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322"/>
  <workbookPr showInkAnnotation="0" autoCompressPictures="0"/>
  <bookViews>
    <workbookView xWindow="180" yWindow="40" windowWidth="25600" windowHeight="1596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C1128" i="1" l="1"/>
  <c r="AB1128" i="1"/>
  <c r="AA1128" i="1"/>
  <c r="Z1128" i="1"/>
  <c r="Y1128" i="1"/>
  <c r="X1128" i="1"/>
  <c r="W1128" i="1"/>
  <c r="V1128" i="1"/>
  <c r="U1128" i="1"/>
  <c r="T1128" i="1"/>
  <c r="S1128" i="1"/>
  <c r="R1128" i="1"/>
  <c r="AA1127" i="1"/>
  <c r="Z1127" i="1"/>
  <c r="Y1127" i="1"/>
  <c r="X1127" i="1"/>
  <c r="AC1126" i="1"/>
  <c r="AB1126" i="1"/>
  <c r="AA1126" i="1"/>
  <c r="Z1126" i="1"/>
  <c r="Y1126" i="1"/>
  <c r="X1126" i="1"/>
  <c r="W1126" i="1"/>
  <c r="V1126" i="1"/>
  <c r="U1126" i="1"/>
  <c r="T1126" i="1"/>
  <c r="S1126" i="1"/>
  <c r="R1126" i="1"/>
  <c r="AC1125" i="1"/>
  <c r="AB1125" i="1"/>
  <c r="AA1125" i="1"/>
  <c r="Z1125" i="1"/>
  <c r="Y1125" i="1"/>
  <c r="X1125" i="1"/>
  <c r="W1125" i="1"/>
  <c r="V1125" i="1"/>
  <c r="U1125" i="1"/>
  <c r="T1125" i="1"/>
  <c r="S1125" i="1"/>
  <c r="R1125" i="1"/>
  <c r="AC1124" i="1"/>
  <c r="AB1124" i="1"/>
  <c r="AA1124" i="1"/>
  <c r="Z1124" i="1"/>
  <c r="Y1124" i="1"/>
  <c r="X1124" i="1"/>
  <c r="W1124" i="1"/>
  <c r="V1124" i="1"/>
  <c r="U1124" i="1"/>
  <c r="T1124" i="1"/>
  <c r="S1124" i="1"/>
  <c r="R1124" i="1"/>
  <c r="AC1123" i="1"/>
  <c r="AB1123" i="1"/>
  <c r="AA1123" i="1"/>
  <c r="Z1123" i="1"/>
  <c r="Y1123" i="1"/>
  <c r="X1123" i="1"/>
  <c r="W1123" i="1"/>
  <c r="V1123" i="1"/>
  <c r="U1123" i="1"/>
  <c r="T1123" i="1"/>
  <c r="S1123" i="1"/>
  <c r="R1123" i="1"/>
  <c r="AC1122" i="1"/>
  <c r="AB1122" i="1"/>
  <c r="AA1122" i="1"/>
  <c r="Z1122" i="1"/>
  <c r="Y1122" i="1"/>
  <c r="X1122" i="1"/>
  <c r="W1122" i="1"/>
  <c r="V1122" i="1"/>
  <c r="U1122" i="1"/>
  <c r="T1122" i="1"/>
  <c r="S1122" i="1"/>
  <c r="R1122" i="1"/>
  <c r="AC1121" i="1"/>
  <c r="AB1121" i="1"/>
  <c r="AA1121" i="1"/>
  <c r="Z1121" i="1"/>
  <c r="Y1121" i="1"/>
  <c r="X1121" i="1"/>
  <c r="W1121" i="1"/>
  <c r="V1121" i="1"/>
  <c r="U1121" i="1"/>
  <c r="T1121" i="1"/>
  <c r="S1121" i="1"/>
  <c r="R1121" i="1"/>
  <c r="AC1120" i="1"/>
  <c r="AB1120" i="1"/>
  <c r="AA1120" i="1"/>
  <c r="Z1120" i="1"/>
  <c r="Y1120" i="1"/>
  <c r="X1120" i="1"/>
  <c r="W1120" i="1"/>
  <c r="V1120" i="1"/>
  <c r="U1120" i="1"/>
  <c r="T1120" i="1"/>
  <c r="S1120" i="1"/>
  <c r="R1120" i="1"/>
  <c r="AC1119" i="1"/>
  <c r="AB1119" i="1"/>
  <c r="AA1119" i="1"/>
  <c r="Z1119" i="1"/>
  <c r="Y1119" i="1"/>
  <c r="X1119" i="1"/>
  <c r="W1119" i="1"/>
  <c r="V1119" i="1"/>
  <c r="U1119" i="1"/>
  <c r="T1119" i="1"/>
  <c r="S1119" i="1"/>
  <c r="R1119" i="1"/>
  <c r="AC1118" i="1"/>
  <c r="AB1118" i="1"/>
  <c r="AA1118" i="1"/>
  <c r="Z1118" i="1"/>
  <c r="Y1118" i="1"/>
  <c r="X1118" i="1"/>
  <c r="W1118" i="1"/>
  <c r="V1118" i="1"/>
  <c r="U1118" i="1"/>
  <c r="T1118" i="1"/>
  <c r="S1118" i="1"/>
  <c r="R1118" i="1"/>
  <c r="AA1117" i="1"/>
  <c r="Z1117" i="1"/>
  <c r="Y1117" i="1"/>
  <c r="X1117" i="1"/>
  <c r="AA1116" i="1"/>
  <c r="Z1116" i="1"/>
  <c r="Y1116" i="1"/>
  <c r="X1116" i="1"/>
  <c r="AC1115" i="1"/>
  <c r="AB1115" i="1"/>
  <c r="AA1115" i="1"/>
  <c r="Z1115" i="1"/>
  <c r="Y1115" i="1"/>
  <c r="X1115" i="1"/>
  <c r="W1115" i="1"/>
  <c r="V1115" i="1"/>
  <c r="U1115" i="1"/>
  <c r="T1115" i="1"/>
  <c r="S1115" i="1"/>
  <c r="R1115" i="1"/>
  <c r="AC1114" i="1"/>
  <c r="AB1114" i="1"/>
  <c r="AA1114" i="1"/>
  <c r="Z1114" i="1"/>
  <c r="Y1114" i="1"/>
  <c r="X1114" i="1"/>
  <c r="W1114" i="1"/>
  <c r="V1114" i="1"/>
  <c r="U1114" i="1"/>
  <c r="T1114" i="1"/>
  <c r="S1114" i="1"/>
  <c r="R1114" i="1"/>
  <c r="AC1113" i="1"/>
  <c r="AB1113" i="1"/>
  <c r="AA1113" i="1"/>
  <c r="Z1113" i="1"/>
  <c r="Y1113" i="1"/>
  <c r="X1113" i="1"/>
  <c r="W1113" i="1"/>
  <c r="V1113" i="1"/>
  <c r="U1113" i="1"/>
  <c r="T1113" i="1"/>
  <c r="S1113" i="1"/>
  <c r="R1113" i="1"/>
  <c r="AC1112" i="1"/>
  <c r="AB1112" i="1"/>
  <c r="AA1112" i="1"/>
  <c r="Z1112" i="1"/>
  <c r="Y1112" i="1"/>
  <c r="X1112" i="1"/>
  <c r="W1112" i="1"/>
  <c r="V1112" i="1"/>
  <c r="U1112" i="1"/>
  <c r="T1112" i="1"/>
  <c r="S1112" i="1"/>
  <c r="R1112" i="1"/>
  <c r="AC1111" i="1"/>
  <c r="AB1111" i="1"/>
  <c r="AA1111" i="1"/>
  <c r="Z1111" i="1"/>
  <c r="Y1111" i="1"/>
  <c r="X1111" i="1"/>
  <c r="W1111" i="1"/>
  <c r="V1111" i="1"/>
  <c r="U1111" i="1"/>
  <c r="T1111" i="1"/>
  <c r="S1111" i="1"/>
  <c r="R1111" i="1"/>
  <c r="AC1110" i="1"/>
  <c r="AB1110" i="1"/>
  <c r="AA1110" i="1"/>
  <c r="Z1110" i="1"/>
  <c r="Y1110" i="1"/>
  <c r="X1110" i="1"/>
  <c r="W1110" i="1"/>
  <c r="V1110" i="1"/>
  <c r="U1110" i="1"/>
  <c r="T1110" i="1"/>
  <c r="S1110" i="1"/>
  <c r="R1110" i="1"/>
  <c r="AA1109" i="1"/>
  <c r="Z1109" i="1"/>
  <c r="Y1109" i="1"/>
  <c r="X1109" i="1"/>
  <c r="AC1108" i="1"/>
  <c r="AB1108" i="1"/>
  <c r="AA1108" i="1"/>
  <c r="Z1108" i="1"/>
  <c r="Y1108" i="1"/>
  <c r="X1108" i="1"/>
  <c r="W1108" i="1"/>
  <c r="V1108" i="1"/>
  <c r="U1108" i="1"/>
  <c r="T1108" i="1"/>
  <c r="S1108" i="1"/>
  <c r="R1108" i="1"/>
  <c r="AC1107" i="1"/>
  <c r="AB1107" i="1"/>
  <c r="AA1107" i="1"/>
  <c r="Z1107" i="1"/>
  <c r="Y1107" i="1"/>
  <c r="X1107" i="1"/>
  <c r="W1107" i="1"/>
  <c r="V1107" i="1"/>
  <c r="U1107" i="1"/>
  <c r="T1107" i="1"/>
  <c r="S1107" i="1"/>
  <c r="R1107" i="1"/>
  <c r="AC1106" i="1"/>
  <c r="AB1106" i="1"/>
  <c r="AA1106" i="1"/>
  <c r="Z1106" i="1"/>
  <c r="Y1106" i="1"/>
  <c r="X1106" i="1"/>
  <c r="W1106" i="1"/>
  <c r="V1106" i="1"/>
  <c r="U1106" i="1"/>
  <c r="T1106" i="1"/>
  <c r="S1106" i="1"/>
  <c r="R1106" i="1"/>
  <c r="AC1105" i="1"/>
  <c r="AB1105" i="1"/>
  <c r="AA1105" i="1"/>
  <c r="Z1105" i="1"/>
  <c r="Y1105" i="1"/>
  <c r="X1105" i="1"/>
  <c r="W1105" i="1"/>
  <c r="V1105" i="1"/>
  <c r="U1105" i="1"/>
  <c r="T1105" i="1"/>
  <c r="S1105" i="1"/>
  <c r="R1105" i="1"/>
  <c r="AC1104" i="1"/>
  <c r="AB1104" i="1"/>
  <c r="AA1104" i="1"/>
  <c r="Z1104" i="1"/>
  <c r="Y1104" i="1"/>
  <c r="X1104" i="1"/>
  <c r="W1104" i="1"/>
  <c r="V1104" i="1"/>
  <c r="U1104" i="1"/>
  <c r="T1104" i="1"/>
  <c r="S1104" i="1"/>
  <c r="R1104" i="1"/>
  <c r="AC1103" i="1"/>
  <c r="AB1103" i="1"/>
  <c r="AA1103" i="1"/>
  <c r="Z1103" i="1"/>
  <c r="Y1103" i="1"/>
  <c r="X1103" i="1"/>
  <c r="W1103" i="1"/>
  <c r="V1103" i="1"/>
  <c r="U1103" i="1"/>
  <c r="T1103" i="1"/>
  <c r="S1103" i="1"/>
  <c r="R1103" i="1"/>
  <c r="AA1102" i="1"/>
  <c r="Z1102" i="1"/>
  <c r="Y1102" i="1"/>
  <c r="X1102" i="1"/>
  <c r="AC1101" i="1"/>
  <c r="AB1101" i="1"/>
  <c r="AA1101" i="1"/>
  <c r="Z1101" i="1"/>
  <c r="Y1101" i="1"/>
  <c r="X1101" i="1"/>
  <c r="W1101" i="1"/>
  <c r="V1101" i="1"/>
  <c r="U1101" i="1"/>
  <c r="T1101" i="1"/>
  <c r="S1101" i="1"/>
  <c r="R1101" i="1"/>
  <c r="AC1100" i="1"/>
  <c r="AB1100" i="1"/>
  <c r="AA1100" i="1"/>
  <c r="Z1100" i="1"/>
  <c r="Y1100" i="1"/>
  <c r="X1100" i="1"/>
  <c r="W1100" i="1"/>
  <c r="V1100" i="1"/>
  <c r="U1100" i="1"/>
  <c r="T1100" i="1"/>
  <c r="S1100" i="1"/>
  <c r="R1100" i="1"/>
  <c r="AC1099" i="1"/>
  <c r="AB1099" i="1"/>
  <c r="AA1099" i="1"/>
  <c r="Z1099" i="1"/>
  <c r="Y1099" i="1"/>
  <c r="X1099" i="1"/>
  <c r="W1099" i="1"/>
  <c r="V1099" i="1"/>
  <c r="U1099" i="1"/>
  <c r="T1099" i="1"/>
  <c r="S1099" i="1"/>
  <c r="R1099" i="1"/>
  <c r="AC1098" i="1"/>
  <c r="AB1098" i="1"/>
  <c r="AA1098" i="1"/>
  <c r="Z1098" i="1"/>
  <c r="Y1098" i="1"/>
  <c r="X1098" i="1"/>
  <c r="W1098" i="1"/>
  <c r="V1098" i="1"/>
  <c r="U1098" i="1"/>
  <c r="T1098" i="1"/>
  <c r="S1098" i="1"/>
  <c r="R1098" i="1"/>
  <c r="AC1097" i="1"/>
  <c r="AB1097" i="1"/>
  <c r="AA1097" i="1"/>
  <c r="Z1097" i="1"/>
  <c r="Y1097" i="1"/>
  <c r="X1097" i="1"/>
  <c r="W1097" i="1"/>
  <c r="V1097" i="1"/>
  <c r="U1097" i="1"/>
  <c r="T1097" i="1"/>
  <c r="S1097" i="1"/>
  <c r="R1097" i="1"/>
  <c r="AC1096" i="1"/>
  <c r="AB1096" i="1"/>
  <c r="AA1096" i="1"/>
  <c r="Z1096" i="1"/>
  <c r="Y1096" i="1"/>
  <c r="X1096" i="1"/>
  <c r="W1096" i="1"/>
  <c r="V1096" i="1"/>
  <c r="U1096" i="1"/>
  <c r="T1096" i="1"/>
  <c r="S1096" i="1"/>
  <c r="R1096" i="1"/>
  <c r="AA1095" i="1"/>
  <c r="Z1095" i="1"/>
  <c r="Y1095" i="1"/>
  <c r="X1095" i="1"/>
  <c r="AC1094" i="1"/>
  <c r="AB1094" i="1"/>
  <c r="AA1094" i="1"/>
  <c r="Z1094" i="1"/>
  <c r="Y1094" i="1"/>
  <c r="X1094" i="1"/>
  <c r="W1094" i="1"/>
  <c r="V1094" i="1"/>
  <c r="U1094" i="1"/>
  <c r="T1094" i="1"/>
  <c r="S1094" i="1"/>
  <c r="R1094" i="1"/>
  <c r="AC1093" i="1"/>
  <c r="AB1093" i="1"/>
  <c r="AA1093" i="1"/>
  <c r="Z1093" i="1"/>
  <c r="Y1093" i="1"/>
  <c r="X1093" i="1"/>
  <c r="W1093" i="1"/>
  <c r="V1093" i="1"/>
  <c r="U1093" i="1"/>
  <c r="T1093" i="1"/>
  <c r="S1093" i="1"/>
  <c r="R1093" i="1"/>
  <c r="AC1092" i="1"/>
  <c r="AB1092" i="1"/>
  <c r="AA1092" i="1"/>
  <c r="Z1092" i="1"/>
  <c r="Y1092" i="1"/>
  <c r="X1092" i="1"/>
  <c r="W1092" i="1"/>
  <c r="V1092" i="1"/>
  <c r="U1092" i="1"/>
  <c r="T1092" i="1"/>
  <c r="S1092" i="1"/>
  <c r="R1092" i="1"/>
  <c r="AC1091" i="1"/>
  <c r="AB1091" i="1"/>
  <c r="AA1091" i="1"/>
  <c r="Z1091" i="1"/>
  <c r="Y1091" i="1"/>
  <c r="X1091" i="1"/>
  <c r="W1091" i="1"/>
  <c r="V1091" i="1"/>
  <c r="U1091" i="1"/>
  <c r="T1091" i="1"/>
  <c r="S1091" i="1"/>
  <c r="R1091" i="1"/>
  <c r="AC1090" i="1"/>
  <c r="AB1090" i="1"/>
  <c r="AA1090" i="1"/>
  <c r="Z1090" i="1"/>
  <c r="Y1090" i="1"/>
  <c r="X1090" i="1"/>
  <c r="W1090" i="1"/>
  <c r="V1090" i="1"/>
  <c r="U1090" i="1"/>
  <c r="T1090" i="1"/>
  <c r="S1090" i="1"/>
  <c r="R1090" i="1"/>
  <c r="AC1089" i="1"/>
  <c r="AB1089" i="1"/>
  <c r="AA1089" i="1"/>
  <c r="Z1089" i="1"/>
  <c r="Y1089" i="1"/>
  <c r="X1089" i="1"/>
  <c r="W1089" i="1"/>
  <c r="V1089" i="1"/>
  <c r="U1089" i="1"/>
  <c r="T1089" i="1"/>
  <c r="S1089" i="1"/>
  <c r="R1089" i="1"/>
  <c r="AC1088" i="1"/>
  <c r="AB1088" i="1"/>
  <c r="AA1088" i="1"/>
  <c r="Z1088" i="1"/>
  <c r="Y1088" i="1"/>
  <c r="X1088" i="1"/>
  <c r="W1088" i="1"/>
  <c r="V1088" i="1"/>
  <c r="U1088" i="1"/>
  <c r="T1088" i="1"/>
  <c r="S1088" i="1"/>
  <c r="R1088" i="1"/>
  <c r="AC1087" i="1"/>
  <c r="AB1087" i="1"/>
  <c r="AA1087" i="1"/>
  <c r="Z1087" i="1"/>
  <c r="Y1087" i="1"/>
  <c r="X1087" i="1"/>
  <c r="W1087" i="1"/>
  <c r="V1087" i="1"/>
  <c r="U1087" i="1"/>
  <c r="T1087" i="1"/>
  <c r="S1087" i="1"/>
  <c r="R1087" i="1"/>
  <c r="AA1086" i="1"/>
  <c r="Z1086" i="1"/>
  <c r="Y1086" i="1"/>
  <c r="X1086" i="1"/>
  <c r="AA1085" i="1"/>
  <c r="Z1085" i="1"/>
  <c r="Y1085" i="1"/>
  <c r="X1085" i="1"/>
  <c r="AC1084" i="1"/>
  <c r="AB1084" i="1"/>
  <c r="AA1084" i="1"/>
  <c r="Z1084" i="1"/>
  <c r="Y1084" i="1"/>
  <c r="X1084" i="1"/>
  <c r="W1084" i="1"/>
  <c r="V1084" i="1"/>
  <c r="U1084" i="1"/>
  <c r="T1084" i="1"/>
  <c r="S1084" i="1"/>
  <c r="R1084" i="1"/>
  <c r="AA1083" i="1"/>
  <c r="Z1083" i="1"/>
  <c r="Y1083" i="1"/>
  <c r="X1083" i="1"/>
  <c r="AC1082" i="1"/>
  <c r="AB1082" i="1"/>
  <c r="AA1082" i="1"/>
  <c r="Z1082" i="1"/>
  <c r="Y1082" i="1"/>
  <c r="X1082" i="1"/>
  <c r="W1082" i="1"/>
  <c r="V1082" i="1"/>
  <c r="U1082" i="1"/>
  <c r="T1082" i="1"/>
  <c r="S1082" i="1"/>
  <c r="R1082" i="1"/>
  <c r="AC1081" i="1"/>
  <c r="AB1081" i="1"/>
  <c r="AA1081" i="1"/>
  <c r="Z1081" i="1"/>
  <c r="Y1081" i="1"/>
  <c r="X1081" i="1"/>
  <c r="W1081" i="1"/>
  <c r="V1081" i="1"/>
  <c r="U1081" i="1"/>
  <c r="T1081" i="1"/>
  <c r="S1081" i="1"/>
  <c r="R1081" i="1"/>
  <c r="AC1080" i="1"/>
  <c r="AB1080" i="1"/>
  <c r="AA1080" i="1"/>
  <c r="Z1080" i="1"/>
  <c r="Y1080" i="1"/>
  <c r="X1080" i="1"/>
  <c r="W1080" i="1"/>
  <c r="V1080" i="1"/>
  <c r="U1080" i="1"/>
  <c r="T1080" i="1"/>
  <c r="S1080" i="1"/>
  <c r="R1080" i="1"/>
  <c r="AC1079" i="1"/>
  <c r="AB1079" i="1"/>
  <c r="AA1079" i="1"/>
  <c r="Z1079" i="1"/>
  <c r="Y1079" i="1"/>
  <c r="X1079" i="1"/>
  <c r="W1079" i="1"/>
  <c r="V1079" i="1"/>
  <c r="U1079" i="1"/>
  <c r="T1079" i="1"/>
  <c r="S1079" i="1"/>
  <c r="R1079" i="1"/>
  <c r="AC1078" i="1"/>
  <c r="AB1078" i="1"/>
  <c r="AA1078" i="1"/>
  <c r="Z1078" i="1"/>
  <c r="Y1078" i="1"/>
  <c r="X1078" i="1"/>
  <c r="W1078" i="1"/>
  <c r="V1078" i="1"/>
  <c r="U1078" i="1"/>
  <c r="T1078" i="1"/>
  <c r="S1078" i="1"/>
  <c r="R1078" i="1"/>
  <c r="AC1077" i="1"/>
  <c r="AB1077" i="1"/>
  <c r="AA1077" i="1"/>
  <c r="Z1077" i="1"/>
  <c r="Y1077" i="1"/>
  <c r="X1077" i="1"/>
  <c r="W1077" i="1"/>
  <c r="V1077" i="1"/>
  <c r="U1077" i="1"/>
  <c r="T1077" i="1"/>
  <c r="S1077" i="1"/>
  <c r="R1077" i="1"/>
  <c r="AA1076" i="1"/>
  <c r="Z1076" i="1"/>
  <c r="Y1076" i="1"/>
  <c r="X1076" i="1"/>
  <c r="AC1075" i="1"/>
  <c r="AB1075" i="1"/>
  <c r="AA1075" i="1"/>
  <c r="Z1075" i="1"/>
  <c r="Y1075" i="1"/>
  <c r="X1075" i="1"/>
  <c r="W1075" i="1"/>
  <c r="V1075" i="1"/>
  <c r="U1075" i="1"/>
  <c r="T1075" i="1"/>
  <c r="S1075" i="1"/>
  <c r="R1075" i="1"/>
  <c r="AC1074" i="1"/>
  <c r="AB1074" i="1"/>
  <c r="AA1074" i="1"/>
  <c r="Z1074" i="1"/>
  <c r="Y1074" i="1"/>
  <c r="X1074" i="1"/>
  <c r="W1074" i="1"/>
  <c r="V1074" i="1"/>
  <c r="U1074" i="1"/>
  <c r="T1074" i="1"/>
  <c r="S1074" i="1"/>
  <c r="R1074" i="1"/>
  <c r="AC1073" i="1"/>
  <c r="AB1073" i="1"/>
  <c r="AA1073" i="1"/>
  <c r="Z1073" i="1"/>
  <c r="Y1073" i="1"/>
  <c r="X1073" i="1"/>
  <c r="W1073" i="1"/>
  <c r="V1073" i="1"/>
  <c r="U1073" i="1"/>
  <c r="T1073" i="1"/>
  <c r="S1073" i="1"/>
  <c r="R1073" i="1"/>
  <c r="AC1072" i="1"/>
  <c r="AB1072" i="1"/>
  <c r="AA1072" i="1"/>
  <c r="Z1072" i="1"/>
  <c r="Y1072" i="1"/>
  <c r="X1072" i="1"/>
  <c r="W1072" i="1"/>
  <c r="V1072" i="1"/>
  <c r="U1072" i="1"/>
  <c r="T1072" i="1"/>
  <c r="S1072" i="1"/>
  <c r="R1072" i="1"/>
  <c r="AC1071" i="1"/>
  <c r="AB1071" i="1"/>
  <c r="AA1071" i="1"/>
  <c r="Z1071" i="1"/>
  <c r="Y1071" i="1"/>
  <c r="X1071" i="1"/>
  <c r="W1071" i="1"/>
  <c r="V1071" i="1"/>
  <c r="U1071" i="1"/>
  <c r="T1071" i="1"/>
  <c r="S1071" i="1"/>
  <c r="R1071" i="1"/>
  <c r="AC1070" i="1"/>
  <c r="AB1070" i="1"/>
  <c r="AA1070" i="1"/>
  <c r="Z1070" i="1"/>
  <c r="Y1070" i="1"/>
  <c r="X1070" i="1"/>
  <c r="W1070" i="1"/>
  <c r="V1070" i="1"/>
  <c r="U1070" i="1"/>
  <c r="T1070" i="1"/>
  <c r="S1070" i="1"/>
  <c r="R1070" i="1"/>
  <c r="AC1069" i="1"/>
  <c r="AB1069" i="1"/>
  <c r="AA1069" i="1"/>
  <c r="Z1069" i="1"/>
  <c r="Y1069" i="1"/>
  <c r="X1069" i="1"/>
  <c r="W1069" i="1"/>
  <c r="V1069" i="1"/>
  <c r="U1069" i="1"/>
  <c r="T1069" i="1"/>
  <c r="S1069" i="1"/>
  <c r="R1069" i="1"/>
  <c r="AC1068" i="1"/>
  <c r="AB1068" i="1"/>
  <c r="AA1068" i="1"/>
  <c r="Z1068" i="1"/>
  <c r="Y1068" i="1"/>
  <c r="X1068" i="1"/>
  <c r="W1068" i="1"/>
  <c r="V1068" i="1"/>
  <c r="U1068" i="1"/>
  <c r="T1068" i="1"/>
  <c r="S1068" i="1"/>
  <c r="R1068" i="1"/>
  <c r="AA1067" i="1"/>
  <c r="Z1067" i="1"/>
  <c r="Y1067" i="1"/>
  <c r="X1067" i="1"/>
  <c r="AC1066" i="1"/>
  <c r="AB1066" i="1"/>
  <c r="AA1066" i="1"/>
  <c r="Z1066" i="1"/>
  <c r="Y1066" i="1"/>
  <c r="X1066" i="1"/>
  <c r="W1066" i="1"/>
  <c r="V1066" i="1"/>
  <c r="U1066" i="1"/>
  <c r="T1066" i="1"/>
  <c r="S1066" i="1"/>
  <c r="R1066" i="1"/>
  <c r="AA1065" i="1"/>
  <c r="Z1065" i="1"/>
  <c r="Y1065" i="1"/>
  <c r="X1065" i="1"/>
  <c r="AC1064" i="1"/>
  <c r="AB1064" i="1"/>
  <c r="AA1064" i="1"/>
  <c r="Z1064" i="1"/>
  <c r="Y1064" i="1"/>
  <c r="X1064" i="1"/>
  <c r="W1064" i="1"/>
  <c r="V1064" i="1"/>
  <c r="U1064" i="1"/>
  <c r="T1064" i="1"/>
  <c r="S1064" i="1"/>
  <c r="R1064" i="1"/>
  <c r="AC1063" i="1"/>
  <c r="AB1063" i="1"/>
  <c r="AA1063" i="1"/>
  <c r="Z1063" i="1"/>
  <c r="Y1063" i="1"/>
  <c r="X1063" i="1"/>
  <c r="W1063" i="1"/>
  <c r="V1063" i="1"/>
  <c r="U1063" i="1"/>
  <c r="T1063" i="1"/>
  <c r="S1063" i="1"/>
  <c r="R1063" i="1"/>
  <c r="AC1062" i="1"/>
  <c r="AB1062" i="1"/>
  <c r="AA1062" i="1"/>
  <c r="Z1062" i="1"/>
  <c r="Y1062" i="1"/>
  <c r="X1062" i="1"/>
  <c r="W1062" i="1"/>
  <c r="V1062" i="1"/>
  <c r="U1062" i="1"/>
  <c r="T1062" i="1"/>
  <c r="S1062" i="1"/>
  <c r="R1062" i="1"/>
  <c r="AC1061" i="1"/>
  <c r="AB1061" i="1"/>
  <c r="AA1061" i="1"/>
  <c r="Z1061" i="1"/>
  <c r="Y1061" i="1"/>
  <c r="X1061" i="1"/>
  <c r="W1061" i="1"/>
  <c r="V1061" i="1"/>
  <c r="U1061" i="1"/>
  <c r="T1061" i="1"/>
  <c r="S1061" i="1"/>
  <c r="R1061" i="1"/>
  <c r="AC1060" i="1"/>
  <c r="AB1060" i="1"/>
  <c r="AA1060" i="1"/>
  <c r="Z1060" i="1"/>
  <c r="Y1060" i="1"/>
  <c r="X1060" i="1"/>
  <c r="W1060" i="1"/>
  <c r="V1060" i="1"/>
  <c r="U1060" i="1"/>
  <c r="T1060" i="1"/>
  <c r="S1060" i="1"/>
  <c r="R1060" i="1"/>
  <c r="AC1059" i="1"/>
  <c r="AB1059" i="1"/>
  <c r="AA1059" i="1"/>
  <c r="Z1059" i="1"/>
  <c r="Y1059" i="1"/>
  <c r="X1059" i="1"/>
  <c r="W1059" i="1"/>
  <c r="V1059" i="1"/>
  <c r="U1059" i="1"/>
  <c r="T1059" i="1"/>
  <c r="S1059" i="1"/>
  <c r="R1059" i="1"/>
  <c r="AC1058" i="1"/>
  <c r="AB1058" i="1"/>
  <c r="AA1058" i="1"/>
  <c r="Z1058" i="1"/>
  <c r="Y1058" i="1"/>
  <c r="X1058" i="1"/>
  <c r="W1058" i="1"/>
  <c r="V1058" i="1"/>
  <c r="U1058" i="1"/>
  <c r="T1058" i="1"/>
  <c r="S1058" i="1"/>
  <c r="R1058" i="1"/>
  <c r="AC1057" i="1"/>
  <c r="AB1057" i="1"/>
  <c r="AA1057" i="1"/>
  <c r="Z1057" i="1"/>
  <c r="Y1057" i="1"/>
  <c r="X1057" i="1"/>
  <c r="W1057" i="1"/>
  <c r="V1057" i="1"/>
  <c r="U1057" i="1"/>
  <c r="T1057" i="1"/>
  <c r="S1057" i="1"/>
  <c r="R1057" i="1"/>
  <c r="AC1056" i="1"/>
  <c r="AB1056" i="1"/>
  <c r="AA1056" i="1"/>
  <c r="Z1056" i="1"/>
  <c r="Y1056" i="1"/>
  <c r="X1056" i="1"/>
  <c r="W1056" i="1"/>
  <c r="V1056" i="1"/>
  <c r="U1056" i="1"/>
  <c r="T1056" i="1"/>
  <c r="S1056" i="1"/>
  <c r="R1056" i="1"/>
  <c r="AC1055" i="1"/>
  <c r="AB1055" i="1"/>
  <c r="AA1055" i="1"/>
  <c r="Z1055" i="1"/>
  <c r="Y1055" i="1"/>
  <c r="X1055" i="1"/>
  <c r="W1055" i="1"/>
  <c r="V1055" i="1"/>
  <c r="U1055" i="1"/>
  <c r="T1055" i="1"/>
  <c r="S1055" i="1"/>
  <c r="R1055" i="1"/>
  <c r="AC1054" i="1"/>
  <c r="AB1054" i="1"/>
  <c r="AA1054" i="1"/>
  <c r="Z1054" i="1"/>
  <c r="Y1054" i="1"/>
  <c r="X1054" i="1"/>
  <c r="W1054" i="1"/>
  <c r="V1054" i="1"/>
  <c r="U1054" i="1"/>
  <c r="T1054" i="1"/>
  <c r="S1054" i="1"/>
  <c r="R1054" i="1"/>
  <c r="AC1053" i="1"/>
  <c r="AB1053" i="1"/>
  <c r="AA1053" i="1"/>
  <c r="Z1053" i="1"/>
  <c r="Y1053" i="1"/>
  <c r="X1053" i="1"/>
  <c r="W1053" i="1"/>
  <c r="V1053" i="1"/>
  <c r="U1053" i="1"/>
  <c r="T1053" i="1"/>
  <c r="S1053" i="1"/>
  <c r="R1053" i="1"/>
  <c r="AC1052" i="1"/>
  <c r="AB1052" i="1"/>
  <c r="AA1052" i="1"/>
  <c r="Z1052" i="1"/>
  <c r="Y1052" i="1"/>
  <c r="X1052" i="1"/>
  <c r="W1052" i="1"/>
  <c r="V1052" i="1"/>
  <c r="U1052" i="1"/>
  <c r="T1052" i="1"/>
  <c r="S1052" i="1"/>
  <c r="R1052" i="1"/>
  <c r="AC1051" i="1"/>
  <c r="AB1051" i="1"/>
  <c r="AA1051" i="1"/>
  <c r="Z1051" i="1"/>
  <c r="Y1051" i="1"/>
  <c r="X1051" i="1"/>
  <c r="W1051" i="1"/>
  <c r="V1051" i="1"/>
  <c r="U1051" i="1"/>
  <c r="T1051" i="1"/>
  <c r="S1051" i="1"/>
  <c r="R1051" i="1"/>
  <c r="AC1050" i="1"/>
  <c r="AB1050" i="1"/>
  <c r="AA1050" i="1"/>
  <c r="Z1050" i="1"/>
  <c r="Y1050" i="1"/>
  <c r="X1050" i="1"/>
  <c r="W1050" i="1"/>
  <c r="V1050" i="1"/>
  <c r="U1050" i="1"/>
  <c r="T1050" i="1"/>
  <c r="S1050" i="1"/>
  <c r="R1050" i="1"/>
  <c r="AC1049" i="1"/>
  <c r="AB1049" i="1"/>
  <c r="AA1049" i="1"/>
  <c r="Z1049" i="1"/>
  <c r="Y1049" i="1"/>
  <c r="X1049" i="1"/>
  <c r="W1049" i="1"/>
  <c r="V1049" i="1"/>
  <c r="U1049" i="1"/>
  <c r="T1049" i="1"/>
  <c r="S1049" i="1"/>
  <c r="R1049" i="1"/>
  <c r="AC1048" i="1"/>
  <c r="AB1048" i="1"/>
  <c r="AA1048" i="1"/>
  <c r="Z1048" i="1"/>
  <c r="Y1048" i="1"/>
  <c r="X1048" i="1"/>
  <c r="W1048" i="1"/>
  <c r="V1048" i="1"/>
  <c r="U1048" i="1"/>
  <c r="T1048" i="1"/>
  <c r="S1048" i="1"/>
  <c r="R1048" i="1"/>
  <c r="AC1047" i="1"/>
  <c r="AB1047" i="1"/>
  <c r="AA1047" i="1"/>
  <c r="Z1047" i="1"/>
  <c r="Y1047" i="1"/>
  <c r="X1047" i="1"/>
  <c r="W1047" i="1"/>
  <c r="V1047" i="1"/>
  <c r="U1047" i="1"/>
  <c r="T1047" i="1"/>
  <c r="S1047" i="1"/>
  <c r="R1047" i="1"/>
  <c r="AC1046" i="1"/>
  <c r="AB1046" i="1"/>
  <c r="AA1046" i="1"/>
  <c r="Z1046" i="1"/>
  <c r="Y1046" i="1"/>
  <c r="X1046" i="1"/>
  <c r="W1046" i="1"/>
  <c r="V1046" i="1"/>
  <c r="U1046" i="1"/>
  <c r="T1046" i="1"/>
  <c r="S1046" i="1"/>
  <c r="R1046" i="1"/>
  <c r="AA1045" i="1"/>
  <c r="Z1045" i="1"/>
  <c r="Y1045" i="1"/>
  <c r="X1045" i="1"/>
  <c r="AC1044" i="1"/>
  <c r="AB1044" i="1"/>
  <c r="AA1044" i="1"/>
  <c r="Z1044" i="1"/>
  <c r="Y1044" i="1"/>
  <c r="X1044" i="1"/>
  <c r="W1044" i="1"/>
  <c r="V1044" i="1"/>
  <c r="U1044" i="1"/>
  <c r="T1044" i="1"/>
  <c r="S1044" i="1"/>
  <c r="R1044" i="1"/>
  <c r="AA1043" i="1"/>
  <c r="Z1043" i="1"/>
  <c r="Y1043" i="1"/>
  <c r="X1043" i="1"/>
  <c r="AC1042" i="1"/>
  <c r="AB1042" i="1"/>
  <c r="AA1042" i="1"/>
  <c r="Z1042" i="1"/>
  <c r="Y1042" i="1"/>
  <c r="X1042" i="1"/>
  <c r="W1042" i="1"/>
  <c r="V1042" i="1"/>
  <c r="U1042" i="1"/>
  <c r="T1042" i="1"/>
  <c r="S1042" i="1"/>
  <c r="R1042" i="1"/>
  <c r="AA1041" i="1"/>
  <c r="Z1041" i="1"/>
  <c r="Y1041" i="1"/>
  <c r="X1041" i="1"/>
  <c r="AC1040" i="1"/>
  <c r="AB1040" i="1"/>
  <c r="AA1040" i="1"/>
  <c r="Z1040" i="1"/>
  <c r="Y1040" i="1"/>
  <c r="X1040" i="1"/>
  <c r="W1040" i="1"/>
  <c r="V1040" i="1"/>
  <c r="U1040" i="1"/>
  <c r="T1040" i="1"/>
  <c r="S1040" i="1"/>
  <c r="R1040" i="1"/>
  <c r="AC1039" i="1"/>
  <c r="AB1039" i="1"/>
  <c r="AA1039" i="1"/>
  <c r="Z1039" i="1"/>
  <c r="Y1039" i="1"/>
  <c r="X1039" i="1"/>
  <c r="W1039" i="1"/>
  <c r="V1039" i="1"/>
  <c r="U1039" i="1"/>
  <c r="T1039" i="1"/>
  <c r="S1039" i="1"/>
  <c r="R1039" i="1"/>
  <c r="AA1038" i="1"/>
  <c r="Z1038" i="1"/>
  <c r="Y1038" i="1"/>
  <c r="X1038" i="1"/>
  <c r="AA1037" i="1"/>
  <c r="Z1037" i="1"/>
  <c r="Y1037" i="1"/>
  <c r="X1037" i="1"/>
  <c r="AA1036" i="1"/>
  <c r="Z1036" i="1"/>
  <c r="Y1036" i="1"/>
  <c r="X1036" i="1"/>
  <c r="AC1035" i="1"/>
  <c r="AB1035" i="1"/>
  <c r="AA1035" i="1"/>
  <c r="Z1035" i="1"/>
  <c r="Y1035" i="1"/>
  <c r="X1035" i="1"/>
  <c r="W1035" i="1"/>
  <c r="V1035" i="1"/>
  <c r="U1035" i="1"/>
  <c r="T1035" i="1"/>
  <c r="S1035" i="1"/>
  <c r="R1035" i="1"/>
  <c r="AC1034" i="1"/>
  <c r="AB1034" i="1"/>
  <c r="AA1034" i="1"/>
  <c r="Z1034" i="1"/>
  <c r="Y1034" i="1"/>
  <c r="X1034" i="1"/>
  <c r="W1034" i="1"/>
  <c r="V1034" i="1"/>
  <c r="U1034" i="1"/>
  <c r="T1034" i="1"/>
  <c r="S1034" i="1"/>
  <c r="R1034" i="1"/>
  <c r="AC1033" i="1"/>
  <c r="AB1033" i="1"/>
  <c r="AA1033" i="1"/>
  <c r="Z1033" i="1"/>
  <c r="Y1033" i="1"/>
  <c r="X1033" i="1"/>
  <c r="W1033" i="1"/>
  <c r="V1033" i="1"/>
  <c r="U1033" i="1"/>
  <c r="T1033" i="1"/>
  <c r="S1033" i="1"/>
  <c r="R1033" i="1"/>
  <c r="AC1032" i="1"/>
  <c r="AB1032" i="1"/>
  <c r="AA1032" i="1"/>
  <c r="Z1032" i="1"/>
  <c r="Y1032" i="1"/>
  <c r="X1032" i="1"/>
  <c r="W1032" i="1"/>
  <c r="V1032" i="1"/>
  <c r="U1032" i="1"/>
  <c r="T1032" i="1"/>
  <c r="S1032" i="1"/>
  <c r="R1032" i="1"/>
  <c r="AC1031" i="1"/>
  <c r="AB1031" i="1"/>
  <c r="AA1031" i="1"/>
  <c r="Z1031" i="1"/>
  <c r="Y1031" i="1"/>
  <c r="X1031" i="1"/>
  <c r="W1031" i="1"/>
  <c r="V1031" i="1"/>
  <c r="U1031" i="1"/>
  <c r="T1031" i="1"/>
  <c r="S1031" i="1"/>
  <c r="R1031" i="1"/>
  <c r="AC1030" i="1"/>
  <c r="AB1030" i="1"/>
  <c r="AA1030" i="1"/>
  <c r="Z1030" i="1"/>
  <c r="Y1030" i="1"/>
  <c r="X1030" i="1"/>
  <c r="W1030" i="1"/>
  <c r="V1030" i="1"/>
  <c r="U1030" i="1"/>
  <c r="T1030" i="1"/>
  <c r="S1030" i="1"/>
  <c r="R1030" i="1"/>
  <c r="AC1029" i="1"/>
  <c r="AB1029" i="1"/>
  <c r="AA1029" i="1"/>
  <c r="Z1029" i="1"/>
  <c r="Y1029" i="1"/>
  <c r="X1029" i="1"/>
  <c r="W1029" i="1"/>
  <c r="V1029" i="1"/>
  <c r="U1029" i="1"/>
  <c r="T1029" i="1"/>
  <c r="S1029" i="1"/>
  <c r="R1029" i="1"/>
  <c r="AC1028" i="1"/>
  <c r="AB1028" i="1"/>
  <c r="AA1028" i="1"/>
  <c r="Z1028" i="1"/>
  <c r="Y1028" i="1"/>
  <c r="X1028" i="1"/>
  <c r="W1028" i="1"/>
  <c r="V1028" i="1"/>
  <c r="U1028" i="1"/>
  <c r="T1028" i="1"/>
  <c r="S1028" i="1"/>
  <c r="R1028" i="1"/>
  <c r="AC1027" i="1"/>
  <c r="AB1027" i="1"/>
  <c r="AA1027" i="1"/>
  <c r="Z1027" i="1"/>
  <c r="Y1027" i="1"/>
  <c r="X1027" i="1"/>
  <c r="W1027" i="1"/>
  <c r="V1027" i="1"/>
  <c r="U1027" i="1"/>
  <c r="T1027" i="1"/>
  <c r="S1027" i="1"/>
  <c r="R1027" i="1"/>
  <c r="AC1026" i="1"/>
  <c r="AB1026" i="1"/>
  <c r="AA1026" i="1"/>
  <c r="Z1026" i="1"/>
  <c r="Y1026" i="1"/>
  <c r="X1026" i="1"/>
  <c r="W1026" i="1"/>
  <c r="V1026" i="1"/>
  <c r="U1026" i="1"/>
  <c r="T1026" i="1"/>
  <c r="S1026" i="1"/>
  <c r="R1026" i="1"/>
  <c r="AC1025" i="1"/>
  <c r="AB1025" i="1"/>
  <c r="AA1025" i="1"/>
  <c r="Z1025" i="1"/>
  <c r="Y1025" i="1"/>
  <c r="X1025" i="1"/>
  <c r="W1025" i="1"/>
  <c r="V1025" i="1"/>
  <c r="U1025" i="1"/>
  <c r="T1025" i="1"/>
  <c r="S1025" i="1"/>
  <c r="R1025" i="1"/>
  <c r="AC1024" i="1"/>
  <c r="AB1024" i="1"/>
  <c r="AA1024" i="1"/>
  <c r="Z1024" i="1"/>
  <c r="Y1024" i="1"/>
  <c r="X1024" i="1"/>
  <c r="W1024" i="1"/>
  <c r="V1024" i="1"/>
  <c r="U1024" i="1"/>
  <c r="T1024" i="1"/>
  <c r="S1024" i="1"/>
  <c r="R1024" i="1"/>
  <c r="AA1023" i="1"/>
  <c r="Z1023" i="1"/>
  <c r="Y1023" i="1"/>
  <c r="X1023" i="1"/>
  <c r="AA1022" i="1"/>
  <c r="Z1022" i="1"/>
  <c r="Y1022" i="1"/>
  <c r="X1022" i="1"/>
  <c r="AC1021" i="1"/>
  <c r="AB1021" i="1"/>
  <c r="AA1021" i="1"/>
  <c r="Z1021" i="1"/>
  <c r="Y1021" i="1"/>
  <c r="X1021" i="1"/>
  <c r="W1021" i="1"/>
  <c r="V1021" i="1"/>
  <c r="U1021" i="1"/>
  <c r="T1021" i="1"/>
  <c r="S1021" i="1"/>
  <c r="R1021" i="1"/>
  <c r="AC1020" i="1"/>
  <c r="AB1020" i="1"/>
  <c r="AA1020" i="1"/>
  <c r="Z1020" i="1"/>
  <c r="Y1020" i="1"/>
  <c r="X1020" i="1"/>
  <c r="W1020" i="1"/>
  <c r="V1020" i="1"/>
  <c r="U1020" i="1"/>
  <c r="T1020" i="1"/>
  <c r="S1020" i="1"/>
  <c r="R1020" i="1"/>
  <c r="AC1019" i="1"/>
  <c r="AB1019" i="1"/>
  <c r="AA1019" i="1"/>
  <c r="Z1019" i="1"/>
  <c r="Y1019" i="1"/>
  <c r="X1019" i="1"/>
  <c r="W1019" i="1"/>
  <c r="V1019" i="1"/>
  <c r="U1019" i="1"/>
  <c r="T1019" i="1"/>
  <c r="S1019" i="1"/>
  <c r="R1019" i="1"/>
  <c r="AC1018" i="1"/>
  <c r="AB1018" i="1"/>
  <c r="AA1018" i="1"/>
  <c r="Z1018" i="1"/>
  <c r="Y1018" i="1"/>
  <c r="X1018" i="1"/>
  <c r="W1018" i="1"/>
  <c r="V1018" i="1"/>
  <c r="U1018" i="1"/>
  <c r="T1018" i="1"/>
  <c r="S1018" i="1"/>
  <c r="R1018" i="1"/>
  <c r="AA1017" i="1"/>
  <c r="Z1017" i="1"/>
  <c r="Y1017" i="1"/>
  <c r="X1017" i="1"/>
  <c r="AA1016" i="1"/>
  <c r="Z1016" i="1"/>
  <c r="Y1016" i="1"/>
  <c r="X1016" i="1"/>
  <c r="AA1015" i="1"/>
  <c r="Z1015" i="1"/>
  <c r="Y1015" i="1"/>
  <c r="X1015" i="1"/>
  <c r="AA1014" i="1"/>
  <c r="Z1014" i="1"/>
  <c r="Y1014" i="1"/>
  <c r="X1014" i="1"/>
  <c r="AA1013" i="1"/>
  <c r="Z1013" i="1"/>
  <c r="Y1013" i="1"/>
  <c r="X1013" i="1"/>
  <c r="AC1012" i="1"/>
  <c r="AB1012" i="1"/>
  <c r="AA1012" i="1"/>
  <c r="Z1012" i="1"/>
  <c r="Y1012" i="1"/>
  <c r="X1012" i="1"/>
  <c r="W1012" i="1"/>
  <c r="V1012" i="1"/>
  <c r="U1012" i="1"/>
  <c r="T1012" i="1"/>
  <c r="S1012" i="1"/>
  <c r="R1012" i="1"/>
  <c r="AC1011" i="1"/>
  <c r="AB1011" i="1"/>
  <c r="AA1011" i="1"/>
  <c r="Z1011" i="1"/>
  <c r="Y1011" i="1"/>
  <c r="X1011" i="1"/>
  <c r="W1011" i="1"/>
  <c r="V1011" i="1"/>
  <c r="U1011" i="1"/>
  <c r="T1011" i="1"/>
  <c r="S1011" i="1"/>
  <c r="R1011" i="1"/>
  <c r="AC1010" i="1"/>
  <c r="AB1010" i="1"/>
  <c r="AA1010" i="1"/>
  <c r="Z1010" i="1"/>
  <c r="Y1010" i="1"/>
  <c r="X1010" i="1"/>
  <c r="W1010" i="1"/>
  <c r="V1010" i="1"/>
  <c r="U1010" i="1"/>
  <c r="T1010" i="1"/>
  <c r="S1010" i="1"/>
  <c r="R1010" i="1"/>
  <c r="AC1009" i="1"/>
  <c r="AB1009" i="1"/>
  <c r="AA1009" i="1"/>
  <c r="Z1009" i="1"/>
  <c r="Y1009" i="1"/>
  <c r="X1009" i="1"/>
  <c r="W1009" i="1"/>
  <c r="V1009" i="1"/>
  <c r="U1009" i="1"/>
  <c r="T1009" i="1"/>
  <c r="S1009" i="1"/>
  <c r="R1009" i="1"/>
  <c r="AC1008" i="1"/>
  <c r="AB1008" i="1"/>
  <c r="AA1008" i="1"/>
  <c r="Z1008" i="1"/>
  <c r="Y1008" i="1"/>
  <c r="X1008" i="1"/>
  <c r="W1008" i="1"/>
  <c r="V1008" i="1"/>
  <c r="U1008" i="1"/>
  <c r="T1008" i="1"/>
  <c r="S1008" i="1"/>
  <c r="R1008" i="1"/>
  <c r="AC1007" i="1"/>
  <c r="AB1007" i="1"/>
  <c r="AA1007" i="1"/>
  <c r="Z1007" i="1"/>
  <c r="Y1007" i="1"/>
  <c r="X1007" i="1"/>
  <c r="W1007" i="1"/>
  <c r="V1007" i="1"/>
  <c r="U1007" i="1"/>
  <c r="T1007" i="1"/>
  <c r="S1007" i="1"/>
  <c r="R1007" i="1"/>
  <c r="AC1006" i="1"/>
  <c r="AB1006" i="1"/>
  <c r="AA1006" i="1"/>
  <c r="Z1006" i="1"/>
  <c r="Y1006" i="1"/>
  <c r="X1006" i="1"/>
  <c r="W1006" i="1"/>
  <c r="V1006" i="1"/>
  <c r="U1006" i="1"/>
  <c r="T1006" i="1"/>
  <c r="S1006" i="1"/>
  <c r="R1006" i="1"/>
  <c r="AC1005" i="1"/>
  <c r="AB1005" i="1"/>
  <c r="AA1005" i="1"/>
  <c r="Z1005" i="1"/>
  <c r="Y1005" i="1"/>
  <c r="X1005" i="1"/>
  <c r="W1005" i="1"/>
  <c r="V1005" i="1"/>
  <c r="U1005" i="1"/>
  <c r="T1005" i="1"/>
  <c r="S1005" i="1"/>
  <c r="R1005" i="1"/>
  <c r="AC1004" i="1"/>
  <c r="AB1004" i="1"/>
  <c r="AA1004" i="1"/>
  <c r="Z1004" i="1"/>
  <c r="Y1004" i="1"/>
  <c r="X1004" i="1"/>
  <c r="W1004" i="1"/>
  <c r="V1004" i="1"/>
  <c r="U1004" i="1"/>
  <c r="T1004" i="1"/>
  <c r="S1004" i="1"/>
  <c r="R1004" i="1"/>
  <c r="AC1003" i="1"/>
  <c r="AB1003" i="1"/>
  <c r="AA1003" i="1"/>
  <c r="Z1003" i="1"/>
  <c r="Y1003" i="1"/>
  <c r="X1003" i="1"/>
  <c r="W1003" i="1"/>
  <c r="V1003" i="1"/>
  <c r="U1003" i="1"/>
  <c r="T1003" i="1"/>
  <c r="S1003" i="1"/>
  <c r="R1003" i="1"/>
  <c r="AC1002" i="1"/>
  <c r="AB1002" i="1"/>
  <c r="AA1002" i="1"/>
  <c r="Z1002" i="1"/>
  <c r="Y1002" i="1"/>
  <c r="X1002" i="1"/>
  <c r="W1002" i="1"/>
  <c r="V1002" i="1"/>
  <c r="U1002" i="1"/>
  <c r="T1002" i="1"/>
  <c r="S1002" i="1"/>
  <c r="R1002" i="1"/>
  <c r="AC1001" i="1"/>
  <c r="AB1001" i="1"/>
  <c r="AA1001" i="1"/>
  <c r="Z1001" i="1"/>
  <c r="Y1001" i="1"/>
  <c r="X1001" i="1"/>
  <c r="W1001" i="1"/>
  <c r="V1001" i="1"/>
  <c r="U1001" i="1"/>
  <c r="T1001" i="1"/>
  <c r="S1001" i="1"/>
  <c r="R1001" i="1"/>
  <c r="AC1000" i="1"/>
  <c r="AB1000" i="1"/>
  <c r="AA1000" i="1"/>
  <c r="Z1000" i="1"/>
  <c r="Y1000" i="1"/>
  <c r="X1000" i="1"/>
  <c r="W1000" i="1"/>
  <c r="V1000" i="1"/>
  <c r="U1000" i="1"/>
  <c r="T1000" i="1"/>
  <c r="S1000" i="1"/>
  <c r="R1000" i="1"/>
  <c r="AC999" i="1"/>
  <c r="AB999" i="1"/>
  <c r="AA999" i="1"/>
  <c r="Z999" i="1"/>
  <c r="Y999" i="1"/>
  <c r="X999" i="1"/>
  <c r="W999" i="1"/>
  <c r="V999" i="1"/>
  <c r="U999" i="1"/>
  <c r="T999" i="1"/>
  <c r="S999" i="1"/>
  <c r="R999" i="1"/>
  <c r="AC998" i="1"/>
  <c r="AB998" i="1"/>
  <c r="AA998" i="1"/>
  <c r="Z998" i="1"/>
  <c r="Y998" i="1"/>
  <c r="X998" i="1"/>
  <c r="W998" i="1"/>
  <c r="V998" i="1"/>
  <c r="U998" i="1"/>
  <c r="T998" i="1"/>
  <c r="S998" i="1"/>
  <c r="R998" i="1"/>
  <c r="AC997" i="1"/>
  <c r="AB997" i="1"/>
  <c r="AA997" i="1"/>
  <c r="Z997" i="1"/>
  <c r="Y997" i="1"/>
  <c r="X997" i="1"/>
  <c r="W997" i="1"/>
  <c r="V997" i="1"/>
  <c r="U997" i="1"/>
  <c r="T997" i="1"/>
  <c r="S997" i="1"/>
  <c r="R997" i="1"/>
  <c r="AC996" i="1"/>
  <c r="AB996" i="1"/>
  <c r="AA996" i="1"/>
  <c r="Z996" i="1"/>
  <c r="Y996" i="1"/>
  <c r="X996" i="1"/>
  <c r="W996" i="1"/>
  <c r="V996" i="1"/>
  <c r="U996" i="1"/>
  <c r="T996" i="1"/>
  <c r="S996" i="1"/>
  <c r="R996" i="1"/>
  <c r="AC995" i="1"/>
  <c r="AB995" i="1"/>
  <c r="AA995" i="1"/>
  <c r="Z995" i="1"/>
  <c r="Y995" i="1"/>
  <c r="X995" i="1"/>
  <c r="W995" i="1"/>
  <c r="V995" i="1"/>
  <c r="U995" i="1"/>
  <c r="T995" i="1"/>
  <c r="S995" i="1"/>
  <c r="R995" i="1"/>
  <c r="AC994" i="1"/>
  <c r="AB994" i="1"/>
  <c r="AA994" i="1"/>
  <c r="Z994" i="1"/>
  <c r="Y994" i="1"/>
  <c r="X994" i="1"/>
  <c r="W994" i="1"/>
  <c r="V994" i="1"/>
  <c r="U994" i="1"/>
  <c r="T994" i="1"/>
  <c r="S994" i="1"/>
  <c r="R994" i="1"/>
  <c r="AC993" i="1"/>
  <c r="AB993" i="1"/>
  <c r="AA993" i="1"/>
  <c r="Z993" i="1"/>
  <c r="Y993" i="1"/>
  <c r="X993" i="1"/>
  <c r="W993" i="1"/>
  <c r="V993" i="1"/>
  <c r="U993" i="1"/>
  <c r="T993" i="1"/>
  <c r="S993" i="1"/>
  <c r="R993" i="1"/>
  <c r="AC992" i="1"/>
  <c r="AB992" i="1"/>
  <c r="AA992" i="1"/>
  <c r="Z992" i="1"/>
  <c r="Y992" i="1"/>
  <c r="X992" i="1"/>
  <c r="W992" i="1"/>
  <c r="V992" i="1"/>
  <c r="U992" i="1"/>
  <c r="T992" i="1"/>
  <c r="S992" i="1"/>
  <c r="R992" i="1"/>
  <c r="AC991" i="1"/>
  <c r="AB991" i="1"/>
  <c r="AA991" i="1"/>
  <c r="Z991" i="1"/>
  <c r="Y991" i="1"/>
  <c r="X991" i="1"/>
  <c r="W991" i="1"/>
  <c r="V991" i="1"/>
  <c r="U991" i="1"/>
  <c r="T991" i="1"/>
  <c r="S991" i="1"/>
  <c r="R991" i="1"/>
  <c r="AC990" i="1"/>
  <c r="AB990" i="1"/>
  <c r="AA990" i="1"/>
  <c r="Z990" i="1"/>
  <c r="Y990" i="1"/>
  <c r="X990" i="1"/>
  <c r="W990" i="1"/>
  <c r="V990" i="1"/>
  <c r="U990" i="1"/>
  <c r="T990" i="1"/>
  <c r="S990" i="1"/>
  <c r="R990" i="1"/>
  <c r="AA989" i="1"/>
  <c r="Z989" i="1"/>
  <c r="Y989" i="1"/>
  <c r="X989" i="1"/>
  <c r="AA988" i="1"/>
  <c r="Z988" i="1"/>
  <c r="Y988" i="1"/>
  <c r="X988" i="1"/>
  <c r="AC987" i="1"/>
  <c r="AB987" i="1"/>
  <c r="AA987" i="1"/>
  <c r="Z987" i="1"/>
  <c r="Y987" i="1"/>
  <c r="X987" i="1"/>
  <c r="W987" i="1"/>
  <c r="V987" i="1"/>
  <c r="U987" i="1"/>
  <c r="T987" i="1"/>
  <c r="S987" i="1"/>
  <c r="R987" i="1"/>
  <c r="AC986" i="1"/>
  <c r="AB986" i="1"/>
  <c r="AA986" i="1"/>
  <c r="Z986" i="1"/>
  <c r="Y986" i="1"/>
  <c r="X986" i="1"/>
  <c r="W986" i="1"/>
  <c r="V986" i="1"/>
  <c r="U986" i="1"/>
  <c r="T986" i="1"/>
  <c r="S986" i="1"/>
  <c r="R986" i="1"/>
  <c r="AC985" i="1"/>
  <c r="AB985" i="1"/>
  <c r="AA985" i="1"/>
  <c r="Z985" i="1"/>
  <c r="Y985" i="1"/>
  <c r="X985" i="1"/>
  <c r="W985" i="1"/>
  <c r="V985" i="1"/>
  <c r="U985" i="1"/>
  <c r="T985" i="1"/>
  <c r="S985" i="1"/>
  <c r="R985" i="1"/>
  <c r="AC984" i="1"/>
  <c r="AB984" i="1"/>
  <c r="AA984" i="1"/>
  <c r="Z984" i="1"/>
  <c r="Y984" i="1"/>
  <c r="X984" i="1"/>
  <c r="W984" i="1"/>
  <c r="V984" i="1"/>
  <c r="U984" i="1"/>
  <c r="T984" i="1"/>
  <c r="S984" i="1"/>
  <c r="R984" i="1"/>
  <c r="AC983" i="1"/>
  <c r="AB983" i="1"/>
  <c r="AA983" i="1"/>
  <c r="Z983" i="1"/>
  <c r="Y983" i="1"/>
  <c r="X983" i="1"/>
  <c r="W983" i="1"/>
  <c r="V983" i="1"/>
  <c r="U983" i="1"/>
  <c r="T983" i="1"/>
  <c r="S983" i="1"/>
  <c r="R983" i="1"/>
  <c r="AC982" i="1"/>
  <c r="AB982" i="1"/>
  <c r="AA982" i="1"/>
  <c r="Z982" i="1"/>
  <c r="Y982" i="1"/>
  <c r="X982" i="1"/>
  <c r="W982" i="1"/>
  <c r="V982" i="1"/>
  <c r="U982" i="1"/>
  <c r="T982" i="1"/>
  <c r="S982" i="1"/>
  <c r="R982" i="1"/>
  <c r="AC981" i="1"/>
  <c r="AB981" i="1"/>
  <c r="AA981" i="1"/>
  <c r="Z981" i="1"/>
  <c r="Y981" i="1"/>
  <c r="X981" i="1"/>
  <c r="W981" i="1"/>
  <c r="V981" i="1"/>
  <c r="U981" i="1"/>
  <c r="T981" i="1"/>
  <c r="S981" i="1"/>
  <c r="R981" i="1"/>
  <c r="AC980" i="1"/>
  <c r="AB980" i="1"/>
  <c r="AA980" i="1"/>
  <c r="Z980" i="1"/>
  <c r="Y980" i="1"/>
  <c r="X980" i="1"/>
  <c r="W980" i="1"/>
  <c r="V980" i="1"/>
  <c r="U980" i="1"/>
  <c r="T980" i="1"/>
  <c r="S980" i="1"/>
  <c r="R980" i="1"/>
  <c r="AC979" i="1"/>
  <c r="AB979" i="1"/>
  <c r="AA979" i="1"/>
  <c r="Z979" i="1"/>
  <c r="Y979" i="1"/>
  <c r="X979" i="1"/>
  <c r="W979" i="1"/>
  <c r="V979" i="1"/>
  <c r="U979" i="1"/>
  <c r="T979" i="1"/>
  <c r="S979" i="1"/>
  <c r="R979" i="1"/>
  <c r="AC978" i="1"/>
  <c r="AB978" i="1"/>
  <c r="AA978" i="1"/>
  <c r="Z978" i="1"/>
  <c r="Y978" i="1"/>
  <c r="X978" i="1"/>
  <c r="W978" i="1"/>
  <c r="V978" i="1"/>
  <c r="U978" i="1"/>
  <c r="T978" i="1"/>
  <c r="S978" i="1"/>
  <c r="R978" i="1"/>
  <c r="AC977" i="1"/>
  <c r="AB977" i="1"/>
  <c r="AA977" i="1"/>
  <c r="Z977" i="1"/>
  <c r="Y977" i="1"/>
  <c r="X977" i="1"/>
  <c r="W977" i="1"/>
  <c r="V977" i="1"/>
  <c r="U977" i="1"/>
  <c r="T977" i="1"/>
  <c r="S977" i="1"/>
  <c r="R977" i="1"/>
  <c r="AC976" i="1"/>
  <c r="AB976" i="1"/>
  <c r="AA976" i="1"/>
  <c r="Z976" i="1"/>
  <c r="Y976" i="1"/>
  <c r="X976" i="1"/>
  <c r="W976" i="1"/>
  <c r="V976" i="1"/>
  <c r="U976" i="1"/>
  <c r="T976" i="1"/>
  <c r="S976" i="1"/>
  <c r="R976" i="1"/>
  <c r="AC975" i="1"/>
  <c r="AB975" i="1"/>
  <c r="AA975" i="1"/>
  <c r="Z975" i="1"/>
  <c r="Y975" i="1"/>
  <c r="X975" i="1"/>
  <c r="W975" i="1"/>
  <c r="V975" i="1"/>
  <c r="U975" i="1"/>
  <c r="T975" i="1"/>
  <c r="S975" i="1"/>
  <c r="R975" i="1"/>
  <c r="AC974" i="1"/>
  <c r="AB974" i="1"/>
  <c r="AA974" i="1"/>
  <c r="Z974" i="1"/>
  <c r="Y974" i="1"/>
  <c r="X974" i="1"/>
  <c r="W974" i="1"/>
  <c r="V974" i="1"/>
  <c r="U974" i="1"/>
  <c r="T974" i="1"/>
  <c r="S974" i="1"/>
  <c r="R974" i="1"/>
  <c r="AC973" i="1"/>
  <c r="AB973" i="1"/>
  <c r="AA973" i="1"/>
  <c r="Z973" i="1"/>
  <c r="Y973" i="1"/>
  <c r="X973" i="1"/>
  <c r="W973" i="1"/>
  <c r="V973" i="1"/>
  <c r="U973" i="1"/>
  <c r="T973" i="1"/>
  <c r="S973" i="1"/>
  <c r="R973" i="1"/>
  <c r="AC972" i="1"/>
  <c r="AB972" i="1"/>
  <c r="AA972" i="1"/>
  <c r="Z972" i="1"/>
  <c r="Y972" i="1"/>
  <c r="X972" i="1"/>
  <c r="W972" i="1"/>
  <c r="V972" i="1"/>
  <c r="U972" i="1"/>
  <c r="T972" i="1"/>
  <c r="S972" i="1"/>
  <c r="R972" i="1"/>
  <c r="AC971" i="1"/>
  <c r="AB971" i="1"/>
  <c r="AA971" i="1"/>
  <c r="Z971" i="1"/>
  <c r="Y971" i="1"/>
  <c r="X971" i="1"/>
  <c r="W971" i="1"/>
  <c r="V971" i="1"/>
  <c r="U971" i="1"/>
  <c r="T971" i="1"/>
  <c r="S971" i="1"/>
  <c r="R971" i="1"/>
  <c r="AA970" i="1"/>
  <c r="Z970" i="1"/>
  <c r="Y970" i="1"/>
  <c r="X970" i="1"/>
  <c r="AA969" i="1"/>
  <c r="Z969" i="1"/>
  <c r="Y969" i="1"/>
  <c r="X969" i="1"/>
  <c r="AC968" i="1"/>
  <c r="AB968" i="1"/>
  <c r="AA968" i="1"/>
  <c r="Z968" i="1"/>
  <c r="Y968" i="1"/>
  <c r="X968" i="1"/>
  <c r="W968" i="1"/>
  <c r="V968" i="1"/>
  <c r="U968" i="1"/>
  <c r="T968" i="1"/>
  <c r="S968" i="1"/>
  <c r="R968" i="1"/>
  <c r="AA967" i="1"/>
  <c r="Z967" i="1"/>
  <c r="Y967" i="1"/>
  <c r="X967" i="1"/>
  <c r="AC966" i="1"/>
  <c r="AB966" i="1"/>
  <c r="AA966" i="1"/>
  <c r="Z966" i="1"/>
  <c r="Y966" i="1"/>
  <c r="X966" i="1"/>
  <c r="W966" i="1"/>
  <c r="V966" i="1"/>
  <c r="U966" i="1"/>
  <c r="T966" i="1"/>
  <c r="S966" i="1"/>
  <c r="R966" i="1"/>
  <c r="AC965" i="1"/>
  <c r="AB965" i="1"/>
  <c r="AA965" i="1"/>
  <c r="Z965" i="1"/>
  <c r="Y965" i="1"/>
  <c r="X965" i="1"/>
  <c r="W965" i="1"/>
  <c r="V965" i="1"/>
  <c r="U965" i="1"/>
  <c r="T965" i="1"/>
  <c r="S965" i="1"/>
  <c r="R965" i="1"/>
  <c r="AA964" i="1"/>
  <c r="Z964" i="1"/>
  <c r="Y964" i="1"/>
  <c r="X964" i="1"/>
  <c r="AC963" i="1"/>
  <c r="AB963" i="1"/>
  <c r="AA963" i="1"/>
  <c r="Z963" i="1"/>
  <c r="Y963" i="1"/>
  <c r="X963" i="1"/>
  <c r="W963" i="1"/>
  <c r="V963" i="1"/>
  <c r="U963" i="1"/>
  <c r="T963" i="1"/>
  <c r="S963" i="1"/>
  <c r="R963" i="1"/>
  <c r="AA962" i="1"/>
  <c r="Z962" i="1"/>
  <c r="Y962" i="1"/>
  <c r="X962" i="1"/>
  <c r="AC961" i="1"/>
  <c r="AB961" i="1"/>
  <c r="AA961" i="1"/>
  <c r="Z961" i="1"/>
  <c r="Y961" i="1"/>
  <c r="X961" i="1"/>
  <c r="W961" i="1"/>
  <c r="V961" i="1"/>
  <c r="U961" i="1"/>
  <c r="T961" i="1"/>
  <c r="S961" i="1"/>
  <c r="R961" i="1"/>
  <c r="AC960" i="1"/>
  <c r="AB960" i="1"/>
  <c r="AA960" i="1"/>
  <c r="Z960" i="1"/>
  <c r="Y960" i="1"/>
  <c r="X960" i="1"/>
  <c r="W960" i="1"/>
  <c r="V960" i="1"/>
  <c r="U960" i="1"/>
  <c r="T960" i="1"/>
  <c r="S960" i="1"/>
  <c r="R960" i="1"/>
  <c r="AC959" i="1"/>
  <c r="AB959" i="1"/>
  <c r="AA959" i="1"/>
  <c r="Z959" i="1"/>
  <c r="Y959" i="1"/>
  <c r="X959" i="1"/>
  <c r="W959" i="1"/>
  <c r="V959" i="1"/>
  <c r="U959" i="1"/>
  <c r="T959" i="1"/>
  <c r="S959" i="1"/>
  <c r="R959" i="1"/>
  <c r="AC958" i="1"/>
  <c r="AB958" i="1"/>
  <c r="AA958" i="1"/>
  <c r="Z958" i="1"/>
  <c r="Y958" i="1"/>
  <c r="X958" i="1"/>
  <c r="W958" i="1"/>
  <c r="V958" i="1"/>
  <c r="U958" i="1"/>
  <c r="T958" i="1"/>
  <c r="S958" i="1"/>
  <c r="R958" i="1"/>
  <c r="AC957" i="1"/>
  <c r="AB957" i="1"/>
  <c r="AA957" i="1"/>
  <c r="Z957" i="1"/>
  <c r="Y957" i="1"/>
  <c r="X957" i="1"/>
  <c r="W957" i="1"/>
  <c r="V957" i="1"/>
  <c r="U957" i="1"/>
  <c r="T957" i="1"/>
  <c r="S957" i="1"/>
  <c r="R957" i="1"/>
  <c r="AC956" i="1"/>
  <c r="AB956" i="1"/>
  <c r="AA956" i="1"/>
  <c r="Z956" i="1"/>
  <c r="Y956" i="1"/>
  <c r="X956" i="1"/>
  <c r="W956" i="1"/>
  <c r="V956" i="1"/>
  <c r="U956" i="1"/>
  <c r="T956" i="1"/>
  <c r="S956" i="1"/>
  <c r="R956" i="1"/>
  <c r="AC955" i="1"/>
  <c r="AB955" i="1"/>
  <c r="AA955" i="1"/>
  <c r="Z955" i="1"/>
  <c r="Y955" i="1"/>
  <c r="X955" i="1"/>
  <c r="W955" i="1"/>
  <c r="V955" i="1"/>
  <c r="U955" i="1"/>
  <c r="T955" i="1"/>
  <c r="S955" i="1"/>
  <c r="R955" i="1"/>
  <c r="AC954" i="1"/>
  <c r="AB954" i="1"/>
  <c r="AA954" i="1"/>
  <c r="Z954" i="1"/>
  <c r="Y954" i="1"/>
  <c r="X954" i="1"/>
  <c r="W954" i="1"/>
  <c r="V954" i="1"/>
  <c r="U954" i="1"/>
  <c r="T954" i="1"/>
  <c r="S954" i="1"/>
  <c r="R954" i="1"/>
  <c r="AC953" i="1"/>
  <c r="AB953" i="1"/>
  <c r="AA953" i="1"/>
  <c r="Z953" i="1"/>
  <c r="Y953" i="1"/>
  <c r="X953" i="1"/>
  <c r="W953" i="1"/>
  <c r="V953" i="1"/>
  <c r="U953" i="1"/>
  <c r="T953" i="1"/>
  <c r="S953" i="1"/>
  <c r="R953" i="1"/>
  <c r="AC952" i="1"/>
  <c r="AB952" i="1"/>
  <c r="AA952" i="1"/>
  <c r="Z952" i="1"/>
  <c r="Y952" i="1"/>
  <c r="X952" i="1"/>
  <c r="W952" i="1"/>
  <c r="V952" i="1"/>
  <c r="U952" i="1"/>
  <c r="T952" i="1"/>
  <c r="S952" i="1"/>
  <c r="R952" i="1"/>
  <c r="AC951" i="1"/>
  <c r="AB951" i="1"/>
  <c r="AA951" i="1"/>
  <c r="Z951" i="1"/>
  <c r="Y951" i="1"/>
  <c r="X951" i="1"/>
  <c r="W951" i="1"/>
  <c r="V951" i="1"/>
  <c r="U951" i="1"/>
  <c r="T951" i="1"/>
  <c r="S951" i="1"/>
  <c r="R951" i="1"/>
  <c r="AA950" i="1"/>
  <c r="Z950" i="1"/>
  <c r="Y950" i="1"/>
  <c r="X950" i="1"/>
  <c r="AC949" i="1"/>
  <c r="AB949" i="1"/>
  <c r="AA949" i="1"/>
  <c r="Z949" i="1"/>
  <c r="Y949" i="1"/>
  <c r="X949" i="1"/>
  <c r="W949" i="1"/>
  <c r="V949" i="1"/>
  <c r="U949" i="1"/>
  <c r="T949" i="1"/>
  <c r="S949" i="1"/>
  <c r="R949" i="1"/>
  <c r="AC948" i="1"/>
  <c r="AB948" i="1"/>
  <c r="AA948" i="1"/>
  <c r="Z948" i="1"/>
  <c r="Y948" i="1"/>
  <c r="X948" i="1"/>
  <c r="W948" i="1"/>
  <c r="V948" i="1"/>
  <c r="U948" i="1"/>
  <c r="T948" i="1"/>
  <c r="S948" i="1"/>
  <c r="R948" i="1"/>
  <c r="AC947" i="1"/>
  <c r="AB947" i="1"/>
  <c r="AA947" i="1"/>
  <c r="Z947" i="1"/>
  <c r="Y947" i="1"/>
  <c r="X947" i="1"/>
  <c r="W947" i="1"/>
  <c r="V947" i="1"/>
  <c r="U947" i="1"/>
  <c r="T947" i="1"/>
  <c r="S947" i="1"/>
  <c r="R947" i="1"/>
  <c r="AC946" i="1"/>
  <c r="AB946" i="1"/>
  <c r="AA946" i="1"/>
  <c r="Z946" i="1"/>
  <c r="Y946" i="1"/>
  <c r="X946" i="1"/>
  <c r="W946" i="1"/>
  <c r="V946" i="1"/>
  <c r="U946" i="1"/>
  <c r="T946" i="1"/>
  <c r="S946" i="1"/>
  <c r="R946" i="1"/>
  <c r="AC945" i="1"/>
  <c r="AB945" i="1"/>
  <c r="AA945" i="1"/>
  <c r="Z945" i="1"/>
  <c r="Y945" i="1"/>
  <c r="X945" i="1"/>
  <c r="W945" i="1"/>
  <c r="V945" i="1"/>
  <c r="U945" i="1"/>
  <c r="T945" i="1"/>
  <c r="S945" i="1"/>
  <c r="R945" i="1"/>
  <c r="AC944" i="1"/>
  <c r="AB944" i="1"/>
  <c r="AA944" i="1"/>
  <c r="Z944" i="1"/>
  <c r="Y944" i="1"/>
  <c r="X944" i="1"/>
  <c r="W944" i="1"/>
  <c r="V944" i="1"/>
  <c r="U944" i="1"/>
  <c r="T944" i="1"/>
  <c r="S944" i="1"/>
  <c r="R944" i="1"/>
  <c r="AA943" i="1"/>
  <c r="Z943" i="1"/>
  <c r="Y943" i="1"/>
  <c r="X943" i="1"/>
  <c r="AC942" i="1"/>
  <c r="AB942" i="1"/>
  <c r="AA942" i="1"/>
  <c r="Z942" i="1"/>
  <c r="Y942" i="1"/>
  <c r="X942" i="1"/>
  <c r="W942" i="1"/>
  <c r="V942" i="1"/>
  <c r="U942" i="1"/>
  <c r="T942" i="1"/>
  <c r="S942" i="1"/>
  <c r="R942" i="1"/>
  <c r="AC941" i="1"/>
  <c r="AB941" i="1"/>
  <c r="AA941" i="1"/>
  <c r="Z941" i="1"/>
  <c r="Y941" i="1"/>
  <c r="X941" i="1"/>
  <c r="W941" i="1"/>
  <c r="V941" i="1"/>
  <c r="U941" i="1"/>
  <c r="T941" i="1"/>
  <c r="S941" i="1"/>
  <c r="R941" i="1"/>
  <c r="AC940" i="1"/>
  <c r="AB940" i="1"/>
  <c r="AA940" i="1"/>
  <c r="Z940" i="1"/>
  <c r="Y940" i="1"/>
  <c r="X940" i="1"/>
  <c r="W940" i="1"/>
  <c r="V940" i="1"/>
  <c r="U940" i="1"/>
  <c r="T940" i="1"/>
  <c r="S940" i="1"/>
  <c r="R940" i="1"/>
  <c r="AC939" i="1"/>
  <c r="AB939" i="1"/>
  <c r="AA939" i="1"/>
  <c r="Z939" i="1"/>
  <c r="Y939" i="1"/>
  <c r="X939" i="1"/>
  <c r="W939" i="1"/>
  <c r="V939" i="1"/>
  <c r="U939" i="1"/>
  <c r="T939" i="1"/>
  <c r="S939" i="1"/>
  <c r="R939" i="1"/>
  <c r="AC938" i="1"/>
  <c r="AB938" i="1"/>
  <c r="AA938" i="1"/>
  <c r="Z938" i="1"/>
  <c r="Y938" i="1"/>
  <c r="X938" i="1"/>
  <c r="W938" i="1"/>
  <c r="V938" i="1"/>
  <c r="U938" i="1"/>
  <c r="T938" i="1"/>
  <c r="S938" i="1"/>
  <c r="R938" i="1"/>
  <c r="AC937" i="1"/>
  <c r="AB937" i="1"/>
  <c r="AA937" i="1"/>
  <c r="Z937" i="1"/>
  <c r="Y937" i="1"/>
  <c r="X937" i="1"/>
  <c r="W937" i="1"/>
  <c r="V937" i="1"/>
  <c r="U937" i="1"/>
  <c r="T937" i="1"/>
  <c r="S937" i="1"/>
  <c r="R937" i="1"/>
  <c r="AC936" i="1"/>
  <c r="AB936" i="1"/>
  <c r="AA936" i="1"/>
  <c r="Z936" i="1"/>
  <c r="Y936" i="1"/>
  <c r="X936" i="1"/>
  <c r="W936" i="1"/>
  <c r="V936" i="1"/>
  <c r="U936" i="1"/>
  <c r="T936" i="1"/>
  <c r="S936" i="1"/>
  <c r="R936" i="1"/>
  <c r="AC935" i="1"/>
  <c r="AB935" i="1"/>
  <c r="AA935" i="1"/>
  <c r="Z935" i="1"/>
  <c r="Y935" i="1"/>
  <c r="X935" i="1"/>
  <c r="W935" i="1"/>
  <c r="V935" i="1"/>
  <c r="U935" i="1"/>
  <c r="T935" i="1"/>
  <c r="S935" i="1"/>
  <c r="R935" i="1"/>
  <c r="AC934" i="1"/>
  <c r="AB934" i="1"/>
  <c r="AA934" i="1"/>
  <c r="Z934" i="1"/>
  <c r="Y934" i="1"/>
  <c r="X934" i="1"/>
  <c r="W934" i="1"/>
  <c r="V934" i="1"/>
  <c r="U934" i="1"/>
  <c r="T934" i="1"/>
  <c r="S934" i="1"/>
  <c r="R934" i="1"/>
  <c r="AC933" i="1"/>
  <c r="AB933" i="1"/>
  <c r="AA933" i="1"/>
  <c r="Z933" i="1"/>
  <c r="Y933" i="1"/>
  <c r="X933" i="1"/>
  <c r="W933" i="1"/>
  <c r="V933" i="1"/>
  <c r="U933" i="1"/>
  <c r="T933" i="1"/>
  <c r="S933" i="1"/>
  <c r="R933" i="1"/>
  <c r="AC932" i="1"/>
  <c r="AB932" i="1"/>
  <c r="AA932" i="1"/>
  <c r="Z932" i="1"/>
  <c r="Y932" i="1"/>
  <c r="X932" i="1"/>
  <c r="W932" i="1"/>
  <c r="V932" i="1"/>
  <c r="U932" i="1"/>
  <c r="T932" i="1"/>
  <c r="S932" i="1"/>
  <c r="R932" i="1"/>
  <c r="AC931" i="1"/>
  <c r="AB931" i="1"/>
  <c r="AA931" i="1"/>
  <c r="Z931" i="1"/>
  <c r="Y931" i="1"/>
  <c r="X931" i="1"/>
  <c r="W931" i="1"/>
  <c r="V931" i="1"/>
  <c r="U931" i="1"/>
  <c r="T931" i="1"/>
  <c r="S931" i="1"/>
  <c r="R931" i="1"/>
  <c r="AC930" i="1"/>
  <c r="AB930" i="1"/>
  <c r="AA930" i="1"/>
  <c r="Z930" i="1"/>
  <c r="Y930" i="1"/>
  <c r="X930" i="1"/>
  <c r="W930" i="1"/>
  <c r="V930" i="1"/>
  <c r="U930" i="1"/>
  <c r="T930" i="1"/>
  <c r="S930" i="1"/>
  <c r="R930" i="1"/>
  <c r="AC929" i="1"/>
  <c r="AB929" i="1"/>
  <c r="AA929" i="1"/>
  <c r="Z929" i="1"/>
  <c r="Y929" i="1"/>
  <c r="X929" i="1"/>
  <c r="W929" i="1"/>
  <c r="V929" i="1"/>
  <c r="U929" i="1"/>
  <c r="T929" i="1"/>
  <c r="S929" i="1"/>
  <c r="R929" i="1"/>
  <c r="AC928" i="1"/>
  <c r="AB928" i="1"/>
  <c r="AA928" i="1"/>
  <c r="Z928" i="1"/>
  <c r="Y928" i="1"/>
  <c r="X928" i="1"/>
  <c r="W928" i="1"/>
  <c r="V928" i="1"/>
  <c r="U928" i="1"/>
  <c r="T928" i="1"/>
  <c r="S928" i="1"/>
  <c r="R928" i="1"/>
  <c r="AC927" i="1"/>
  <c r="AB927" i="1"/>
  <c r="AA927" i="1"/>
  <c r="Z927" i="1"/>
  <c r="Y927" i="1"/>
  <c r="X927" i="1"/>
  <c r="W927" i="1"/>
  <c r="V927" i="1"/>
  <c r="U927" i="1"/>
  <c r="T927" i="1"/>
  <c r="S927" i="1"/>
  <c r="R927" i="1"/>
  <c r="AC926" i="1"/>
  <c r="AB926" i="1"/>
  <c r="AA926" i="1"/>
  <c r="Z926" i="1"/>
  <c r="Y926" i="1"/>
  <c r="X926" i="1"/>
  <c r="W926" i="1"/>
  <c r="V926" i="1"/>
  <c r="U926" i="1"/>
  <c r="T926" i="1"/>
  <c r="S926" i="1"/>
  <c r="R926" i="1"/>
  <c r="AC925" i="1"/>
  <c r="AB925" i="1"/>
  <c r="AA925" i="1"/>
  <c r="Z925" i="1"/>
  <c r="Y925" i="1"/>
  <c r="X925" i="1"/>
  <c r="W925" i="1"/>
  <c r="V925" i="1"/>
  <c r="U925" i="1"/>
  <c r="T925" i="1"/>
  <c r="S925" i="1"/>
  <c r="R925" i="1"/>
  <c r="AC924" i="1"/>
  <c r="AB924" i="1"/>
  <c r="AA924" i="1"/>
  <c r="Z924" i="1"/>
  <c r="Y924" i="1"/>
  <c r="X924" i="1"/>
  <c r="W924" i="1"/>
  <c r="V924" i="1"/>
  <c r="U924" i="1"/>
  <c r="T924" i="1"/>
  <c r="S924" i="1"/>
  <c r="R924" i="1"/>
  <c r="AC923" i="1"/>
  <c r="AB923" i="1"/>
  <c r="AA923" i="1"/>
  <c r="Z923" i="1"/>
  <c r="Y923" i="1"/>
  <c r="X923" i="1"/>
  <c r="W923" i="1"/>
  <c r="V923" i="1"/>
  <c r="U923" i="1"/>
  <c r="T923" i="1"/>
  <c r="S923" i="1"/>
  <c r="R923" i="1"/>
  <c r="AC922" i="1"/>
  <c r="AB922" i="1"/>
  <c r="AA922" i="1"/>
  <c r="Z922" i="1"/>
  <c r="Y922" i="1"/>
  <c r="X922" i="1"/>
  <c r="W922" i="1"/>
  <c r="V922" i="1"/>
  <c r="U922" i="1"/>
  <c r="T922" i="1"/>
  <c r="S922" i="1"/>
  <c r="R922" i="1"/>
  <c r="AC921" i="1"/>
  <c r="AB921" i="1"/>
  <c r="AA921" i="1"/>
  <c r="Z921" i="1"/>
  <c r="Y921" i="1"/>
  <c r="X921" i="1"/>
  <c r="W921" i="1"/>
  <c r="V921" i="1"/>
  <c r="U921" i="1"/>
  <c r="T921" i="1"/>
  <c r="S921" i="1"/>
  <c r="R921" i="1"/>
  <c r="AC920" i="1"/>
  <c r="AB920" i="1"/>
  <c r="AA920" i="1"/>
  <c r="Z920" i="1"/>
  <c r="Y920" i="1"/>
  <c r="X920" i="1"/>
  <c r="W920" i="1"/>
  <c r="V920" i="1"/>
  <c r="U920" i="1"/>
  <c r="T920" i="1"/>
  <c r="S920" i="1"/>
  <c r="R920" i="1"/>
  <c r="AC919" i="1"/>
  <c r="AB919" i="1"/>
  <c r="AA919" i="1"/>
  <c r="Z919" i="1"/>
  <c r="Y919" i="1"/>
  <c r="X919" i="1"/>
  <c r="W919" i="1"/>
  <c r="V919" i="1"/>
  <c r="U919" i="1"/>
  <c r="T919" i="1"/>
  <c r="S919" i="1"/>
  <c r="R919" i="1"/>
  <c r="AC918" i="1"/>
  <c r="AB918" i="1"/>
  <c r="AA918" i="1"/>
  <c r="Z918" i="1"/>
  <c r="Y918" i="1"/>
  <c r="X918" i="1"/>
  <c r="W918" i="1"/>
  <c r="V918" i="1"/>
  <c r="U918" i="1"/>
  <c r="T918" i="1"/>
  <c r="S918" i="1"/>
  <c r="R918" i="1"/>
  <c r="AC917" i="1"/>
  <c r="AB917" i="1"/>
  <c r="AA917" i="1"/>
  <c r="Z917" i="1"/>
  <c r="Y917" i="1"/>
  <c r="X917" i="1"/>
  <c r="W917" i="1"/>
  <c r="V917" i="1"/>
  <c r="U917" i="1"/>
  <c r="T917" i="1"/>
  <c r="S917" i="1"/>
  <c r="R917" i="1"/>
  <c r="AC916" i="1"/>
  <c r="AB916" i="1"/>
  <c r="AA916" i="1"/>
  <c r="Z916" i="1"/>
  <c r="Y916" i="1"/>
  <c r="X916" i="1"/>
  <c r="W916" i="1"/>
  <c r="V916" i="1"/>
  <c r="U916" i="1"/>
  <c r="T916" i="1"/>
  <c r="S916" i="1"/>
  <c r="R916" i="1"/>
  <c r="AC915" i="1"/>
  <c r="AB915" i="1"/>
  <c r="AA915" i="1"/>
  <c r="Z915" i="1"/>
  <c r="Y915" i="1"/>
  <c r="X915" i="1"/>
  <c r="W915" i="1"/>
  <c r="V915" i="1"/>
  <c r="U915" i="1"/>
  <c r="T915" i="1"/>
  <c r="S915" i="1"/>
  <c r="R915" i="1"/>
  <c r="AC914" i="1"/>
  <c r="AB914" i="1"/>
  <c r="AA914" i="1"/>
  <c r="Z914" i="1"/>
  <c r="Y914" i="1"/>
  <c r="X914" i="1"/>
  <c r="W914" i="1"/>
  <c r="V914" i="1"/>
  <c r="U914" i="1"/>
  <c r="T914" i="1"/>
  <c r="S914" i="1"/>
  <c r="R914" i="1"/>
  <c r="AC913" i="1"/>
  <c r="AB913" i="1"/>
  <c r="AA913" i="1"/>
  <c r="Z913" i="1"/>
  <c r="Y913" i="1"/>
  <c r="X913" i="1"/>
  <c r="W913" i="1"/>
  <c r="V913" i="1"/>
  <c r="U913" i="1"/>
  <c r="T913" i="1"/>
  <c r="S913" i="1"/>
  <c r="R913" i="1"/>
  <c r="AC912" i="1"/>
  <c r="AB912" i="1"/>
  <c r="AA912" i="1"/>
  <c r="Z912" i="1"/>
  <c r="Y912" i="1"/>
  <c r="X912" i="1"/>
  <c r="W912" i="1"/>
  <c r="V912" i="1"/>
  <c r="U912" i="1"/>
  <c r="T912" i="1"/>
  <c r="S912" i="1"/>
  <c r="R912" i="1"/>
  <c r="AC911" i="1"/>
  <c r="AB911" i="1"/>
  <c r="AA911" i="1"/>
  <c r="Z911" i="1"/>
  <c r="Y911" i="1"/>
  <c r="X911" i="1"/>
  <c r="W911" i="1"/>
  <c r="V911" i="1"/>
  <c r="U911" i="1"/>
  <c r="T911" i="1"/>
  <c r="S911" i="1"/>
  <c r="R911" i="1"/>
  <c r="AC910" i="1"/>
  <c r="AB910" i="1"/>
  <c r="AA910" i="1"/>
  <c r="Z910" i="1"/>
  <c r="Y910" i="1"/>
  <c r="X910" i="1"/>
  <c r="W910" i="1"/>
  <c r="V910" i="1"/>
  <c r="U910" i="1"/>
  <c r="T910" i="1"/>
  <c r="S910" i="1"/>
  <c r="R910" i="1"/>
  <c r="AC909" i="1"/>
  <c r="AB909" i="1"/>
  <c r="AA909" i="1"/>
  <c r="Z909" i="1"/>
  <c r="Y909" i="1"/>
  <c r="X909" i="1"/>
  <c r="W909" i="1"/>
  <c r="V909" i="1"/>
  <c r="U909" i="1"/>
  <c r="T909" i="1"/>
  <c r="S909" i="1"/>
  <c r="R909" i="1"/>
  <c r="AC908" i="1"/>
  <c r="AB908" i="1"/>
  <c r="AA908" i="1"/>
  <c r="Z908" i="1"/>
  <c r="Y908" i="1"/>
  <c r="X908" i="1"/>
  <c r="W908" i="1"/>
  <c r="V908" i="1"/>
  <c r="U908" i="1"/>
  <c r="T908" i="1"/>
  <c r="S908" i="1"/>
  <c r="R908" i="1"/>
  <c r="AC907" i="1"/>
  <c r="AB907" i="1"/>
  <c r="AA907" i="1"/>
  <c r="Z907" i="1"/>
  <c r="Y907" i="1"/>
  <c r="X907" i="1"/>
  <c r="W907" i="1"/>
  <c r="V907" i="1"/>
  <c r="U907" i="1"/>
  <c r="T907" i="1"/>
  <c r="S907" i="1"/>
  <c r="R907" i="1"/>
  <c r="AC906" i="1"/>
  <c r="AB906" i="1"/>
  <c r="AA906" i="1"/>
  <c r="Z906" i="1"/>
  <c r="Y906" i="1"/>
  <c r="X906" i="1"/>
  <c r="W906" i="1"/>
  <c r="V906" i="1"/>
  <c r="U906" i="1"/>
  <c r="T906" i="1"/>
  <c r="S906" i="1"/>
  <c r="R906" i="1"/>
  <c r="AC905" i="1"/>
  <c r="AB905" i="1"/>
  <c r="AA905" i="1"/>
  <c r="Z905" i="1"/>
  <c r="Y905" i="1"/>
  <c r="X905" i="1"/>
  <c r="W905" i="1"/>
  <c r="V905" i="1"/>
  <c r="U905" i="1"/>
  <c r="T905" i="1"/>
  <c r="S905" i="1"/>
  <c r="R905" i="1"/>
  <c r="AC904" i="1"/>
  <c r="AB904" i="1"/>
  <c r="AA904" i="1"/>
  <c r="Z904" i="1"/>
  <c r="Y904" i="1"/>
  <c r="X904" i="1"/>
  <c r="W904" i="1"/>
  <c r="V904" i="1"/>
  <c r="U904" i="1"/>
  <c r="T904" i="1"/>
  <c r="S904" i="1"/>
  <c r="R904" i="1"/>
  <c r="AC903" i="1"/>
  <c r="AB903" i="1"/>
  <c r="AA903" i="1"/>
  <c r="Z903" i="1"/>
  <c r="Y903" i="1"/>
  <c r="X903" i="1"/>
  <c r="W903" i="1"/>
  <c r="V903" i="1"/>
  <c r="U903" i="1"/>
  <c r="T903" i="1"/>
  <c r="S903" i="1"/>
  <c r="R903" i="1"/>
  <c r="AC902" i="1"/>
  <c r="AB902" i="1"/>
  <c r="AA902" i="1"/>
  <c r="Z902" i="1"/>
  <c r="Y902" i="1"/>
  <c r="X902" i="1"/>
  <c r="W902" i="1"/>
  <c r="V902" i="1"/>
  <c r="U902" i="1"/>
  <c r="T902" i="1"/>
  <c r="S902" i="1"/>
  <c r="R902" i="1"/>
  <c r="AC901" i="1"/>
  <c r="AB901" i="1"/>
  <c r="AA901" i="1"/>
  <c r="Z901" i="1"/>
  <c r="Y901" i="1"/>
  <c r="X901" i="1"/>
  <c r="W901" i="1"/>
  <c r="V901" i="1"/>
  <c r="U901" i="1"/>
  <c r="T901" i="1"/>
  <c r="S901" i="1"/>
  <c r="R901" i="1"/>
  <c r="AC900" i="1"/>
  <c r="AB900" i="1"/>
  <c r="AA900" i="1"/>
  <c r="Z900" i="1"/>
  <c r="Y900" i="1"/>
  <c r="X900" i="1"/>
  <c r="W900" i="1"/>
  <c r="V900" i="1"/>
  <c r="U900" i="1"/>
  <c r="T900" i="1"/>
  <c r="S900" i="1"/>
  <c r="R900" i="1"/>
  <c r="AC899" i="1"/>
  <c r="AB899" i="1"/>
  <c r="AA899" i="1"/>
  <c r="Z899" i="1"/>
  <c r="Y899" i="1"/>
  <c r="X899" i="1"/>
  <c r="W899" i="1"/>
  <c r="V899" i="1"/>
  <c r="U899" i="1"/>
  <c r="T899" i="1"/>
  <c r="S899" i="1"/>
  <c r="R899" i="1"/>
  <c r="AC898" i="1"/>
  <c r="AB898" i="1"/>
  <c r="AA898" i="1"/>
  <c r="Z898" i="1"/>
  <c r="Y898" i="1"/>
  <c r="X898" i="1"/>
  <c r="W898" i="1"/>
  <c r="V898" i="1"/>
  <c r="U898" i="1"/>
  <c r="T898" i="1"/>
  <c r="S898" i="1"/>
  <c r="R898" i="1"/>
  <c r="AC897" i="1"/>
  <c r="AB897" i="1"/>
  <c r="AA897" i="1"/>
  <c r="Z897" i="1"/>
  <c r="Y897" i="1"/>
  <c r="X897" i="1"/>
  <c r="W897" i="1"/>
  <c r="V897" i="1"/>
  <c r="U897" i="1"/>
  <c r="T897" i="1"/>
  <c r="S897" i="1"/>
  <c r="R897" i="1"/>
  <c r="AC896" i="1"/>
  <c r="AB896" i="1"/>
  <c r="AA896" i="1"/>
  <c r="Z896" i="1"/>
  <c r="Y896" i="1"/>
  <c r="X896" i="1"/>
  <c r="W896" i="1"/>
  <c r="V896" i="1"/>
  <c r="U896" i="1"/>
  <c r="T896" i="1"/>
  <c r="S896" i="1"/>
  <c r="R896" i="1"/>
  <c r="AC895" i="1"/>
  <c r="AB895" i="1"/>
  <c r="AA895" i="1"/>
  <c r="Z895" i="1"/>
  <c r="Y895" i="1"/>
  <c r="X895" i="1"/>
  <c r="W895" i="1"/>
  <c r="V895" i="1"/>
  <c r="U895" i="1"/>
  <c r="T895" i="1"/>
  <c r="S895" i="1"/>
  <c r="R895" i="1"/>
  <c r="AC893" i="1"/>
  <c r="AB893" i="1"/>
  <c r="AA893" i="1"/>
  <c r="Z893" i="1"/>
  <c r="Y893" i="1"/>
  <c r="X893" i="1"/>
  <c r="W893" i="1"/>
  <c r="V893" i="1"/>
  <c r="U893" i="1"/>
  <c r="T893" i="1"/>
  <c r="S893" i="1"/>
  <c r="R893" i="1"/>
  <c r="AC892" i="1"/>
  <c r="AB892" i="1"/>
  <c r="AA892" i="1"/>
  <c r="Z892" i="1"/>
  <c r="Y892" i="1"/>
  <c r="X892" i="1"/>
  <c r="W892" i="1"/>
  <c r="V892" i="1"/>
  <c r="U892" i="1"/>
  <c r="T892" i="1"/>
  <c r="S892" i="1"/>
  <c r="R892" i="1"/>
  <c r="AC891" i="1"/>
  <c r="AB891" i="1"/>
  <c r="AA891" i="1"/>
  <c r="Z891" i="1"/>
  <c r="Y891" i="1"/>
  <c r="X891" i="1"/>
  <c r="W891" i="1"/>
  <c r="V891" i="1"/>
  <c r="U891" i="1"/>
  <c r="T891" i="1"/>
  <c r="S891" i="1"/>
  <c r="R891" i="1"/>
  <c r="AC890" i="1"/>
  <c r="AB890" i="1"/>
  <c r="AA890" i="1"/>
  <c r="Z890" i="1"/>
  <c r="Y890" i="1"/>
  <c r="X890" i="1"/>
  <c r="W890" i="1"/>
  <c r="V890" i="1"/>
  <c r="U890" i="1"/>
  <c r="T890" i="1"/>
  <c r="S890" i="1"/>
  <c r="R890" i="1"/>
  <c r="AC889" i="1"/>
  <c r="AB889" i="1"/>
  <c r="AA889" i="1"/>
  <c r="Z889" i="1"/>
  <c r="Y889" i="1"/>
  <c r="X889" i="1"/>
  <c r="W889" i="1"/>
  <c r="V889" i="1"/>
  <c r="U889" i="1"/>
  <c r="T889" i="1"/>
  <c r="S889" i="1"/>
  <c r="R889" i="1"/>
  <c r="AC888" i="1"/>
  <c r="AB888" i="1"/>
  <c r="AA888" i="1"/>
  <c r="Z888" i="1"/>
  <c r="Y888" i="1"/>
  <c r="X888" i="1"/>
  <c r="W888" i="1"/>
  <c r="V888" i="1"/>
  <c r="U888" i="1"/>
  <c r="T888" i="1"/>
  <c r="S888" i="1"/>
  <c r="R888" i="1"/>
  <c r="AC887" i="1"/>
  <c r="AB887" i="1"/>
  <c r="AA887" i="1"/>
  <c r="Z887" i="1"/>
  <c r="Y887" i="1"/>
  <c r="X887" i="1"/>
  <c r="W887" i="1"/>
  <c r="V887" i="1"/>
  <c r="U887" i="1"/>
  <c r="T887" i="1"/>
  <c r="S887" i="1"/>
  <c r="R887" i="1"/>
  <c r="AC886" i="1"/>
  <c r="AB886" i="1"/>
  <c r="AA886" i="1"/>
  <c r="Z886" i="1"/>
  <c r="Y886" i="1"/>
  <c r="X886" i="1"/>
  <c r="W886" i="1"/>
  <c r="V886" i="1"/>
  <c r="U886" i="1"/>
  <c r="T886" i="1"/>
  <c r="S886" i="1"/>
  <c r="R886" i="1"/>
  <c r="AC885" i="1"/>
  <c r="AB885" i="1"/>
  <c r="AA885" i="1"/>
  <c r="Z885" i="1"/>
  <c r="Y885" i="1"/>
  <c r="X885" i="1"/>
  <c r="W885" i="1"/>
  <c r="V885" i="1"/>
  <c r="U885" i="1"/>
  <c r="T885" i="1"/>
  <c r="S885" i="1"/>
  <c r="R885" i="1"/>
  <c r="AC884" i="1"/>
  <c r="AB884" i="1"/>
  <c r="AA884" i="1"/>
  <c r="Z884" i="1"/>
  <c r="Y884" i="1"/>
  <c r="X884" i="1"/>
  <c r="W884" i="1"/>
  <c r="V884" i="1"/>
  <c r="U884" i="1"/>
  <c r="T884" i="1"/>
  <c r="S884" i="1"/>
  <c r="R884" i="1"/>
  <c r="AC883" i="1"/>
  <c r="AB883" i="1"/>
  <c r="AA883" i="1"/>
  <c r="Z883" i="1"/>
  <c r="Y883" i="1"/>
  <c r="X883" i="1"/>
  <c r="W883" i="1"/>
  <c r="V883" i="1"/>
  <c r="U883" i="1"/>
  <c r="T883" i="1"/>
  <c r="S883" i="1"/>
  <c r="R883" i="1"/>
  <c r="AC882" i="1"/>
  <c r="AB882" i="1"/>
  <c r="AA882" i="1"/>
  <c r="Z882" i="1"/>
  <c r="Y882" i="1"/>
  <c r="X882" i="1"/>
  <c r="W882" i="1"/>
  <c r="V882" i="1"/>
  <c r="U882" i="1"/>
  <c r="T882" i="1"/>
  <c r="S882" i="1"/>
  <c r="R882" i="1"/>
  <c r="AC881" i="1"/>
  <c r="AB881" i="1"/>
  <c r="AA881" i="1"/>
  <c r="Z881" i="1"/>
  <c r="Y881" i="1"/>
  <c r="X881" i="1"/>
  <c r="W881" i="1"/>
  <c r="V881" i="1"/>
  <c r="U881" i="1"/>
  <c r="T881" i="1"/>
  <c r="S881" i="1"/>
  <c r="R881" i="1"/>
  <c r="AC880" i="1"/>
  <c r="AB880" i="1"/>
  <c r="AA880" i="1"/>
  <c r="Z880" i="1"/>
  <c r="Y880" i="1"/>
  <c r="X880" i="1"/>
  <c r="W880" i="1"/>
  <c r="V880" i="1"/>
  <c r="U880" i="1"/>
  <c r="T880" i="1"/>
  <c r="S880" i="1"/>
  <c r="R880" i="1"/>
  <c r="AC879" i="1"/>
  <c r="AB879" i="1"/>
  <c r="AA879" i="1"/>
  <c r="Z879" i="1"/>
  <c r="Y879" i="1"/>
  <c r="X879" i="1"/>
  <c r="W879" i="1"/>
  <c r="V879" i="1"/>
  <c r="U879" i="1"/>
  <c r="T879" i="1"/>
  <c r="S879" i="1"/>
  <c r="R879" i="1"/>
  <c r="AA878" i="1"/>
  <c r="Z878" i="1"/>
  <c r="Y878" i="1"/>
  <c r="X878" i="1"/>
  <c r="AC877" i="1"/>
  <c r="AB877" i="1"/>
  <c r="AA877" i="1"/>
  <c r="Z877" i="1"/>
  <c r="Y877" i="1"/>
  <c r="X877" i="1"/>
  <c r="W877" i="1"/>
  <c r="V877" i="1"/>
  <c r="U877" i="1"/>
  <c r="T877" i="1"/>
  <c r="S877" i="1"/>
  <c r="R877" i="1"/>
  <c r="AC876" i="1"/>
  <c r="AB876" i="1"/>
  <c r="AA876" i="1"/>
  <c r="Z876" i="1"/>
  <c r="Y876" i="1"/>
  <c r="X876" i="1"/>
  <c r="W876" i="1"/>
  <c r="V876" i="1"/>
  <c r="U876" i="1"/>
  <c r="T876" i="1"/>
  <c r="S876" i="1"/>
  <c r="R876" i="1"/>
  <c r="AC875" i="1"/>
  <c r="AB875" i="1"/>
  <c r="AA875" i="1"/>
  <c r="Z875" i="1"/>
  <c r="Y875" i="1"/>
  <c r="X875" i="1"/>
  <c r="W875" i="1"/>
  <c r="V875" i="1"/>
  <c r="U875" i="1"/>
  <c r="T875" i="1"/>
  <c r="S875" i="1"/>
  <c r="R875" i="1"/>
  <c r="AC874" i="1"/>
  <c r="AB874" i="1"/>
  <c r="AA874" i="1"/>
  <c r="Z874" i="1"/>
  <c r="Y874" i="1"/>
  <c r="X874" i="1"/>
  <c r="W874" i="1"/>
  <c r="V874" i="1"/>
  <c r="U874" i="1"/>
  <c r="T874" i="1"/>
  <c r="S874" i="1"/>
  <c r="R874" i="1"/>
  <c r="AC873" i="1"/>
  <c r="AB873" i="1"/>
  <c r="AA873" i="1"/>
  <c r="Z873" i="1"/>
  <c r="Y873" i="1"/>
  <c r="X873" i="1"/>
  <c r="W873" i="1"/>
  <c r="V873" i="1"/>
  <c r="U873" i="1"/>
  <c r="T873" i="1"/>
  <c r="S873" i="1"/>
  <c r="R873" i="1"/>
  <c r="AC872" i="1"/>
  <c r="AB872" i="1"/>
  <c r="AA872" i="1"/>
  <c r="Z872" i="1"/>
  <c r="Y872" i="1"/>
  <c r="X872" i="1"/>
  <c r="W872" i="1"/>
  <c r="V872" i="1"/>
  <c r="U872" i="1"/>
  <c r="T872" i="1"/>
  <c r="S872" i="1"/>
  <c r="R872" i="1"/>
  <c r="AC871" i="1"/>
  <c r="AB871" i="1"/>
  <c r="AA871" i="1"/>
  <c r="Z871" i="1"/>
  <c r="Y871" i="1"/>
  <c r="X871" i="1"/>
  <c r="W871" i="1"/>
  <c r="V871" i="1"/>
  <c r="U871" i="1"/>
  <c r="T871" i="1"/>
  <c r="S871" i="1"/>
  <c r="R871" i="1"/>
  <c r="AC870" i="1"/>
  <c r="AB870" i="1"/>
  <c r="AA870" i="1"/>
  <c r="Z870" i="1"/>
  <c r="Y870" i="1"/>
  <c r="X870" i="1"/>
  <c r="W870" i="1"/>
  <c r="V870" i="1"/>
  <c r="U870" i="1"/>
  <c r="T870" i="1"/>
  <c r="S870" i="1"/>
  <c r="R870" i="1"/>
  <c r="AC869" i="1"/>
  <c r="AB869" i="1"/>
  <c r="AA869" i="1"/>
  <c r="Z869" i="1"/>
  <c r="Y869" i="1"/>
  <c r="X869" i="1"/>
  <c r="W869" i="1"/>
  <c r="V869" i="1"/>
  <c r="U869" i="1"/>
  <c r="T869" i="1"/>
  <c r="S869" i="1"/>
  <c r="R869" i="1"/>
  <c r="AC868" i="1"/>
  <c r="AB868" i="1"/>
  <c r="AA868" i="1"/>
  <c r="Z868" i="1"/>
  <c r="Y868" i="1"/>
  <c r="X868" i="1"/>
  <c r="W868" i="1"/>
  <c r="V868" i="1"/>
  <c r="U868" i="1"/>
  <c r="T868" i="1"/>
  <c r="S868" i="1"/>
  <c r="R868" i="1"/>
  <c r="AC867" i="1"/>
  <c r="AB867" i="1"/>
  <c r="AA867" i="1"/>
  <c r="Z867" i="1"/>
  <c r="Y867" i="1"/>
  <c r="X867" i="1"/>
  <c r="W867" i="1"/>
  <c r="V867" i="1"/>
  <c r="U867" i="1"/>
  <c r="T867" i="1"/>
  <c r="S867" i="1"/>
  <c r="R867" i="1"/>
  <c r="AC866" i="1"/>
  <c r="AB866" i="1"/>
  <c r="AA866" i="1"/>
  <c r="Z866" i="1"/>
  <c r="Y866" i="1"/>
  <c r="X866" i="1"/>
  <c r="W866" i="1"/>
  <c r="V866" i="1"/>
  <c r="U866" i="1"/>
  <c r="T866" i="1"/>
  <c r="S866" i="1"/>
  <c r="R866" i="1"/>
  <c r="AC865" i="1"/>
  <c r="AB865" i="1"/>
  <c r="AA865" i="1"/>
  <c r="Z865" i="1"/>
  <c r="Y865" i="1"/>
  <c r="X865" i="1"/>
  <c r="W865" i="1"/>
  <c r="V865" i="1"/>
  <c r="U865" i="1"/>
  <c r="T865" i="1"/>
  <c r="S865" i="1"/>
  <c r="R865" i="1"/>
  <c r="AC864" i="1"/>
  <c r="AB864" i="1"/>
  <c r="AA864" i="1"/>
  <c r="Z864" i="1"/>
  <c r="Y864" i="1"/>
  <c r="X864" i="1"/>
  <c r="W864" i="1"/>
  <c r="V864" i="1"/>
  <c r="U864" i="1"/>
  <c r="T864" i="1"/>
  <c r="S864" i="1"/>
  <c r="R864" i="1"/>
  <c r="AA863" i="1"/>
  <c r="Z863" i="1"/>
  <c r="Y863" i="1"/>
  <c r="X863" i="1"/>
  <c r="AC862" i="1"/>
  <c r="AB862" i="1"/>
  <c r="AA862" i="1"/>
  <c r="Z862" i="1"/>
  <c r="Y862" i="1"/>
  <c r="X862" i="1"/>
  <c r="W862" i="1"/>
  <c r="V862" i="1"/>
  <c r="U862" i="1"/>
  <c r="T862" i="1"/>
  <c r="S862" i="1"/>
  <c r="R862" i="1"/>
  <c r="AC861" i="1"/>
  <c r="AB861" i="1"/>
  <c r="AA861" i="1"/>
  <c r="Z861" i="1"/>
  <c r="Y861" i="1"/>
  <c r="X861" i="1"/>
  <c r="W861" i="1"/>
  <c r="V861" i="1"/>
  <c r="U861" i="1"/>
  <c r="T861" i="1"/>
  <c r="S861" i="1"/>
  <c r="R861" i="1"/>
  <c r="AC860" i="1"/>
  <c r="AB860" i="1"/>
  <c r="AA860" i="1"/>
  <c r="Z860" i="1"/>
  <c r="Y860" i="1"/>
  <c r="X860" i="1"/>
  <c r="W860" i="1"/>
  <c r="V860" i="1"/>
  <c r="U860" i="1"/>
  <c r="T860" i="1"/>
  <c r="S860" i="1"/>
  <c r="R860" i="1"/>
  <c r="AC859" i="1"/>
  <c r="AB859" i="1"/>
  <c r="AA859" i="1"/>
  <c r="Z859" i="1"/>
  <c r="Y859" i="1"/>
  <c r="X859" i="1"/>
  <c r="W859" i="1"/>
  <c r="V859" i="1"/>
  <c r="U859" i="1"/>
  <c r="T859" i="1"/>
  <c r="S859" i="1"/>
  <c r="R859" i="1"/>
  <c r="AC858" i="1"/>
  <c r="AB858" i="1"/>
  <c r="AA858" i="1"/>
  <c r="Z858" i="1"/>
  <c r="Y858" i="1"/>
  <c r="X858" i="1"/>
  <c r="W858" i="1"/>
  <c r="V858" i="1"/>
  <c r="U858" i="1"/>
  <c r="T858" i="1"/>
  <c r="S858" i="1"/>
  <c r="R858" i="1"/>
  <c r="AC857" i="1"/>
  <c r="AB857" i="1"/>
  <c r="AA857" i="1"/>
  <c r="Z857" i="1"/>
  <c r="Y857" i="1"/>
  <c r="X857" i="1"/>
  <c r="W857" i="1"/>
  <c r="V857" i="1"/>
  <c r="U857" i="1"/>
  <c r="T857" i="1"/>
  <c r="S857" i="1"/>
  <c r="R857" i="1"/>
  <c r="AC856" i="1"/>
  <c r="AB856" i="1"/>
  <c r="AA856" i="1"/>
  <c r="Z856" i="1"/>
  <c r="Y856" i="1"/>
  <c r="X856" i="1"/>
  <c r="W856" i="1"/>
  <c r="V856" i="1"/>
  <c r="U856" i="1"/>
  <c r="T856" i="1"/>
  <c r="S856" i="1"/>
  <c r="R856" i="1"/>
  <c r="AA855" i="1"/>
  <c r="Z855" i="1"/>
  <c r="Y855" i="1"/>
  <c r="X855" i="1"/>
  <c r="AC854" i="1"/>
  <c r="AB854" i="1"/>
  <c r="AA854" i="1"/>
  <c r="Z854" i="1"/>
  <c r="Y854" i="1"/>
  <c r="X854" i="1"/>
  <c r="W854" i="1"/>
  <c r="V854" i="1"/>
  <c r="U854" i="1"/>
  <c r="T854" i="1"/>
  <c r="S854" i="1"/>
  <c r="R854" i="1"/>
  <c r="AC853" i="1"/>
  <c r="AB853" i="1"/>
  <c r="AA853" i="1"/>
  <c r="Z853" i="1"/>
  <c r="Y853" i="1"/>
  <c r="X853" i="1"/>
  <c r="W853" i="1"/>
  <c r="V853" i="1"/>
  <c r="U853" i="1"/>
  <c r="T853" i="1"/>
  <c r="S853" i="1"/>
  <c r="R853" i="1"/>
  <c r="AC852" i="1"/>
  <c r="AB852" i="1"/>
  <c r="AA852" i="1"/>
  <c r="Z852" i="1"/>
  <c r="Y852" i="1"/>
  <c r="X852" i="1"/>
  <c r="W852" i="1"/>
  <c r="V852" i="1"/>
  <c r="U852" i="1"/>
  <c r="T852" i="1"/>
  <c r="S852" i="1"/>
  <c r="R852" i="1"/>
  <c r="AC851" i="1"/>
  <c r="AB851" i="1"/>
  <c r="AA851" i="1"/>
  <c r="Z851" i="1"/>
  <c r="Y851" i="1"/>
  <c r="X851" i="1"/>
  <c r="W851" i="1"/>
  <c r="V851" i="1"/>
  <c r="U851" i="1"/>
  <c r="T851" i="1"/>
  <c r="S851" i="1"/>
  <c r="R851" i="1"/>
  <c r="AC850" i="1"/>
  <c r="AB850" i="1"/>
  <c r="AA850" i="1"/>
  <c r="Z850" i="1"/>
  <c r="Y850" i="1"/>
  <c r="X850" i="1"/>
  <c r="W850" i="1"/>
  <c r="V850" i="1"/>
  <c r="U850" i="1"/>
  <c r="T850" i="1"/>
  <c r="S850" i="1"/>
  <c r="R850" i="1"/>
  <c r="AC849" i="1"/>
  <c r="AB849" i="1"/>
  <c r="AA849" i="1"/>
  <c r="Z849" i="1"/>
  <c r="Y849" i="1"/>
  <c r="X849" i="1"/>
  <c r="W849" i="1"/>
  <c r="V849" i="1"/>
  <c r="U849" i="1"/>
  <c r="T849" i="1"/>
  <c r="S849" i="1"/>
  <c r="R849" i="1"/>
  <c r="AC848" i="1"/>
  <c r="AB848" i="1"/>
  <c r="AA848" i="1"/>
  <c r="Z848" i="1"/>
  <c r="Y848" i="1"/>
  <c r="X848" i="1"/>
  <c r="W848" i="1"/>
  <c r="V848" i="1"/>
  <c r="U848" i="1"/>
  <c r="T848" i="1"/>
  <c r="S848" i="1"/>
  <c r="R848" i="1"/>
  <c r="AC847" i="1"/>
  <c r="AB847" i="1"/>
  <c r="AA847" i="1"/>
  <c r="Z847" i="1"/>
  <c r="Y847" i="1"/>
  <c r="X847" i="1"/>
  <c r="W847" i="1"/>
  <c r="V847" i="1"/>
  <c r="U847" i="1"/>
  <c r="T847" i="1"/>
  <c r="S847" i="1"/>
  <c r="R847" i="1"/>
  <c r="AC846" i="1"/>
  <c r="AB846" i="1"/>
  <c r="AA846" i="1"/>
  <c r="Z846" i="1"/>
  <c r="Y846" i="1"/>
  <c r="X846" i="1"/>
  <c r="W846" i="1"/>
  <c r="V846" i="1"/>
  <c r="U846" i="1"/>
  <c r="T846" i="1"/>
  <c r="S846" i="1"/>
  <c r="R846" i="1"/>
  <c r="AC845" i="1"/>
  <c r="AB845" i="1"/>
  <c r="AA845" i="1"/>
  <c r="Z845" i="1"/>
  <c r="Y845" i="1"/>
  <c r="X845" i="1"/>
  <c r="W845" i="1"/>
  <c r="V845" i="1"/>
  <c r="U845" i="1"/>
  <c r="T845" i="1"/>
  <c r="S845" i="1"/>
  <c r="R845" i="1"/>
  <c r="AC844" i="1"/>
  <c r="AB844" i="1"/>
  <c r="AA844" i="1"/>
  <c r="Z844" i="1"/>
  <c r="Y844" i="1"/>
  <c r="X844" i="1"/>
  <c r="W844" i="1"/>
  <c r="V844" i="1"/>
  <c r="U844" i="1"/>
  <c r="T844" i="1"/>
  <c r="S844" i="1"/>
  <c r="R844" i="1"/>
  <c r="AC843" i="1"/>
  <c r="AB843" i="1"/>
  <c r="AA843" i="1"/>
  <c r="Z843" i="1"/>
  <c r="Y843" i="1"/>
  <c r="X843" i="1"/>
  <c r="W843" i="1"/>
  <c r="V843" i="1"/>
  <c r="U843" i="1"/>
  <c r="T843" i="1"/>
  <c r="S843" i="1"/>
  <c r="R843" i="1"/>
  <c r="AC842" i="1"/>
  <c r="AB842" i="1"/>
  <c r="AA842" i="1"/>
  <c r="Z842" i="1"/>
  <c r="Y842" i="1"/>
  <c r="X842" i="1"/>
  <c r="W842" i="1"/>
  <c r="V842" i="1"/>
  <c r="U842" i="1"/>
  <c r="T842" i="1"/>
  <c r="S842" i="1"/>
  <c r="R842" i="1"/>
  <c r="AC841" i="1"/>
  <c r="AB841" i="1"/>
  <c r="AA841" i="1"/>
  <c r="Z841" i="1"/>
  <c r="Y841" i="1"/>
  <c r="X841" i="1"/>
  <c r="W841" i="1"/>
  <c r="V841" i="1"/>
  <c r="U841" i="1"/>
  <c r="T841" i="1"/>
  <c r="S841" i="1"/>
  <c r="R841" i="1"/>
  <c r="AC840" i="1"/>
  <c r="AB840" i="1"/>
  <c r="AA840" i="1"/>
  <c r="Z840" i="1"/>
  <c r="Y840" i="1"/>
  <c r="X840" i="1"/>
  <c r="W840" i="1"/>
  <c r="V840" i="1"/>
  <c r="U840" i="1"/>
  <c r="T840" i="1"/>
  <c r="S840" i="1"/>
  <c r="R840" i="1"/>
  <c r="AC839" i="1"/>
  <c r="AB839" i="1"/>
  <c r="AA839" i="1"/>
  <c r="Z839" i="1"/>
  <c r="Y839" i="1"/>
  <c r="X839" i="1"/>
  <c r="W839" i="1"/>
  <c r="V839" i="1"/>
  <c r="U839" i="1"/>
  <c r="T839" i="1"/>
  <c r="S839" i="1"/>
  <c r="R839" i="1"/>
  <c r="AC838" i="1"/>
  <c r="AB838" i="1"/>
  <c r="AA838" i="1"/>
  <c r="Z838" i="1"/>
  <c r="Y838" i="1"/>
  <c r="X838" i="1"/>
  <c r="W838" i="1"/>
  <c r="V838" i="1"/>
  <c r="U838" i="1"/>
  <c r="T838" i="1"/>
  <c r="S838" i="1"/>
  <c r="R838" i="1"/>
  <c r="AC837" i="1"/>
  <c r="AB837" i="1"/>
  <c r="AA837" i="1"/>
  <c r="Z837" i="1"/>
  <c r="Y837" i="1"/>
  <c r="X837" i="1"/>
  <c r="W837" i="1"/>
  <c r="V837" i="1"/>
  <c r="U837" i="1"/>
  <c r="T837" i="1"/>
  <c r="S837" i="1"/>
  <c r="R837" i="1"/>
  <c r="AC836" i="1"/>
  <c r="AB836" i="1"/>
  <c r="AA836" i="1"/>
  <c r="Z836" i="1"/>
  <c r="Y836" i="1"/>
  <c r="X836" i="1"/>
  <c r="W836" i="1"/>
  <c r="V836" i="1"/>
  <c r="U836" i="1"/>
  <c r="T836" i="1"/>
  <c r="S836" i="1"/>
  <c r="R836" i="1"/>
  <c r="AC835" i="1"/>
  <c r="AB835" i="1"/>
  <c r="AA835" i="1"/>
  <c r="Z835" i="1"/>
  <c r="Y835" i="1"/>
  <c r="X835" i="1"/>
  <c r="W835" i="1"/>
  <c r="V835" i="1"/>
  <c r="U835" i="1"/>
  <c r="T835" i="1"/>
  <c r="S835" i="1"/>
  <c r="R835" i="1"/>
  <c r="AC834" i="1"/>
  <c r="AB834" i="1"/>
  <c r="AA834" i="1"/>
  <c r="Z834" i="1"/>
  <c r="Y834" i="1"/>
  <c r="X834" i="1"/>
  <c r="W834" i="1"/>
  <c r="V834" i="1"/>
  <c r="U834" i="1"/>
  <c r="T834" i="1"/>
  <c r="S834" i="1"/>
  <c r="R834" i="1"/>
  <c r="AC833" i="1"/>
  <c r="AB833" i="1"/>
  <c r="AA833" i="1"/>
  <c r="Z833" i="1"/>
  <c r="Y833" i="1"/>
  <c r="X833" i="1"/>
  <c r="W833" i="1"/>
  <c r="V833" i="1"/>
  <c r="U833" i="1"/>
  <c r="T833" i="1"/>
  <c r="S833" i="1"/>
  <c r="R833" i="1"/>
  <c r="AC832" i="1"/>
  <c r="AB832" i="1"/>
  <c r="AA832" i="1"/>
  <c r="Z832" i="1"/>
  <c r="Y832" i="1"/>
  <c r="X832" i="1"/>
  <c r="W832" i="1"/>
  <c r="V832" i="1"/>
  <c r="U832" i="1"/>
  <c r="T832" i="1"/>
  <c r="S832" i="1"/>
  <c r="R832" i="1"/>
  <c r="AC831" i="1"/>
  <c r="AB831" i="1"/>
  <c r="AA831" i="1"/>
  <c r="Z831" i="1"/>
  <c r="Y831" i="1"/>
  <c r="X831" i="1"/>
  <c r="W831" i="1"/>
  <c r="V831" i="1"/>
  <c r="U831" i="1"/>
  <c r="T831" i="1"/>
  <c r="S831" i="1"/>
  <c r="R831" i="1"/>
  <c r="AC830" i="1"/>
  <c r="AB830" i="1"/>
  <c r="AA830" i="1"/>
  <c r="Z830" i="1"/>
  <c r="Y830" i="1"/>
  <c r="X830" i="1"/>
  <c r="W830" i="1"/>
  <c r="V830" i="1"/>
  <c r="U830" i="1"/>
  <c r="T830" i="1"/>
  <c r="S830" i="1"/>
  <c r="R830" i="1"/>
  <c r="AC829" i="1"/>
  <c r="AB829" i="1"/>
  <c r="AA829" i="1"/>
  <c r="Z829" i="1"/>
  <c r="Y829" i="1"/>
  <c r="X829" i="1"/>
  <c r="W829" i="1"/>
  <c r="V829" i="1"/>
  <c r="U829" i="1"/>
  <c r="T829" i="1"/>
  <c r="S829" i="1"/>
  <c r="R829" i="1"/>
  <c r="AC828" i="1"/>
  <c r="AB828" i="1"/>
  <c r="AA828" i="1"/>
  <c r="Z828" i="1"/>
  <c r="Y828" i="1"/>
  <c r="X828" i="1"/>
  <c r="W828" i="1"/>
  <c r="V828" i="1"/>
  <c r="U828" i="1"/>
  <c r="T828" i="1"/>
  <c r="S828" i="1"/>
  <c r="R828" i="1"/>
  <c r="AC827" i="1"/>
  <c r="AB827" i="1"/>
  <c r="AA827" i="1"/>
  <c r="Z827" i="1"/>
  <c r="Y827" i="1"/>
  <c r="X827" i="1"/>
  <c r="W827" i="1"/>
  <c r="V827" i="1"/>
  <c r="U827" i="1"/>
  <c r="T827" i="1"/>
  <c r="S827" i="1"/>
  <c r="R827" i="1"/>
  <c r="AC826" i="1"/>
  <c r="AB826" i="1"/>
  <c r="AA826" i="1"/>
  <c r="Z826" i="1"/>
  <c r="Y826" i="1"/>
  <c r="X826" i="1"/>
  <c r="W826" i="1"/>
  <c r="V826" i="1"/>
  <c r="U826" i="1"/>
  <c r="T826" i="1"/>
  <c r="S826" i="1"/>
  <c r="R826" i="1"/>
  <c r="AC825" i="1"/>
  <c r="AB825" i="1"/>
  <c r="AA825" i="1"/>
  <c r="Z825" i="1"/>
  <c r="Y825" i="1"/>
  <c r="X825" i="1"/>
  <c r="W825" i="1"/>
  <c r="V825" i="1"/>
  <c r="U825" i="1"/>
  <c r="T825" i="1"/>
  <c r="S825" i="1"/>
  <c r="R825" i="1"/>
  <c r="AC824" i="1"/>
  <c r="AB824" i="1"/>
  <c r="AA824" i="1"/>
  <c r="Z824" i="1"/>
  <c r="Y824" i="1"/>
  <c r="X824" i="1"/>
  <c r="W824" i="1"/>
  <c r="V824" i="1"/>
  <c r="U824" i="1"/>
  <c r="T824" i="1"/>
  <c r="S824" i="1"/>
  <c r="R824" i="1"/>
  <c r="AC823" i="1"/>
  <c r="AB823" i="1"/>
  <c r="AA823" i="1"/>
  <c r="Z823" i="1"/>
  <c r="Y823" i="1"/>
  <c r="X823" i="1"/>
  <c r="W823" i="1"/>
  <c r="V823" i="1"/>
  <c r="U823" i="1"/>
  <c r="T823" i="1"/>
  <c r="S823" i="1"/>
  <c r="R823" i="1"/>
  <c r="AC822" i="1"/>
  <c r="AB822" i="1"/>
  <c r="AA822" i="1"/>
  <c r="Z822" i="1"/>
  <c r="Y822" i="1"/>
  <c r="X822" i="1"/>
  <c r="W822" i="1"/>
  <c r="V822" i="1"/>
  <c r="U822" i="1"/>
  <c r="T822" i="1"/>
  <c r="S822" i="1"/>
  <c r="R822" i="1"/>
  <c r="AC821" i="1"/>
  <c r="AB821" i="1"/>
  <c r="AA821" i="1"/>
  <c r="Z821" i="1"/>
  <c r="Y821" i="1"/>
  <c r="X821" i="1"/>
  <c r="W821" i="1"/>
  <c r="V821" i="1"/>
  <c r="U821" i="1"/>
  <c r="T821" i="1"/>
  <c r="S821" i="1"/>
  <c r="R821" i="1"/>
  <c r="AC820" i="1"/>
  <c r="AB820" i="1"/>
  <c r="AA820" i="1"/>
  <c r="Z820" i="1"/>
  <c r="Y820" i="1"/>
  <c r="X820" i="1"/>
  <c r="W820" i="1"/>
  <c r="V820" i="1"/>
  <c r="U820" i="1"/>
  <c r="T820" i="1"/>
  <c r="S820" i="1"/>
  <c r="R820" i="1"/>
  <c r="AC819" i="1"/>
  <c r="AB819" i="1"/>
  <c r="AA819" i="1"/>
  <c r="Z819" i="1"/>
  <c r="Y819" i="1"/>
  <c r="X819" i="1"/>
  <c r="W819" i="1"/>
  <c r="V819" i="1"/>
  <c r="U819" i="1"/>
  <c r="T819" i="1"/>
  <c r="S819" i="1"/>
  <c r="R819" i="1"/>
  <c r="AC818" i="1"/>
  <c r="AB818" i="1"/>
  <c r="AA818" i="1"/>
  <c r="Z818" i="1"/>
  <c r="Y818" i="1"/>
  <c r="X818" i="1"/>
  <c r="W818" i="1"/>
  <c r="V818" i="1"/>
  <c r="U818" i="1"/>
  <c r="T818" i="1"/>
  <c r="S818" i="1"/>
  <c r="R818" i="1"/>
  <c r="AC817" i="1"/>
  <c r="AB817" i="1"/>
  <c r="AA817" i="1"/>
  <c r="Z817" i="1"/>
  <c r="Y817" i="1"/>
  <c r="X817" i="1"/>
  <c r="W817" i="1"/>
  <c r="V817" i="1"/>
  <c r="U817" i="1"/>
  <c r="T817" i="1"/>
  <c r="S817" i="1"/>
  <c r="R817" i="1"/>
  <c r="AC816" i="1"/>
  <c r="AB816" i="1"/>
  <c r="AA816" i="1"/>
  <c r="Z816" i="1"/>
  <c r="Y816" i="1"/>
  <c r="X816" i="1"/>
  <c r="W816" i="1"/>
  <c r="V816" i="1"/>
  <c r="U816" i="1"/>
  <c r="T816" i="1"/>
  <c r="S816" i="1"/>
  <c r="R816" i="1"/>
  <c r="AC815" i="1"/>
  <c r="AB815" i="1"/>
  <c r="AA815" i="1"/>
  <c r="Z815" i="1"/>
  <c r="Y815" i="1"/>
  <c r="X815" i="1"/>
  <c r="W815" i="1"/>
  <c r="V815" i="1"/>
  <c r="U815" i="1"/>
  <c r="T815" i="1"/>
  <c r="S815" i="1"/>
  <c r="R815" i="1"/>
  <c r="AC814" i="1"/>
  <c r="AB814" i="1"/>
  <c r="AA814" i="1"/>
  <c r="Z814" i="1"/>
  <c r="Y814" i="1"/>
  <c r="X814" i="1"/>
  <c r="W814" i="1"/>
  <c r="V814" i="1"/>
  <c r="U814" i="1"/>
  <c r="T814" i="1"/>
  <c r="S814" i="1"/>
  <c r="R814" i="1"/>
  <c r="AC813" i="1"/>
  <c r="AB813" i="1"/>
  <c r="AA813" i="1"/>
  <c r="Z813" i="1"/>
  <c r="Y813" i="1"/>
  <c r="X813" i="1"/>
  <c r="W813" i="1"/>
  <c r="V813" i="1"/>
  <c r="U813" i="1"/>
  <c r="T813" i="1"/>
  <c r="S813" i="1"/>
  <c r="R813" i="1"/>
  <c r="AC811" i="1"/>
  <c r="AB811" i="1"/>
  <c r="AA811" i="1"/>
  <c r="Z811" i="1"/>
  <c r="Y811" i="1"/>
  <c r="X811" i="1"/>
  <c r="W811" i="1"/>
  <c r="V811" i="1"/>
  <c r="U811" i="1"/>
  <c r="T811" i="1"/>
  <c r="S811" i="1"/>
  <c r="R811" i="1"/>
  <c r="AC810" i="1"/>
  <c r="AB810" i="1"/>
  <c r="AA810" i="1"/>
  <c r="Z810" i="1"/>
  <c r="Y810" i="1"/>
  <c r="X810" i="1"/>
  <c r="W810" i="1"/>
  <c r="V810" i="1"/>
  <c r="U810" i="1"/>
  <c r="T810" i="1"/>
  <c r="S810" i="1"/>
  <c r="R810" i="1"/>
  <c r="AC809" i="1"/>
  <c r="AB809" i="1"/>
  <c r="AA809" i="1"/>
  <c r="Z809" i="1"/>
  <c r="Y809" i="1"/>
  <c r="X809" i="1"/>
  <c r="W809" i="1"/>
  <c r="V809" i="1"/>
  <c r="U809" i="1"/>
  <c r="T809" i="1"/>
  <c r="S809" i="1"/>
  <c r="R809" i="1"/>
  <c r="AC808" i="1"/>
  <c r="AB808" i="1"/>
  <c r="AA808" i="1"/>
  <c r="Z808" i="1"/>
  <c r="Y808" i="1"/>
  <c r="X808" i="1"/>
  <c r="W808" i="1"/>
  <c r="V808" i="1"/>
  <c r="U808" i="1"/>
  <c r="T808" i="1"/>
  <c r="S808" i="1"/>
  <c r="R808" i="1"/>
  <c r="AC807" i="1"/>
  <c r="AB807" i="1"/>
  <c r="AA807" i="1"/>
  <c r="Z807" i="1"/>
  <c r="Y807" i="1"/>
  <c r="X807" i="1"/>
  <c r="W807" i="1"/>
  <c r="V807" i="1"/>
  <c r="U807" i="1"/>
  <c r="T807" i="1"/>
  <c r="S807" i="1"/>
  <c r="R807" i="1"/>
  <c r="AC806" i="1"/>
  <c r="AB806" i="1"/>
  <c r="AA806" i="1"/>
  <c r="Z806" i="1"/>
  <c r="Y806" i="1"/>
  <c r="X806" i="1"/>
  <c r="W806" i="1"/>
  <c r="V806" i="1"/>
  <c r="U806" i="1"/>
  <c r="T806" i="1"/>
  <c r="S806" i="1"/>
  <c r="R806" i="1"/>
  <c r="AC805" i="1"/>
  <c r="AB805" i="1"/>
  <c r="AA805" i="1"/>
  <c r="Z805" i="1"/>
  <c r="Y805" i="1"/>
  <c r="X805" i="1"/>
  <c r="W805" i="1"/>
  <c r="V805" i="1"/>
  <c r="U805" i="1"/>
  <c r="T805" i="1"/>
  <c r="S805" i="1"/>
  <c r="R805" i="1"/>
  <c r="AC804" i="1"/>
  <c r="AB804" i="1"/>
  <c r="AA804" i="1"/>
  <c r="Z804" i="1"/>
  <c r="Y804" i="1"/>
  <c r="X804" i="1"/>
  <c r="W804" i="1"/>
  <c r="V804" i="1"/>
  <c r="U804" i="1"/>
  <c r="T804" i="1"/>
  <c r="S804" i="1"/>
  <c r="R804" i="1"/>
  <c r="AC803" i="1"/>
  <c r="AB803" i="1"/>
  <c r="AA803" i="1"/>
  <c r="Z803" i="1"/>
  <c r="Y803" i="1"/>
  <c r="X803" i="1"/>
  <c r="W803" i="1"/>
  <c r="V803" i="1"/>
  <c r="U803" i="1"/>
  <c r="T803" i="1"/>
  <c r="S803" i="1"/>
  <c r="R803" i="1"/>
  <c r="AC802" i="1"/>
  <c r="AB802" i="1"/>
  <c r="AA802" i="1"/>
  <c r="Z802" i="1"/>
  <c r="Y802" i="1"/>
  <c r="X802" i="1"/>
  <c r="W802" i="1"/>
  <c r="V802" i="1"/>
  <c r="U802" i="1"/>
  <c r="T802" i="1"/>
  <c r="S802" i="1"/>
  <c r="R802" i="1"/>
  <c r="AC801" i="1"/>
  <c r="AB801" i="1"/>
  <c r="AA801" i="1"/>
  <c r="Z801" i="1"/>
  <c r="Y801" i="1"/>
  <c r="X801" i="1"/>
  <c r="W801" i="1"/>
  <c r="V801" i="1"/>
  <c r="U801" i="1"/>
  <c r="T801" i="1"/>
  <c r="S801" i="1"/>
  <c r="R801" i="1"/>
  <c r="AC800" i="1"/>
  <c r="AB800" i="1"/>
  <c r="AA800" i="1"/>
  <c r="Z800" i="1"/>
  <c r="Y800" i="1"/>
  <c r="X800" i="1"/>
  <c r="W800" i="1"/>
  <c r="V800" i="1"/>
  <c r="U800" i="1"/>
  <c r="T800" i="1"/>
  <c r="S800" i="1"/>
  <c r="R800" i="1"/>
  <c r="AC799" i="1"/>
  <c r="AB799" i="1"/>
  <c r="AA799" i="1"/>
  <c r="Z799" i="1"/>
  <c r="Y799" i="1"/>
  <c r="X799" i="1"/>
  <c r="W799" i="1"/>
  <c r="V799" i="1"/>
  <c r="U799" i="1"/>
  <c r="T799" i="1"/>
  <c r="S799" i="1"/>
  <c r="R799" i="1"/>
  <c r="AC798" i="1"/>
  <c r="AB798" i="1"/>
  <c r="AA798" i="1"/>
  <c r="Z798" i="1"/>
  <c r="Y798" i="1"/>
  <c r="X798" i="1"/>
  <c r="W798" i="1"/>
  <c r="V798" i="1"/>
  <c r="U798" i="1"/>
  <c r="T798" i="1"/>
  <c r="S798" i="1"/>
  <c r="R798" i="1"/>
  <c r="AC797" i="1"/>
  <c r="AB797" i="1"/>
  <c r="AA797" i="1"/>
  <c r="Z797" i="1"/>
  <c r="Y797" i="1"/>
  <c r="X797" i="1"/>
  <c r="W797" i="1"/>
  <c r="V797" i="1"/>
  <c r="U797" i="1"/>
  <c r="T797" i="1"/>
  <c r="S797" i="1"/>
  <c r="R797" i="1"/>
  <c r="AC796" i="1"/>
  <c r="AB796" i="1"/>
  <c r="AA796" i="1"/>
  <c r="Z796" i="1"/>
  <c r="Y796" i="1"/>
  <c r="X796" i="1"/>
  <c r="W796" i="1"/>
  <c r="V796" i="1"/>
  <c r="U796" i="1"/>
  <c r="T796" i="1"/>
  <c r="S796" i="1"/>
  <c r="R796" i="1"/>
  <c r="AC795" i="1"/>
  <c r="AB795" i="1"/>
  <c r="AA795" i="1"/>
  <c r="Z795" i="1"/>
  <c r="Y795" i="1"/>
  <c r="X795" i="1"/>
  <c r="W795" i="1"/>
  <c r="V795" i="1"/>
  <c r="U795" i="1"/>
  <c r="T795" i="1"/>
  <c r="S795" i="1"/>
  <c r="R795" i="1"/>
  <c r="AA794" i="1"/>
  <c r="Z794" i="1"/>
  <c r="Y794" i="1"/>
  <c r="X794" i="1"/>
  <c r="AC793" i="1"/>
  <c r="AB793" i="1"/>
  <c r="AA793" i="1"/>
  <c r="Z793" i="1"/>
  <c r="Y793" i="1"/>
  <c r="X793" i="1"/>
  <c r="W793" i="1"/>
  <c r="V793" i="1"/>
  <c r="U793" i="1"/>
  <c r="T793" i="1"/>
  <c r="S793" i="1"/>
  <c r="R793" i="1"/>
  <c r="AC792" i="1"/>
  <c r="AB792" i="1"/>
  <c r="AA792" i="1"/>
  <c r="Z792" i="1"/>
  <c r="Y792" i="1"/>
  <c r="X792" i="1"/>
  <c r="W792" i="1"/>
  <c r="V792" i="1"/>
  <c r="U792" i="1"/>
  <c r="T792" i="1"/>
  <c r="S792" i="1"/>
  <c r="R792" i="1"/>
  <c r="AC791" i="1"/>
  <c r="AB791" i="1"/>
  <c r="AA791" i="1"/>
  <c r="Z791" i="1"/>
  <c r="Y791" i="1"/>
  <c r="X791" i="1"/>
  <c r="W791" i="1"/>
  <c r="V791" i="1"/>
  <c r="U791" i="1"/>
  <c r="T791" i="1"/>
  <c r="S791" i="1"/>
  <c r="R791" i="1"/>
  <c r="AC790" i="1"/>
  <c r="AB790" i="1"/>
  <c r="AA790" i="1"/>
  <c r="Z790" i="1"/>
  <c r="Y790" i="1"/>
  <c r="X790" i="1"/>
  <c r="W790" i="1"/>
  <c r="V790" i="1"/>
  <c r="U790" i="1"/>
  <c r="T790" i="1"/>
  <c r="S790" i="1"/>
  <c r="R790" i="1"/>
  <c r="AC789" i="1"/>
  <c r="AB789" i="1"/>
  <c r="AA789" i="1"/>
  <c r="Z789" i="1"/>
  <c r="Y789" i="1"/>
  <c r="X789" i="1"/>
  <c r="W789" i="1"/>
  <c r="V789" i="1"/>
  <c r="U789" i="1"/>
  <c r="T789" i="1"/>
  <c r="S789" i="1"/>
  <c r="R789" i="1"/>
  <c r="AC788" i="1"/>
  <c r="AB788" i="1"/>
  <c r="AA788" i="1"/>
  <c r="Z788" i="1"/>
  <c r="Y788" i="1"/>
  <c r="X788" i="1"/>
  <c r="W788" i="1"/>
  <c r="V788" i="1"/>
  <c r="U788" i="1"/>
  <c r="T788" i="1"/>
  <c r="S788" i="1"/>
  <c r="R788" i="1"/>
  <c r="AC787" i="1"/>
  <c r="AB787" i="1"/>
  <c r="AA787" i="1"/>
  <c r="Z787" i="1"/>
  <c r="Y787" i="1"/>
  <c r="X787" i="1"/>
  <c r="W787" i="1"/>
  <c r="V787" i="1"/>
  <c r="U787" i="1"/>
  <c r="T787" i="1"/>
  <c r="S787" i="1"/>
  <c r="R787" i="1"/>
  <c r="AC786" i="1"/>
  <c r="AB786" i="1"/>
  <c r="AA786" i="1"/>
  <c r="Z786" i="1"/>
  <c r="Y786" i="1"/>
  <c r="X786" i="1"/>
  <c r="W786" i="1"/>
  <c r="V786" i="1"/>
  <c r="U786" i="1"/>
  <c r="T786" i="1"/>
  <c r="S786" i="1"/>
  <c r="R786" i="1"/>
  <c r="AC785" i="1"/>
  <c r="AB785" i="1"/>
  <c r="AA785" i="1"/>
  <c r="Z785" i="1"/>
  <c r="Y785" i="1"/>
  <c r="X785" i="1"/>
  <c r="W785" i="1"/>
  <c r="V785" i="1"/>
  <c r="U785" i="1"/>
  <c r="T785" i="1"/>
  <c r="S785" i="1"/>
  <c r="R785" i="1"/>
  <c r="AC784" i="1"/>
  <c r="AB784" i="1"/>
  <c r="AA784" i="1"/>
  <c r="Z784" i="1"/>
  <c r="Y784" i="1"/>
  <c r="X784" i="1"/>
  <c r="W784" i="1"/>
  <c r="V784" i="1"/>
  <c r="U784" i="1"/>
  <c r="T784" i="1"/>
  <c r="S784" i="1"/>
  <c r="R784" i="1"/>
  <c r="AC783" i="1"/>
  <c r="AB783" i="1"/>
  <c r="AA783" i="1"/>
  <c r="Z783" i="1"/>
  <c r="Y783" i="1"/>
  <c r="X783" i="1"/>
  <c r="W783" i="1"/>
  <c r="V783" i="1"/>
  <c r="U783" i="1"/>
  <c r="T783" i="1"/>
  <c r="S783" i="1"/>
  <c r="R783" i="1"/>
  <c r="AC782" i="1"/>
  <c r="AB782" i="1"/>
  <c r="AA782" i="1"/>
  <c r="Z782" i="1"/>
  <c r="Y782" i="1"/>
  <c r="X782" i="1"/>
  <c r="W782" i="1"/>
  <c r="V782" i="1"/>
  <c r="U782" i="1"/>
  <c r="T782" i="1"/>
  <c r="S782" i="1"/>
  <c r="R782" i="1"/>
  <c r="AC781" i="1"/>
  <c r="AB781" i="1"/>
  <c r="AA781" i="1"/>
  <c r="Z781" i="1"/>
  <c r="Y781" i="1"/>
  <c r="X781" i="1"/>
  <c r="W781" i="1"/>
  <c r="V781" i="1"/>
  <c r="U781" i="1"/>
  <c r="T781" i="1"/>
  <c r="S781" i="1"/>
  <c r="R781" i="1"/>
  <c r="AC780" i="1"/>
  <c r="AB780" i="1"/>
  <c r="AA780" i="1"/>
  <c r="Z780" i="1"/>
  <c r="Y780" i="1"/>
  <c r="X780" i="1"/>
  <c r="W780" i="1"/>
  <c r="V780" i="1"/>
  <c r="U780" i="1"/>
  <c r="T780" i="1"/>
  <c r="S780" i="1"/>
  <c r="R780" i="1"/>
  <c r="AC779" i="1"/>
  <c r="AB779" i="1"/>
  <c r="AA779" i="1"/>
  <c r="Z779" i="1"/>
  <c r="Y779" i="1"/>
  <c r="X779" i="1"/>
  <c r="W779" i="1"/>
  <c r="V779" i="1"/>
  <c r="U779" i="1"/>
  <c r="T779" i="1"/>
  <c r="S779" i="1"/>
  <c r="R779" i="1"/>
  <c r="AC778" i="1"/>
  <c r="AB778" i="1"/>
  <c r="AA778" i="1"/>
  <c r="Z778" i="1"/>
  <c r="Y778" i="1"/>
  <c r="X778" i="1"/>
  <c r="W778" i="1"/>
  <c r="V778" i="1"/>
  <c r="U778" i="1"/>
  <c r="T778" i="1"/>
  <c r="S778" i="1"/>
  <c r="R778" i="1"/>
  <c r="AC777" i="1"/>
  <c r="AB777" i="1"/>
  <c r="AA777" i="1"/>
  <c r="Z777" i="1"/>
  <c r="Y777" i="1"/>
  <c r="X777" i="1"/>
  <c r="W777" i="1"/>
  <c r="V777" i="1"/>
  <c r="U777" i="1"/>
  <c r="T777" i="1"/>
  <c r="S777" i="1"/>
  <c r="R777" i="1"/>
  <c r="AC776" i="1"/>
  <c r="AB776" i="1"/>
  <c r="AA776" i="1"/>
  <c r="Z776" i="1"/>
  <c r="Y776" i="1"/>
  <c r="X776" i="1"/>
  <c r="W776" i="1"/>
  <c r="V776" i="1"/>
  <c r="U776" i="1"/>
  <c r="T776" i="1"/>
  <c r="S776" i="1"/>
  <c r="R776" i="1"/>
  <c r="AC775" i="1"/>
  <c r="AB775" i="1"/>
  <c r="AA775" i="1"/>
  <c r="Z775" i="1"/>
  <c r="Y775" i="1"/>
  <c r="X775" i="1"/>
  <c r="W775" i="1"/>
  <c r="V775" i="1"/>
  <c r="U775" i="1"/>
  <c r="T775" i="1"/>
  <c r="S775" i="1"/>
  <c r="R775" i="1"/>
  <c r="AC774" i="1"/>
  <c r="AB774" i="1"/>
  <c r="AA774" i="1"/>
  <c r="Z774" i="1"/>
  <c r="Y774" i="1"/>
  <c r="X774" i="1"/>
  <c r="W774" i="1"/>
  <c r="V774" i="1"/>
  <c r="U774" i="1"/>
  <c r="T774" i="1"/>
  <c r="S774" i="1"/>
  <c r="R774" i="1"/>
  <c r="AC773" i="1"/>
  <c r="AB773" i="1"/>
  <c r="AA773" i="1"/>
  <c r="Z773" i="1"/>
  <c r="Y773" i="1"/>
  <c r="X773" i="1"/>
  <c r="W773" i="1"/>
  <c r="V773" i="1"/>
  <c r="U773" i="1"/>
  <c r="T773" i="1"/>
  <c r="S773" i="1"/>
  <c r="R773" i="1"/>
  <c r="AC772" i="1"/>
  <c r="AB772" i="1"/>
  <c r="AA772" i="1"/>
  <c r="Z772" i="1"/>
  <c r="Y772" i="1"/>
  <c r="X772" i="1"/>
  <c r="W772" i="1"/>
  <c r="V772" i="1"/>
  <c r="U772" i="1"/>
  <c r="T772" i="1"/>
  <c r="S772" i="1"/>
  <c r="R772" i="1"/>
  <c r="AC771" i="1"/>
  <c r="AB771" i="1"/>
  <c r="AA771" i="1"/>
  <c r="Z771" i="1"/>
  <c r="Y771" i="1"/>
  <c r="X771" i="1"/>
  <c r="W771" i="1"/>
  <c r="V771" i="1"/>
  <c r="U771" i="1"/>
  <c r="T771" i="1"/>
  <c r="S771" i="1"/>
  <c r="R771" i="1"/>
  <c r="AC770" i="1"/>
  <c r="AB770" i="1"/>
  <c r="AA770" i="1"/>
  <c r="Z770" i="1"/>
  <c r="Y770" i="1"/>
  <c r="X770" i="1"/>
  <c r="W770" i="1"/>
  <c r="V770" i="1"/>
  <c r="U770" i="1"/>
  <c r="T770" i="1"/>
  <c r="S770" i="1"/>
  <c r="R770" i="1"/>
  <c r="AC769" i="1"/>
  <c r="AB769" i="1"/>
  <c r="AA769" i="1"/>
  <c r="Z769" i="1"/>
  <c r="Y769" i="1"/>
  <c r="X769" i="1"/>
  <c r="W769" i="1"/>
  <c r="V769" i="1"/>
  <c r="U769" i="1"/>
  <c r="T769" i="1"/>
  <c r="S769" i="1"/>
  <c r="R769" i="1"/>
  <c r="AC768" i="1"/>
  <c r="AB768" i="1"/>
  <c r="AA768" i="1"/>
  <c r="Z768" i="1"/>
  <c r="Y768" i="1"/>
  <c r="X768" i="1"/>
  <c r="W768" i="1"/>
  <c r="V768" i="1"/>
  <c r="U768" i="1"/>
  <c r="T768" i="1"/>
  <c r="S768" i="1"/>
  <c r="R768" i="1"/>
  <c r="AC767" i="1"/>
  <c r="AB767" i="1"/>
  <c r="AA767" i="1"/>
  <c r="Z767" i="1"/>
  <c r="Y767" i="1"/>
  <c r="X767" i="1"/>
  <c r="W767" i="1"/>
  <c r="V767" i="1"/>
  <c r="U767" i="1"/>
  <c r="T767" i="1"/>
  <c r="S767" i="1"/>
  <c r="R767" i="1"/>
  <c r="AC766" i="1"/>
  <c r="AB766" i="1"/>
  <c r="AA766" i="1"/>
  <c r="Z766" i="1"/>
  <c r="Y766" i="1"/>
  <c r="X766" i="1"/>
  <c r="W766" i="1"/>
  <c r="V766" i="1"/>
  <c r="U766" i="1"/>
  <c r="T766" i="1"/>
  <c r="S766" i="1"/>
  <c r="R766" i="1"/>
  <c r="AC765" i="1"/>
  <c r="AB765" i="1"/>
  <c r="AA765" i="1"/>
  <c r="Z765" i="1"/>
  <c r="Y765" i="1"/>
  <c r="X765" i="1"/>
  <c r="W765" i="1"/>
  <c r="V765" i="1"/>
  <c r="U765" i="1"/>
  <c r="T765" i="1"/>
  <c r="S765" i="1"/>
  <c r="R765" i="1"/>
  <c r="AC764" i="1"/>
  <c r="AB764" i="1"/>
  <c r="AA764" i="1"/>
  <c r="Z764" i="1"/>
  <c r="Y764" i="1"/>
  <c r="X764" i="1"/>
  <c r="W764" i="1"/>
  <c r="V764" i="1"/>
  <c r="U764" i="1"/>
  <c r="T764" i="1"/>
  <c r="S764" i="1"/>
  <c r="R764" i="1"/>
  <c r="AC763" i="1"/>
  <c r="AB763" i="1"/>
  <c r="AA763" i="1"/>
  <c r="Z763" i="1"/>
  <c r="Y763" i="1"/>
  <c r="X763" i="1"/>
  <c r="W763" i="1"/>
  <c r="V763" i="1"/>
  <c r="U763" i="1"/>
  <c r="T763" i="1"/>
  <c r="S763" i="1"/>
  <c r="R763" i="1"/>
  <c r="AC762" i="1"/>
  <c r="AB762" i="1"/>
  <c r="AA762" i="1"/>
  <c r="Z762" i="1"/>
  <c r="Y762" i="1"/>
  <c r="X762" i="1"/>
  <c r="W762" i="1"/>
  <c r="V762" i="1"/>
  <c r="U762" i="1"/>
  <c r="T762" i="1"/>
  <c r="S762" i="1"/>
  <c r="R762" i="1"/>
  <c r="AC761" i="1"/>
  <c r="AB761" i="1"/>
  <c r="AA761" i="1"/>
  <c r="Z761" i="1"/>
  <c r="Y761" i="1"/>
  <c r="X761" i="1"/>
  <c r="W761" i="1"/>
  <c r="V761" i="1"/>
  <c r="U761" i="1"/>
  <c r="T761" i="1"/>
  <c r="S761" i="1"/>
  <c r="R761" i="1"/>
  <c r="AC760" i="1"/>
  <c r="AB760" i="1"/>
  <c r="AA760" i="1"/>
  <c r="Z760" i="1"/>
  <c r="Y760" i="1"/>
  <c r="X760" i="1"/>
  <c r="W760" i="1"/>
  <c r="V760" i="1"/>
  <c r="U760" i="1"/>
  <c r="T760" i="1"/>
  <c r="S760" i="1"/>
  <c r="R760" i="1"/>
  <c r="AC759" i="1"/>
  <c r="AB759" i="1"/>
  <c r="AA759" i="1"/>
  <c r="Z759" i="1"/>
  <c r="Y759" i="1"/>
  <c r="X759" i="1"/>
  <c r="W759" i="1"/>
  <c r="V759" i="1"/>
  <c r="U759" i="1"/>
  <c r="T759" i="1"/>
  <c r="S759" i="1"/>
  <c r="R759" i="1"/>
  <c r="AC758" i="1"/>
  <c r="AB758" i="1"/>
  <c r="AA758" i="1"/>
  <c r="Z758" i="1"/>
  <c r="Y758" i="1"/>
  <c r="X758" i="1"/>
  <c r="W758" i="1"/>
  <c r="V758" i="1"/>
  <c r="U758" i="1"/>
  <c r="T758" i="1"/>
  <c r="S758" i="1"/>
  <c r="R758" i="1"/>
  <c r="AA757" i="1"/>
  <c r="Z757" i="1"/>
  <c r="Y757" i="1"/>
  <c r="X757" i="1"/>
  <c r="AC756" i="1"/>
  <c r="AB756" i="1"/>
  <c r="AA756" i="1"/>
  <c r="Z756" i="1"/>
  <c r="Y756" i="1"/>
  <c r="X756" i="1"/>
  <c r="W756" i="1"/>
  <c r="V756" i="1"/>
  <c r="U756" i="1"/>
  <c r="T756" i="1"/>
  <c r="S756" i="1"/>
  <c r="R756" i="1"/>
  <c r="AC755" i="1"/>
  <c r="AB755" i="1"/>
  <c r="AA755" i="1"/>
  <c r="Z755" i="1"/>
  <c r="Y755" i="1"/>
  <c r="X755" i="1"/>
  <c r="W755" i="1"/>
  <c r="V755" i="1"/>
  <c r="U755" i="1"/>
  <c r="T755" i="1"/>
  <c r="S755" i="1"/>
  <c r="R755" i="1"/>
  <c r="AC754" i="1"/>
  <c r="AB754" i="1"/>
  <c r="AA754" i="1"/>
  <c r="Z754" i="1"/>
  <c r="Y754" i="1"/>
  <c r="X754" i="1"/>
  <c r="W754" i="1"/>
  <c r="V754" i="1"/>
  <c r="U754" i="1"/>
  <c r="T754" i="1"/>
  <c r="S754" i="1"/>
  <c r="R754" i="1"/>
  <c r="AC753" i="1"/>
  <c r="AB753" i="1"/>
  <c r="AA753" i="1"/>
  <c r="Z753" i="1"/>
  <c r="Y753" i="1"/>
  <c r="X753" i="1"/>
  <c r="W753" i="1"/>
  <c r="V753" i="1"/>
  <c r="U753" i="1"/>
  <c r="T753" i="1"/>
  <c r="S753" i="1"/>
  <c r="R753" i="1"/>
  <c r="AC752" i="1"/>
  <c r="AB752" i="1"/>
  <c r="AA752" i="1"/>
  <c r="Z752" i="1"/>
  <c r="Y752" i="1"/>
  <c r="X752" i="1"/>
  <c r="W752" i="1"/>
  <c r="V752" i="1"/>
  <c r="U752" i="1"/>
  <c r="T752" i="1"/>
  <c r="S752" i="1"/>
  <c r="R752" i="1"/>
  <c r="AC750" i="1"/>
  <c r="AB750" i="1"/>
  <c r="AA750" i="1"/>
  <c r="Z750" i="1"/>
  <c r="Y750" i="1"/>
  <c r="X750" i="1"/>
  <c r="W750" i="1"/>
  <c r="V750" i="1"/>
  <c r="U750" i="1"/>
  <c r="T750" i="1"/>
  <c r="S750" i="1"/>
  <c r="R750" i="1"/>
  <c r="AC749" i="1"/>
  <c r="AB749" i="1"/>
  <c r="AA749" i="1"/>
  <c r="Z749" i="1"/>
  <c r="Y749" i="1"/>
  <c r="X749" i="1"/>
  <c r="W749" i="1"/>
  <c r="V749" i="1"/>
  <c r="U749" i="1"/>
  <c r="T749" i="1"/>
  <c r="S749" i="1"/>
  <c r="R749" i="1"/>
  <c r="AC748" i="1"/>
  <c r="AB748" i="1"/>
  <c r="AA748" i="1"/>
  <c r="Z748" i="1"/>
  <c r="Y748" i="1"/>
  <c r="X748" i="1"/>
  <c r="W748" i="1"/>
  <c r="V748" i="1"/>
  <c r="U748" i="1"/>
  <c r="T748" i="1"/>
  <c r="S748" i="1"/>
  <c r="R748" i="1"/>
  <c r="AC747" i="1"/>
  <c r="AB747" i="1"/>
  <c r="AA747" i="1"/>
  <c r="Z747" i="1"/>
  <c r="Y747" i="1"/>
  <c r="X747" i="1"/>
  <c r="W747" i="1"/>
  <c r="V747" i="1"/>
  <c r="U747" i="1"/>
  <c r="T747" i="1"/>
  <c r="S747" i="1"/>
  <c r="R747" i="1"/>
  <c r="AC746" i="1"/>
  <c r="AB746" i="1"/>
  <c r="AA746" i="1"/>
  <c r="Z746" i="1"/>
  <c r="Y746" i="1"/>
  <c r="X746" i="1"/>
  <c r="W746" i="1"/>
  <c r="V746" i="1"/>
  <c r="U746" i="1"/>
  <c r="T746" i="1"/>
  <c r="S746" i="1"/>
  <c r="R746" i="1"/>
  <c r="AC745" i="1"/>
  <c r="AB745" i="1"/>
  <c r="AA745" i="1"/>
  <c r="Z745" i="1"/>
  <c r="Y745" i="1"/>
  <c r="X745" i="1"/>
  <c r="W745" i="1"/>
  <c r="V745" i="1"/>
  <c r="U745" i="1"/>
  <c r="T745" i="1"/>
  <c r="S745" i="1"/>
  <c r="R745" i="1"/>
  <c r="AC744" i="1"/>
  <c r="AB744" i="1"/>
  <c r="AA744" i="1"/>
  <c r="Z744" i="1"/>
  <c r="Y744" i="1"/>
  <c r="X744" i="1"/>
  <c r="W744" i="1"/>
  <c r="V744" i="1"/>
  <c r="U744" i="1"/>
  <c r="T744" i="1"/>
  <c r="S744" i="1"/>
  <c r="R744" i="1"/>
  <c r="AC743" i="1"/>
  <c r="AB743" i="1"/>
  <c r="AA743" i="1"/>
  <c r="Z743" i="1"/>
  <c r="Y743" i="1"/>
  <c r="X743" i="1"/>
  <c r="W743" i="1"/>
  <c r="V743" i="1"/>
  <c r="U743" i="1"/>
  <c r="T743" i="1"/>
  <c r="S743" i="1"/>
  <c r="R743" i="1"/>
  <c r="AC742" i="1"/>
  <c r="AB742" i="1"/>
  <c r="AA742" i="1"/>
  <c r="Z742" i="1"/>
  <c r="Y742" i="1"/>
  <c r="X742" i="1"/>
  <c r="W742" i="1"/>
  <c r="V742" i="1"/>
  <c r="U742" i="1"/>
  <c r="T742" i="1"/>
  <c r="S742" i="1"/>
  <c r="R742" i="1"/>
  <c r="AC741" i="1"/>
  <c r="AB741" i="1"/>
  <c r="AA741" i="1"/>
  <c r="Z741" i="1"/>
  <c r="Y741" i="1"/>
  <c r="X741" i="1"/>
  <c r="W741" i="1"/>
  <c r="V741" i="1"/>
  <c r="U741" i="1"/>
  <c r="T741" i="1"/>
  <c r="S741" i="1"/>
  <c r="R741" i="1"/>
  <c r="AC740" i="1"/>
  <c r="AB740" i="1"/>
  <c r="AA740" i="1"/>
  <c r="Z740" i="1"/>
  <c r="Y740" i="1"/>
  <c r="X740" i="1"/>
  <c r="W740" i="1"/>
  <c r="V740" i="1"/>
  <c r="U740" i="1"/>
  <c r="T740" i="1"/>
  <c r="S740" i="1"/>
  <c r="R740" i="1"/>
  <c r="AC739" i="1"/>
  <c r="AB739" i="1"/>
  <c r="AA739" i="1"/>
  <c r="Z739" i="1"/>
  <c r="Y739" i="1"/>
  <c r="X739" i="1"/>
  <c r="W739" i="1"/>
  <c r="V739" i="1"/>
  <c r="U739" i="1"/>
  <c r="T739" i="1"/>
  <c r="S739" i="1"/>
  <c r="R739" i="1"/>
  <c r="AC738" i="1"/>
  <c r="AB738" i="1"/>
  <c r="AA738" i="1"/>
  <c r="Z738" i="1"/>
  <c r="Y738" i="1"/>
  <c r="X738" i="1"/>
  <c r="W738" i="1"/>
  <c r="V738" i="1"/>
  <c r="U738" i="1"/>
  <c r="T738" i="1"/>
  <c r="S738" i="1"/>
  <c r="R738" i="1"/>
  <c r="AC737" i="1"/>
  <c r="AB737" i="1"/>
  <c r="AA737" i="1"/>
  <c r="Z737" i="1"/>
  <c r="Y737" i="1"/>
  <c r="X737" i="1"/>
  <c r="W737" i="1"/>
  <c r="V737" i="1"/>
  <c r="U737" i="1"/>
  <c r="T737" i="1"/>
  <c r="S737" i="1"/>
  <c r="R737" i="1"/>
  <c r="AC736" i="1"/>
  <c r="AB736" i="1"/>
  <c r="AA736" i="1"/>
  <c r="Z736" i="1"/>
  <c r="Y736" i="1"/>
  <c r="X736" i="1"/>
  <c r="W736" i="1"/>
  <c r="V736" i="1"/>
  <c r="U736" i="1"/>
  <c r="T736" i="1"/>
  <c r="S736" i="1"/>
  <c r="R736" i="1"/>
  <c r="AC735" i="1"/>
  <c r="AB735" i="1"/>
  <c r="AA735" i="1"/>
  <c r="Z735" i="1"/>
  <c r="Y735" i="1"/>
  <c r="X735" i="1"/>
  <c r="W735" i="1"/>
  <c r="V735" i="1"/>
  <c r="U735" i="1"/>
  <c r="T735" i="1"/>
  <c r="S735" i="1"/>
  <c r="R735" i="1"/>
  <c r="AC734" i="1"/>
  <c r="AB734" i="1"/>
  <c r="AA734" i="1"/>
  <c r="Z734" i="1"/>
  <c r="Y734" i="1"/>
  <c r="X734" i="1"/>
  <c r="W734" i="1"/>
  <c r="V734" i="1"/>
  <c r="U734" i="1"/>
  <c r="T734" i="1"/>
  <c r="S734" i="1"/>
  <c r="R734" i="1"/>
  <c r="AC733" i="1"/>
  <c r="AB733" i="1"/>
  <c r="AA733" i="1"/>
  <c r="Z733" i="1"/>
  <c r="Y733" i="1"/>
  <c r="X733" i="1"/>
  <c r="W733" i="1"/>
  <c r="V733" i="1"/>
  <c r="U733" i="1"/>
  <c r="T733" i="1"/>
  <c r="S733" i="1"/>
  <c r="R733" i="1"/>
  <c r="AC732" i="1"/>
  <c r="AB732" i="1"/>
  <c r="AA732" i="1"/>
  <c r="Z732" i="1"/>
  <c r="Y732" i="1"/>
  <c r="X732" i="1"/>
  <c r="W732" i="1"/>
  <c r="V732" i="1"/>
  <c r="U732" i="1"/>
  <c r="T732" i="1"/>
  <c r="S732" i="1"/>
  <c r="R732" i="1"/>
  <c r="AC729" i="1"/>
  <c r="AB729" i="1"/>
  <c r="AA729" i="1"/>
  <c r="Z729" i="1"/>
  <c r="Y729" i="1"/>
  <c r="X729" i="1"/>
  <c r="W729" i="1"/>
  <c r="V729" i="1"/>
  <c r="U729" i="1"/>
  <c r="T729" i="1"/>
  <c r="S729" i="1"/>
  <c r="R729" i="1"/>
  <c r="AC728" i="1"/>
  <c r="AB728" i="1"/>
  <c r="AA728" i="1"/>
  <c r="Z728" i="1"/>
  <c r="Y728" i="1"/>
  <c r="X728" i="1"/>
  <c r="W728" i="1"/>
  <c r="V728" i="1"/>
  <c r="U728" i="1"/>
  <c r="T728" i="1"/>
  <c r="S728" i="1"/>
  <c r="R728" i="1"/>
  <c r="AC727" i="1"/>
  <c r="AB727" i="1"/>
  <c r="AA727" i="1"/>
  <c r="Z727" i="1"/>
  <c r="Y727" i="1"/>
  <c r="X727" i="1"/>
  <c r="W727" i="1"/>
  <c r="V727" i="1"/>
  <c r="U727" i="1"/>
  <c r="T727" i="1"/>
  <c r="S727" i="1"/>
  <c r="R727" i="1"/>
  <c r="AC726" i="1"/>
  <c r="AB726" i="1"/>
  <c r="AA726" i="1"/>
  <c r="Z726" i="1"/>
  <c r="Y726" i="1"/>
  <c r="X726" i="1"/>
  <c r="W726" i="1"/>
  <c r="V726" i="1"/>
  <c r="U726" i="1"/>
  <c r="T726" i="1"/>
  <c r="S726" i="1"/>
  <c r="R726" i="1"/>
  <c r="AC725" i="1"/>
  <c r="AB725" i="1"/>
  <c r="AA725" i="1"/>
  <c r="Z725" i="1"/>
  <c r="Y725" i="1"/>
  <c r="X725" i="1"/>
  <c r="W725" i="1"/>
  <c r="V725" i="1"/>
  <c r="U725" i="1"/>
  <c r="T725" i="1"/>
  <c r="S725" i="1"/>
  <c r="R725" i="1"/>
  <c r="AC724" i="1"/>
  <c r="AB724" i="1"/>
  <c r="AA724" i="1"/>
  <c r="Z724" i="1"/>
  <c r="Y724" i="1"/>
  <c r="X724" i="1"/>
  <c r="W724" i="1"/>
  <c r="V724" i="1"/>
  <c r="U724" i="1"/>
  <c r="T724" i="1"/>
  <c r="S724" i="1"/>
  <c r="R724" i="1"/>
  <c r="AC723" i="1"/>
  <c r="AB723" i="1"/>
  <c r="AA723" i="1"/>
  <c r="Z723" i="1"/>
  <c r="Y723" i="1"/>
  <c r="X723" i="1"/>
  <c r="W723" i="1"/>
  <c r="V723" i="1"/>
  <c r="U723" i="1"/>
  <c r="T723" i="1"/>
  <c r="S723" i="1"/>
  <c r="R723" i="1"/>
  <c r="AA722" i="1"/>
  <c r="Z722" i="1"/>
  <c r="Y722" i="1"/>
  <c r="X722" i="1"/>
  <c r="AC721" i="1"/>
  <c r="AB721" i="1"/>
  <c r="AA721" i="1"/>
  <c r="Z721" i="1"/>
  <c r="Y721" i="1"/>
  <c r="X721" i="1"/>
  <c r="W721" i="1"/>
  <c r="V721" i="1"/>
  <c r="U721" i="1"/>
  <c r="T721" i="1"/>
  <c r="S721" i="1"/>
  <c r="R721" i="1"/>
  <c r="AC720" i="1"/>
  <c r="AB720" i="1"/>
  <c r="AA720" i="1"/>
  <c r="Z720" i="1"/>
  <c r="Y720" i="1"/>
  <c r="X720" i="1"/>
  <c r="W720" i="1"/>
  <c r="V720" i="1"/>
  <c r="U720" i="1"/>
  <c r="T720" i="1"/>
  <c r="S720" i="1"/>
  <c r="R720" i="1"/>
  <c r="AC719" i="1"/>
  <c r="AB719" i="1"/>
  <c r="AA719" i="1"/>
  <c r="Z719" i="1"/>
  <c r="Y719" i="1"/>
  <c r="X719" i="1"/>
  <c r="W719" i="1"/>
  <c r="V719" i="1"/>
  <c r="U719" i="1"/>
  <c r="T719" i="1"/>
  <c r="S719" i="1"/>
  <c r="R719" i="1"/>
  <c r="AC718" i="1"/>
  <c r="AB718" i="1"/>
  <c r="AA718" i="1"/>
  <c r="Z718" i="1"/>
  <c r="Y718" i="1"/>
  <c r="X718" i="1"/>
  <c r="W718" i="1"/>
  <c r="V718" i="1"/>
  <c r="U718" i="1"/>
  <c r="T718" i="1"/>
  <c r="S718" i="1"/>
  <c r="R718" i="1"/>
  <c r="AC717" i="1"/>
  <c r="AB717" i="1"/>
  <c r="AA717" i="1"/>
  <c r="Z717" i="1"/>
  <c r="Y717" i="1"/>
  <c r="X717" i="1"/>
  <c r="W717" i="1"/>
  <c r="V717" i="1"/>
  <c r="U717" i="1"/>
  <c r="T717" i="1"/>
  <c r="S717" i="1"/>
  <c r="R717" i="1"/>
  <c r="AC716" i="1"/>
  <c r="AB716" i="1"/>
  <c r="AA716" i="1"/>
  <c r="Z716" i="1"/>
  <c r="Y716" i="1"/>
  <c r="X716" i="1"/>
  <c r="W716" i="1"/>
  <c r="V716" i="1"/>
  <c r="U716" i="1"/>
  <c r="T716" i="1"/>
  <c r="S716" i="1"/>
  <c r="R716" i="1"/>
  <c r="AC715" i="1"/>
  <c r="AB715" i="1"/>
  <c r="AA715" i="1"/>
  <c r="Z715" i="1"/>
  <c r="Y715" i="1"/>
  <c r="X715" i="1"/>
  <c r="W715" i="1"/>
  <c r="V715" i="1"/>
  <c r="U715" i="1"/>
  <c r="T715" i="1"/>
  <c r="S715" i="1"/>
  <c r="R715" i="1"/>
  <c r="AC714" i="1"/>
  <c r="AB714" i="1"/>
  <c r="AA714" i="1"/>
  <c r="Z714" i="1"/>
  <c r="Y714" i="1"/>
  <c r="X714" i="1"/>
  <c r="W714" i="1"/>
  <c r="V714" i="1"/>
  <c r="U714" i="1"/>
  <c r="T714" i="1"/>
  <c r="S714" i="1"/>
  <c r="R714" i="1"/>
  <c r="AC713" i="1"/>
  <c r="AB713" i="1"/>
  <c r="AA713" i="1"/>
  <c r="Z713" i="1"/>
  <c r="Y713" i="1"/>
  <c r="X713" i="1"/>
  <c r="W713" i="1"/>
  <c r="V713" i="1"/>
  <c r="U713" i="1"/>
  <c r="T713" i="1"/>
  <c r="S713" i="1"/>
  <c r="R713" i="1"/>
  <c r="AA712" i="1"/>
  <c r="Z712" i="1"/>
  <c r="Y712" i="1"/>
  <c r="X712" i="1"/>
  <c r="AC711" i="1"/>
  <c r="AB711" i="1"/>
  <c r="AA711" i="1"/>
  <c r="Z711" i="1"/>
  <c r="Y711" i="1"/>
  <c r="X711" i="1"/>
  <c r="W711" i="1"/>
  <c r="V711" i="1"/>
  <c r="U711" i="1"/>
  <c r="T711" i="1"/>
  <c r="S711" i="1"/>
  <c r="R711" i="1"/>
  <c r="AC710" i="1"/>
  <c r="AB710" i="1"/>
  <c r="AA710" i="1"/>
  <c r="Z710" i="1"/>
  <c r="Y710" i="1"/>
  <c r="X710" i="1"/>
  <c r="W710" i="1"/>
  <c r="V710" i="1"/>
  <c r="U710" i="1"/>
  <c r="T710" i="1"/>
  <c r="S710" i="1"/>
  <c r="R710" i="1"/>
  <c r="AC709" i="1"/>
  <c r="AB709" i="1"/>
  <c r="AA709" i="1"/>
  <c r="Z709" i="1"/>
  <c r="Y709" i="1"/>
  <c r="X709" i="1"/>
  <c r="W709" i="1"/>
  <c r="V709" i="1"/>
  <c r="U709" i="1"/>
  <c r="T709" i="1"/>
  <c r="S709" i="1"/>
  <c r="R709" i="1"/>
  <c r="AC708" i="1"/>
  <c r="AB708" i="1"/>
  <c r="AA708" i="1"/>
  <c r="Z708" i="1"/>
  <c r="Y708" i="1"/>
  <c r="X708" i="1"/>
  <c r="W708" i="1"/>
  <c r="V708" i="1"/>
  <c r="U708" i="1"/>
  <c r="T708" i="1"/>
  <c r="S708" i="1"/>
  <c r="R708" i="1"/>
  <c r="AC707" i="1"/>
  <c r="AB707" i="1"/>
  <c r="AA707" i="1"/>
  <c r="Z707" i="1"/>
  <c r="Y707" i="1"/>
  <c r="X707" i="1"/>
  <c r="W707" i="1"/>
  <c r="V707" i="1"/>
  <c r="U707" i="1"/>
  <c r="T707" i="1"/>
  <c r="S707" i="1"/>
  <c r="R707" i="1"/>
  <c r="AC706" i="1"/>
  <c r="AB706" i="1"/>
  <c r="AA706" i="1"/>
  <c r="Z706" i="1"/>
  <c r="Y706" i="1"/>
  <c r="X706" i="1"/>
  <c r="W706" i="1"/>
  <c r="V706" i="1"/>
  <c r="U706" i="1"/>
  <c r="T706" i="1"/>
  <c r="S706" i="1"/>
  <c r="R706" i="1"/>
  <c r="AC705" i="1"/>
  <c r="AB705" i="1"/>
  <c r="AA705" i="1"/>
  <c r="Z705" i="1"/>
  <c r="Y705" i="1"/>
  <c r="X705" i="1"/>
  <c r="W705" i="1"/>
  <c r="V705" i="1"/>
  <c r="U705" i="1"/>
  <c r="T705" i="1"/>
  <c r="S705" i="1"/>
  <c r="R705" i="1"/>
  <c r="AC704" i="1"/>
  <c r="AB704" i="1"/>
  <c r="AA704" i="1"/>
  <c r="Z704" i="1"/>
  <c r="Y704" i="1"/>
  <c r="X704" i="1"/>
  <c r="W704" i="1"/>
  <c r="V704" i="1"/>
  <c r="U704" i="1"/>
  <c r="T704" i="1"/>
  <c r="S704" i="1"/>
  <c r="R704" i="1"/>
  <c r="AC703" i="1"/>
  <c r="AB703" i="1"/>
  <c r="AA703" i="1"/>
  <c r="Z703" i="1"/>
  <c r="Y703" i="1"/>
  <c r="X703" i="1"/>
  <c r="W703" i="1"/>
  <c r="V703" i="1"/>
  <c r="U703" i="1"/>
  <c r="T703" i="1"/>
  <c r="S703" i="1"/>
  <c r="R703" i="1"/>
  <c r="AC702" i="1"/>
  <c r="AB702" i="1"/>
  <c r="AA702" i="1"/>
  <c r="Z702" i="1"/>
  <c r="Y702" i="1"/>
  <c r="X702" i="1"/>
  <c r="W702" i="1"/>
  <c r="V702" i="1"/>
  <c r="U702" i="1"/>
  <c r="T702" i="1"/>
  <c r="S702" i="1"/>
  <c r="R702" i="1"/>
  <c r="AC701" i="1"/>
  <c r="AB701" i="1"/>
  <c r="AA701" i="1"/>
  <c r="Z701" i="1"/>
  <c r="Y701" i="1"/>
  <c r="X701" i="1"/>
  <c r="W701" i="1"/>
  <c r="V701" i="1"/>
  <c r="U701" i="1"/>
  <c r="T701" i="1"/>
  <c r="S701" i="1"/>
  <c r="R701" i="1"/>
  <c r="AC700" i="1"/>
  <c r="AB700" i="1"/>
  <c r="AA700" i="1"/>
  <c r="Z700" i="1"/>
  <c r="Y700" i="1"/>
  <c r="X700" i="1"/>
  <c r="W700" i="1"/>
  <c r="V700" i="1"/>
  <c r="U700" i="1"/>
  <c r="T700" i="1"/>
  <c r="S700" i="1"/>
  <c r="R700" i="1"/>
  <c r="AC699" i="1"/>
  <c r="AB699" i="1"/>
  <c r="AA699" i="1"/>
  <c r="Z699" i="1"/>
  <c r="Y699" i="1"/>
  <c r="X699" i="1"/>
  <c r="W699" i="1"/>
  <c r="V699" i="1"/>
  <c r="U699" i="1"/>
  <c r="T699" i="1"/>
  <c r="S699" i="1"/>
  <c r="R699" i="1"/>
  <c r="AC698" i="1"/>
  <c r="AB698" i="1"/>
  <c r="AA698" i="1"/>
  <c r="Z698" i="1"/>
  <c r="Y698" i="1"/>
  <c r="X698" i="1"/>
  <c r="W698" i="1"/>
  <c r="V698" i="1"/>
  <c r="U698" i="1"/>
  <c r="T698" i="1"/>
  <c r="S698" i="1"/>
  <c r="R698" i="1"/>
  <c r="AC697" i="1"/>
  <c r="AB697" i="1"/>
  <c r="AA697" i="1"/>
  <c r="Z697" i="1"/>
  <c r="Y697" i="1"/>
  <c r="X697" i="1"/>
  <c r="W697" i="1"/>
  <c r="V697" i="1"/>
  <c r="U697" i="1"/>
  <c r="T697" i="1"/>
  <c r="S697" i="1"/>
  <c r="R697" i="1"/>
  <c r="AC696" i="1"/>
  <c r="AB696" i="1"/>
  <c r="AA696" i="1"/>
  <c r="Z696" i="1"/>
  <c r="Y696" i="1"/>
  <c r="X696" i="1"/>
  <c r="W696" i="1"/>
  <c r="V696" i="1"/>
  <c r="U696" i="1"/>
  <c r="T696" i="1"/>
  <c r="S696" i="1"/>
  <c r="R696" i="1"/>
  <c r="AC695" i="1"/>
  <c r="AB695" i="1"/>
  <c r="AA695" i="1"/>
  <c r="Z695" i="1"/>
  <c r="Y695" i="1"/>
  <c r="X695" i="1"/>
  <c r="W695" i="1"/>
  <c r="V695" i="1"/>
  <c r="U695" i="1"/>
  <c r="T695" i="1"/>
  <c r="S695" i="1"/>
  <c r="R695" i="1"/>
  <c r="AC694" i="1"/>
  <c r="AB694" i="1"/>
  <c r="AA694" i="1"/>
  <c r="Z694" i="1"/>
  <c r="Y694" i="1"/>
  <c r="X694" i="1"/>
  <c r="W694" i="1"/>
  <c r="V694" i="1"/>
  <c r="U694" i="1"/>
  <c r="T694" i="1"/>
  <c r="S694" i="1"/>
  <c r="R694" i="1"/>
  <c r="AC693" i="1"/>
  <c r="AB693" i="1"/>
  <c r="AA693" i="1"/>
  <c r="Z693" i="1"/>
  <c r="Y693" i="1"/>
  <c r="X693" i="1"/>
  <c r="W693" i="1"/>
  <c r="V693" i="1"/>
  <c r="U693" i="1"/>
  <c r="T693" i="1"/>
  <c r="S693" i="1"/>
  <c r="R693" i="1"/>
  <c r="AC692" i="1"/>
  <c r="AB692" i="1"/>
  <c r="AA692" i="1"/>
  <c r="Z692" i="1"/>
  <c r="Y692" i="1"/>
  <c r="X692" i="1"/>
  <c r="W692" i="1"/>
  <c r="V692" i="1"/>
  <c r="U692" i="1"/>
  <c r="T692" i="1"/>
  <c r="S692" i="1"/>
  <c r="R692" i="1"/>
  <c r="AC691" i="1"/>
  <c r="AB691" i="1"/>
  <c r="AA691" i="1"/>
  <c r="Z691" i="1"/>
  <c r="Y691" i="1"/>
  <c r="X691" i="1"/>
  <c r="W691" i="1"/>
  <c r="V691" i="1"/>
  <c r="U691" i="1"/>
  <c r="T691" i="1"/>
  <c r="S691" i="1"/>
  <c r="R691" i="1"/>
  <c r="AA690" i="1"/>
  <c r="Z690" i="1"/>
  <c r="Y690" i="1"/>
  <c r="X690" i="1"/>
  <c r="AC689" i="1"/>
  <c r="AB689" i="1"/>
  <c r="AA689" i="1"/>
  <c r="Z689" i="1"/>
  <c r="Y689" i="1"/>
  <c r="X689" i="1"/>
  <c r="W689" i="1"/>
  <c r="V689" i="1"/>
  <c r="U689" i="1"/>
  <c r="T689" i="1"/>
  <c r="S689" i="1"/>
  <c r="R689" i="1"/>
  <c r="AC688" i="1"/>
  <c r="AB688" i="1"/>
  <c r="AA688" i="1"/>
  <c r="Z688" i="1"/>
  <c r="Y688" i="1"/>
  <c r="X688" i="1"/>
  <c r="W688" i="1"/>
  <c r="V688" i="1"/>
  <c r="U688" i="1"/>
  <c r="T688" i="1"/>
  <c r="S688" i="1"/>
  <c r="R688" i="1"/>
  <c r="AA687" i="1"/>
  <c r="Z687" i="1"/>
  <c r="Y687" i="1"/>
  <c r="X687" i="1"/>
  <c r="AC686" i="1"/>
  <c r="AB686" i="1"/>
  <c r="AA686" i="1"/>
  <c r="Z686" i="1"/>
  <c r="Y686" i="1"/>
  <c r="X686" i="1"/>
  <c r="W686" i="1"/>
  <c r="V686" i="1"/>
  <c r="U686" i="1"/>
  <c r="T686" i="1"/>
  <c r="S686" i="1"/>
  <c r="R686" i="1"/>
  <c r="AC685" i="1"/>
  <c r="AB685" i="1"/>
  <c r="AA685" i="1"/>
  <c r="Z685" i="1"/>
  <c r="Y685" i="1"/>
  <c r="X685" i="1"/>
  <c r="W685" i="1"/>
  <c r="V685" i="1"/>
  <c r="U685" i="1"/>
  <c r="T685" i="1"/>
  <c r="S685" i="1"/>
  <c r="R685" i="1"/>
  <c r="AC681" i="1"/>
  <c r="AB681" i="1"/>
  <c r="AA681" i="1"/>
  <c r="Z681" i="1"/>
  <c r="Y681" i="1"/>
  <c r="X681" i="1"/>
  <c r="W681" i="1"/>
  <c r="V681" i="1"/>
  <c r="U681" i="1"/>
  <c r="T681" i="1"/>
  <c r="S681" i="1"/>
  <c r="R681" i="1"/>
  <c r="AC680" i="1"/>
  <c r="AB680" i="1"/>
  <c r="AA680" i="1"/>
  <c r="Z680" i="1"/>
  <c r="Y680" i="1"/>
  <c r="X680" i="1"/>
  <c r="W680" i="1"/>
  <c r="V680" i="1"/>
  <c r="U680" i="1"/>
  <c r="T680" i="1"/>
  <c r="S680" i="1"/>
  <c r="R680" i="1"/>
  <c r="AC679" i="1"/>
  <c r="AB679" i="1"/>
  <c r="AA679" i="1"/>
  <c r="Z679" i="1"/>
  <c r="Y679" i="1"/>
  <c r="X679" i="1"/>
  <c r="W679" i="1"/>
  <c r="V679" i="1"/>
  <c r="U679" i="1"/>
  <c r="T679" i="1"/>
  <c r="S679" i="1"/>
  <c r="R679" i="1"/>
  <c r="AC678" i="1"/>
  <c r="AB678" i="1"/>
  <c r="AA678" i="1"/>
  <c r="Z678" i="1"/>
  <c r="Y678" i="1"/>
  <c r="X678" i="1"/>
  <c r="W678" i="1"/>
  <c r="V678" i="1"/>
  <c r="U678" i="1"/>
  <c r="T678" i="1"/>
  <c r="S678" i="1"/>
  <c r="R678" i="1"/>
  <c r="AC677" i="1"/>
  <c r="AB677" i="1"/>
  <c r="AA677" i="1"/>
  <c r="Z677" i="1"/>
  <c r="Y677" i="1"/>
  <c r="X677" i="1"/>
  <c r="W677" i="1"/>
  <c r="V677" i="1"/>
  <c r="U677" i="1"/>
  <c r="T677" i="1"/>
  <c r="S677" i="1"/>
  <c r="R677" i="1"/>
  <c r="AC676" i="1"/>
  <c r="AB676" i="1"/>
  <c r="AA676" i="1"/>
  <c r="Z676" i="1"/>
  <c r="Y676" i="1"/>
  <c r="X676" i="1"/>
  <c r="W676" i="1"/>
  <c r="V676" i="1"/>
  <c r="U676" i="1"/>
  <c r="T676" i="1"/>
  <c r="S676" i="1"/>
  <c r="R676" i="1"/>
  <c r="AC675" i="1"/>
  <c r="AB675" i="1"/>
  <c r="AA675" i="1"/>
  <c r="Z675" i="1"/>
  <c r="Y675" i="1"/>
  <c r="X675" i="1"/>
  <c r="W675" i="1"/>
  <c r="V675" i="1"/>
  <c r="U675" i="1"/>
  <c r="T675" i="1"/>
  <c r="S675" i="1"/>
  <c r="R675" i="1"/>
  <c r="AC674" i="1"/>
  <c r="AB674" i="1"/>
  <c r="AA674" i="1"/>
  <c r="Z674" i="1"/>
  <c r="Y674" i="1"/>
  <c r="X674" i="1"/>
  <c r="W674" i="1"/>
  <c r="V674" i="1"/>
  <c r="U674" i="1"/>
  <c r="T674" i="1"/>
  <c r="S674" i="1"/>
  <c r="R674" i="1"/>
  <c r="AA673" i="1"/>
  <c r="Z673" i="1"/>
  <c r="Y673" i="1"/>
  <c r="X673" i="1"/>
  <c r="AC672" i="1"/>
  <c r="AB672" i="1"/>
  <c r="AA672" i="1"/>
  <c r="Z672" i="1"/>
  <c r="Y672" i="1"/>
  <c r="X672" i="1"/>
  <c r="W672" i="1"/>
  <c r="V672" i="1"/>
  <c r="U672" i="1"/>
  <c r="T672" i="1"/>
  <c r="S672" i="1"/>
  <c r="R672" i="1"/>
  <c r="AC671" i="1"/>
  <c r="AB671" i="1"/>
  <c r="AA671" i="1"/>
  <c r="Z671" i="1"/>
  <c r="Y671" i="1"/>
  <c r="X671" i="1"/>
  <c r="W671" i="1"/>
  <c r="V671" i="1"/>
  <c r="U671" i="1"/>
  <c r="T671" i="1"/>
  <c r="S671" i="1"/>
  <c r="R671" i="1"/>
  <c r="AC670" i="1"/>
  <c r="AB670" i="1"/>
  <c r="AA670" i="1"/>
  <c r="Z670" i="1"/>
  <c r="Y670" i="1"/>
  <c r="X670" i="1"/>
  <c r="W670" i="1"/>
  <c r="V670" i="1"/>
  <c r="U670" i="1"/>
  <c r="T670" i="1"/>
  <c r="S670" i="1"/>
  <c r="R670" i="1"/>
  <c r="AC669" i="1"/>
  <c r="AB669" i="1"/>
  <c r="AA669" i="1"/>
  <c r="Z669" i="1"/>
  <c r="Y669" i="1"/>
  <c r="X669" i="1"/>
  <c r="W669" i="1"/>
  <c r="V669" i="1"/>
  <c r="U669" i="1"/>
  <c r="T669" i="1"/>
  <c r="S669" i="1"/>
  <c r="R669" i="1"/>
  <c r="AC668" i="1"/>
  <c r="AB668" i="1"/>
  <c r="AA668" i="1"/>
  <c r="Z668" i="1"/>
  <c r="Y668" i="1"/>
  <c r="X668" i="1"/>
  <c r="W668" i="1"/>
  <c r="V668" i="1"/>
  <c r="U668" i="1"/>
  <c r="T668" i="1"/>
  <c r="S668" i="1"/>
  <c r="R668" i="1"/>
  <c r="AC667" i="1"/>
  <c r="AB667" i="1"/>
  <c r="AA667" i="1"/>
  <c r="Z667" i="1"/>
  <c r="Y667" i="1"/>
  <c r="X667" i="1"/>
  <c r="W667" i="1"/>
  <c r="V667" i="1"/>
  <c r="U667" i="1"/>
  <c r="T667" i="1"/>
  <c r="S667" i="1"/>
  <c r="R667" i="1"/>
  <c r="AC666" i="1"/>
  <c r="AB666" i="1"/>
  <c r="AA666" i="1"/>
  <c r="Z666" i="1"/>
  <c r="Y666" i="1"/>
  <c r="X666" i="1"/>
  <c r="W666" i="1"/>
  <c r="V666" i="1"/>
  <c r="U666" i="1"/>
  <c r="T666" i="1"/>
  <c r="S666" i="1"/>
  <c r="R666" i="1"/>
  <c r="AC665" i="1"/>
  <c r="AB665" i="1"/>
  <c r="AA665" i="1"/>
  <c r="Z665" i="1"/>
  <c r="Y665" i="1"/>
  <c r="X665" i="1"/>
  <c r="W665" i="1"/>
  <c r="V665" i="1"/>
  <c r="U665" i="1"/>
  <c r="T665" i="1"/>
  <c r="S665" i="1"/>
  <c r="R665" i="1"/>
  <c r="AC664" i="1"/>
  <c r="AB664" i="1"/>
  <c r="AA664" i="1"/>
  <c r="Z664" i="1"/>
  <c r="Y664" i="1"/>
  <c r="X664" i="1"/>
  <c r="W664" i="1"/>
  <c r="V664" i="1"/>
  <c r="U664" i="1"/>
  <c r="T664" i="1"/>
  <c r="S664" i="1"/>
  <c r="R664" i="1"/>
  <c r="AA663" i="1"/>
  <c r="Z663" i="1"/>
  <c r="Y663" i="1"/>
  <c r="X663" i="1"/>
  <c r="AC662" i="1"/>
  <c r="AB662" i="1"/>
  <c r="AA662" i="1"/>
  <c r="Z662" i="1"/>
  <c r="Y662" i="1"/>
  <c r="X662" i="1"/>
  <c r="W662" i="1"/>
  <c r="V662" i="1"/>
  <c r="U662" i="1"/>
  <c r="T662" i="1"/>
  <c r="S662" i="1"/>
  <c r="R662" i="1"/>
  <c r="AC661" i="1"/>
  <c r="AB661" i="1"/>
  <c r="AA661" i="1"/>
  <c r="Z661" i="1"/>
  <c r="Y661" i="1"/>
  <c r="X661" i="1"/>
  <c r="W661" i="1"/>
  <c r="V661" i="1"/>
  <c r="U661" i="1"/>
  <c r="T661" i="1"/>
  <c r="S661" i="1"/>
  <c r="R661" i="1"/>
  <c r="AC660" i="1"/>
  <c r="AB660" i="1"/>
  <c r="AA660" i="1"/>
  <c r="Z660" i="1"/>
  <c r="Y660" i="1"/>
  <c r="X660" i="1"/>
  <c r="W660" i="1"/>
  <c r="V660" i="1"/>
  <c r="U660" i="1"/>
  <c r="T660" i="1"/>
  <c r="S660" i="1"/>
  <c r="R660" i="1"/>
  <c r="AC659" i="1"/>
  <c r="AB659" i="1"/>
  <c r="AA659" i="1"/>
  <c r="Z659" i="1"/>
  <c r="Y659" i="1"/>
  <c r="X659" i="1"/>
  <c r="W659" i="1"/>
  <c r="V659" i="1"/>
  <c r="U659" i="1"/>
  <c r="T659" i="1"/>
  <c r="S659" i="1"/>
  <c r="R659" i="1"/>
  <c r="AA658" i="1"/>
  <c r="Z658" i="1"/>
  <c r="Y658" i="1"/>
  <c r="X658" i="1"/>
  <c r="AC656" i="1"/>
  <c r="AB656" i="1"/>
  <c r="AA656" i="1"/>
  <c r="Z656" i="1"/>
  <c r="Y656" i="1"/>
  <c r="X656" i="1"/>
  <c r="W656" i="1"/>
  <c r="V656" i="1"/>
  <c r="U656" i="1"/>
  <c r="T656" i="1"/>
  <c r="S656" i="1"/>
  <c r="R656" i="1"/>
  <c r="AC655" i="1"/>
  <c r="AB655" i="1"/>
  <c r="AA655" i="1"/>
  <c r="Z655" i="1"/>
  <c r="Y655" i="1"/>
  <c r="X655" i="1"/>
  <c r="W655" i="1"/>
  <c r="V655" i="1"/>
  <c r="U655" i="1"/>
  <c r="T655" i="1"/>
  <c r="S655" i="1"/>
  <c r="R655" i="1"/>
  <c r="AC654" i="1"/>
  <c r="AB654" i="1"/>
  <c r="AA654" i="1"/>
  <c r="Z654" i="1"/>
  <c r="Y654" i="1"/>
  <c r="X654" i="1"/>
  <c r="W654" i="1"/>
  <c r="V654" i="1"/>
  <c r="U654" i="1"/>
  <c r="T654" i="1"/>
  <c r="S654" i="1"/>
  <c r="R654" i="1"/>
  <c r="AC653" i="1"/>
  <c r="AB653" i="1"/>
  <c r="AA653" i="1"/>
  <c r="Z653" i="1"/>
  <c r="Y653" i="1"/>
  <c r="X653" i="1"/>
  <c r="W653" i="1"/>
  <c r="V653" i="1"/>
  <c r="U653" i="1"/>
  <c r="T653" i="1"/>
  <c r="S653" i="1"/>
  <c r="R653" i="1"/>
  <c r="AC652" i="1"/>
  <c r="AB652" i="1"/>
  <c r="AA652" i="1"/>
  <c r="Z652" i="1"/>
  <c r="Y652" i="1"/>
  <c r="X652" i="1"/>
  <c r="W652" i="1"/>
  <c r="V652" i="1"/>
  <c r="U652" i="1"/>
  <c r="T652" i="1"/>
  <c r="S652" i="1"/>
  <c r="R652" i="1"/>
  <c r="AC651" i="1"/>
  <c r="AB651" i="1"/>
  <c r="AA651" i="1"/>
  <c r="Z651" i="1"/>
  <c r="Y651" i="1"/>
  <c r="X651" i="1"/>
  <c r="W651" i="1"/>
  <c r="V651" i="1"/>
  <c r="U651" i="1"/>
  <c r="T651" i="1"/>
  <c r="S651" i="1"/>
  <c r="R651" i="1"/>
  <c r="AC650" i="1"/>
  <c r="AB650" i="1"/>
  <c r="AA650" i="1"/>
  <c r="Z650" i="1"/>
  <c r="Y650" i="1"/>
  <c r="X650" i="1"/>
  <c r="W650" i="1"/>
  <c r="V650" i="1"/>
  <c r="U650" i="1"/>
  <c r="T650" i="1"/>
  <c r="S650" i="1"/>
  <c r="R650" i="1"/>
  <c r="AC649" i="1"/>
  <c r="AB649" i="1"/>
  <c r="AA649" i="1"/>
  <c r="Z649" i="1"/>
  <c r="Y649" i="1"/>
  <c r="X649" i="1"/>
  <c r="W649" i="1"/>
  <c r="V649" i="1"/>
  <c r="U649" i="1"/>
  <c r="T649" i="1"/>
  <c r="S649" i="1"/>
  <c r="R649" i="1"/>
  <c r="AC648" i="1"/>
  <c r="AB648" i="1"/>
  <c r="AA648" i="1"/>
  <c r="Z648" i="1"/>
  <c r="Y648" i="1"/>
  <c r="X648" i="1"/>
  <c r="W648" i="1"/>
  <c r="V648" i="1"/>
  <c r="U648" i="1"/>
  <c r="T648" i="1"/>
  <c r="S648" i="1"/>
  <c r="R648" i="1"/>
  <c r="AC647" i="1"/>
  <c r="AB647" i="1"/>
  <c r="AA647" i="1"/>
  <c r="Z647" i="1"/>
  <c r="Y647" i="1"/>
  <c r="X647" i="1"/>
  <c r="W647" i="1"/>
  <c r="V647" i="1"/>
  <c r="U647" i="1"/>
  <c r="T647" i="1"/>
  <c r="S647" i="1"/>
  <c r="R647" i="1"/>
  <c r="AC646" i="1"/>
  <c r="AB646" i="1"/>
  <c r="AA646" i="1"/>
  <c r="Z646" i="1"/>
  <c r="Y646" i="1"/>
  <c r="X646" i="1"/>
  <c r="W646" i="1"/>
  <c r="V646" i="1"/>
  <c r="U646" i="1"/>
  <c r="T646" i="1"/>
  <c r="S646" i="1"/>
  <c r="R646" i="1"/>
  <c r="AC645" i="1"/>
  <c r="AB645" i="1"/>
  <c r="AA645" i="1"/>
  <c r="Z645" i="1"/>
  <c r="Y645" i="1"/>
  <c r="X645" i="1"/>
  <c r="W645" i="1"/>
  <c r="V645" i="1"/>
  <c r="U645" i="1"/>
  <c r="T645" i="1"/>
  <c r="S645" i="1"/>
  <c r="R645" i="1"/>
  <c r="AC644" i="1"/>
  <c r="AB644" i="1"/>
  <c r="AA644" i="1"/>
  <c r="Z644" i="1"/>
  <c r="Y644" i="1"/>
  <c r="X644" i="1"/>
  <c r="W644" i="1"/>
  <c r="V644" i="1"/>
  <c r="U644" i="1"/>
  <c r="T644" i="1"/>
  <c r="S644" i="1"/>
  <c r="R644" i="1"/>
  <c r="AC643" i="1"/>
  <c r="AB643" i="1"/>
  <c r="AA643" i="1"/>
  <c r="Z643" i="1"/>
  <c r="Y643" i="1"/>
  <c r="X643" i="1"/>
  <c r="W643" i="1"/>
  <c r="V643" i="1"/>
  <c r="U643" i="1"/>
  <c r="T643" i="1"/>
  <c r="S643" i="1"/>
  <c r="R643" i="1"/>
  <c r="AC642" i="1"/>
  <c r="AB642" i="1"/>
  <c r="AA642" i="1"/>
  <c r="Z642" i="1"/>
  <c r="Y642" i="1"/>
  <c r="X642" i="1"/>
  <c r="W642" i="1"/>
  <c r="V642" i="1"/>
  <c r="U642" i="1"/>
  <c r="T642" i="1"/>
  <c r="S642" i="1"/>
  <c r="R642" i="1"/>
  <c r="AC641" i="1"/>
  <c r="AB641" i="1"/>
  <c r="AA641" i="1"/>
  <c r="Z641" i="1"/>
  <c r="Y641" i="1"/>
  <c r="X641" i="1"/>
  <c r="W641" i="1"/>
  <c r="V641" i="1"/>
  <c r="U641" i="1"/>
  <c r="T641" i="1"/>
  <c r="S641" i="1"/>
  <c r="R641" i="1"/>
  <c r="AC640" i="1"/>
  <c r="AB640" i="1"/>
  <c r="AA640" i="1"/>
  <c r="Z640" i="1"/>
  <c r="Y640" i="1"/>
  <c r="X640" i="1"/>
  <c r="W640" i="1"/>
  <c r="V640" i="1"/>
  <c r="U640" i="1"/>
  <c r="T640" i="1"/>
  <c r="S640" i="1"/>
  <c r="R640" i="1"/>
  <c r="AC639" i="1"/>
  <c r="AB639" i="1"/>
  <c r="AA639" i="1"/>
  <c r="Z639" i="1"/>
  <c r="Y639" i="1"/>
  <c r="X639" i="1"/>
  <c r="W639" i="1"/>
  <c r="V639" i="1"/>
  <c r="U639" i="1"/>
  <c r="T639" i="1"/>
  <c r="S639" i="1"/>
  <c r="R639" i="1"/>
  <c r="AC638" i="1"/>
  <c r="AB638" i="1"/>
  <c r="AA638" i="1"/>
  <c r="Z638" i="1"/>
  <c r="Y638" i="1"/>
  <c r="X638" i="1"/>
  <c r="W638" i="1"/>
  <c r="V638" i="1"/>
  <c r="U638" i="1"/>
  <c r="T638" i="1"/>
  <c r="S638" i="1"/>
  <c r="R638" i="1"/>
  <c r="AC637" i="1"/>
  <c r="AB637" i="1"/>
  <c r="AA637" i="1"/>
  <c r="Z637" i="1"/>
  <c r="Y637" i="1"/>
  <c r="X637" i="1"/>
  <c r="W637" i="1"/>
  <c r="V637" i="1"/>
  <c r="U637" i="1"/>
  <c r="T637" i="1"/>
  <c r="S637" i="1"/>
  <c r="R637" i="1"/>
  <c r="AC636" i="1"/>
  <c r="AB636" i="1"/>
  <c r="AA636" i="1"/>
  <c r="Z636" i="1"/>
  <c r="Y636" i="1"/>
  <c r="X636" i="1"/>
  <c r="W636" i="1"/>
  <c r="V636" i="1"/>
  <c r="U636" i="1"/>
  <c r="T636" i="1"/>
  <c r="S636" i="1"/>
  <c r="R636" i="1"/>
  <c r="AC635" i="1"/>
  <c r="AB635" i="1"/>
  <c r="AA635" i="1"/>
  <c r="Z635" i="1"/>
  <c r="Y635" i="1"/>
  <c r="X635" i="1"/>
  <c r="W635" i="1"/>
  <c r="V635" i="1"/>
  <c r="U635" i="1"/>
  <c r="T635" i="1"/>
  <c r="S635" i="1"/>
  <c r="R635" i="1"/>
  <c r="AC634" i="1"/>
  <c r="AB634" i="1"/>
  <c r="AA634" i="1"/>
  <c r="Z634" i="1"/>
  <c r="Y634" i="1"/>
  <c r="X634" i="1"/>
  <c r="W634" i="1"/>
  <c r="V634" i="1"/>
  <c r="U634" i="1"/>
  <c r="T634" i="1"/>
  <c r="S634" i="1"/>
  <c r="R634" i="1"/>
  <c r="AC633" i="1"/>
  <c r="AB633" i="1"/>
  <c r="AA633" i="1"/>
  <c r="Z633" i="1"/>
  <c r="Y633" i="1"/>
  <c r="X633" i="1"/>
  <c r="W633" i="1"/>
  <c r="V633" i="1"/>
  <c r="U633" i="1"/>
  <c r="T633" i="1"/>
  <c r="S633" i="1"/>
  <c r="R633" i="1"/>
  <c r="AC632" i="1"/>
  <c r="AB632" i="1"/>
  <c r="AA632" i="1"/>
  <c r="Z632" i="1"/>
  <c r="Y632" i="1"/>
  <c r="X632" i="1"/>
  <c r="W632" i="1"/>
  <c r="V632" i="1"/>
  <c r="U632" i="1"/>
  <c r="T632" i="1"/>
  <c r="S632" i="1"/>
  <c r="R632" i="1"/>
  <c r="AC631" i="1"/>
  <c r="AB631" i="1"/>
  <c r="AA631" i="1"/>
  <c r="Z631" i="1"/>
  <c r="Y631" i="1"/>
  <c r="X631" i="1"/>
  <c r="W631" i="1"/>
  <c r="V631" i="1"/>
  <c r="U631" i="1"/>
  <c r="T631" i="1"/>
  <c r="S631" i="1"/>
  <c r="R631" i="1"/>
  <c r="AC630" i="1"/>
  <c r="AB630" i="1"/>
  <c r="AA630" i="1"/>
  <c r="Z630" i="1"/>
  <c r="Y630" i="1"/>
  <c r="X630" i="1"/>
  <c r="W630" i="1"/>
  <c r="V630" i="1"/>
  <c r="U630" i="1"/>
  <c r="T630" i="1"/>
  <c r="S630" i="1"/>
  <c r="R630" i="1"/>
  <c r="AC629" i="1"/>
  <c r="AB629" i="1"/>
  <c r="AA629" i="1"/>
  <c r="Z629" i="1"/>
  <c r="Y629" i="1"/>
  <c r="X629" i="1"/>
  <c r="W629" i="1"/>
  <c r="V629" i="1"/>
  <c r="U629" i="1"/>
  <c r="T629" i="1"/>
  <c r="S629" i="1"/>
  <c r="R629" i="1"/>
  <c r="AC628" i="1"/>
  <c r="AB628" i="1"/>
  <c r="AA628" i="1"/>
  <c r="Z628" i="1"/>
  <c r="Y628" i="1"/>
  <c r="X628" i="1"/>
  <c r="W628" i="1"/>
  <c r="V628" i="1"/>
  <c r="U628" i="1"/>
  <c r="T628" i="1"/>
  <c r="S628" i="1"/>
  <c r="R628" i="1"/>
  <c r="AA627" i="1"/>
  <c r="Z627" i="1"/>
  <c r="Y627" i="1"/>
  <c r="X627" i="1"/>
  <c r="AC626" i="1"/>
  <c r="AB626" i="1"/>
  <c r="AA626" i="1"/>
  <c r="Z626" i="1"/>
  <c r="Y626" i="1"/>
  <c r="X626" i="1"/>
  <c r="W626" i="1"/>
  <c r="V626" i="1"/>
  <c r="U626" i="1"/>
  <c r="T626" i="1"/>
  <c r="S626" i="1"/>
  <c r="R626" i="1"/>
  <c r="AC625" i="1"/>
  <c r="AB625" i="1"/>
  <c r="AA625" i="1"/>
  <c r="Z625" i="1"/>
  <c r="Y625" i="1"/>
  <c r="X625" i="1"/>
  <c r="W625" i="1"/>
  <c r="V625" i="1"/>
  <c r="U625" i="1"/>
  <c r="T625" i="1"/>
  <c r="S625" i="1"/>
  <c r="R625" i="1"/>
  <c r="AC624" i="1"/>
  <c r="AB624" i="1"/>
  <c r="AA624" i="1"/>
  <c r="Z624" i="1"/>
  <c r="Y624" i="1"/>
  <c r="X624" i="1"/>
  <c r="W624" i="1"/>
  <c r="V624" i="1"/>
  <c r="U624" i="1"/>
  <c r="T624" i="1"/>
  <c r="S624" i="1"/>
  <c r="R624" i="1"/>
  <c r="AC623" i="1"/>
  <c r="AB623" i="1"/>
  <c r="AA623" i="1"/>
  <c r="Z623" i="1"/>
  <c r="Y623" i="1"/>
  <c r="X623" i="1"/>
  <c r="W623" i="1"/>
  <c r="V623" i="1"/>
  <c r="U623" i="1"/>
  <c r="T623" i="1"/>
  <c r="S623" i="1"/>
  <c r="R623" i="1"/>
  <c r="AC622" i="1"/>
  <c r="AB622" i="1"/>
  <c r="AA622" i="1"/>
  <c r="Z622" i="1"/>
  <c r="Y622" i="1"/>
  <c r="X622" i="1"/>
  <c r="W622" i="1"/>
  <c r="V622" i="1"/>
  <c r="U622" i="1"/>
  <c r="T622" i="1"/>
  <c r="S622" i="1"/>
  <c r="R622" i="1"/>
  <c r="AC621" i="1"/>
  <c r="AB621" i="1"/>
  <c r="AA621" i="1"/>
  <c r="Z621" i="1"/>
  <c r="Y621" i="1"/>
  <c r="X621" i="1"/>
  <c r="W621" i="1"/>
  <c r="V621" i="1"/>
  <c r="U621" i="1"/>
  <c r="T621" i="1"/>
  <c r="S621" i="1"/>
  <c r="R621" i="1"/>
  <c r="AC620" i="1"/>
  <c r="AB620" i="1"/>
  <c r="AA620" i="1"/>
  <c r="Z620" i="1"/>
  <c r="Y620" i="1"/>
  <c r="X620" i="1"/>
  <c r="W620" i="1"/>
  <c r="V620" i="1"/>
  <c r="U620" i="1"/>
  <c r="T620" i="1"/>
  <c r="S620" i="1"/>
  <c r="R620" i="1"/>
  <c r="AC619" i="1"/>
  <c r="AB619" i="1"/>
  <c r="AA619" i="1"/>
  <c r="Z619" i="1"/>
  <c r="Y619" i="1"/>
  <c r="X619" i="1"/>
  <c r="W619" i="1"/>
  <c r="V619" i="1"/>
  <c r="U619" i="1"/>
  <c r="T619" i="1"/>
  <c r="S619" i="1"/>
  <c r="R619" i="1"/>
  <c r="AC618" i="1"/>
  <c r="AB618" i="1"/>
  <c r="AA618" i="1"/>
  <c r="Z618" i="1"/>
  <c r="Y618" i="1"/>
  <c r="X618" i="1"/>
  <c r="W618" i="1"/>
  <c r="V618" i="1"/>
  <c r="U618" i="1"/>
  <c r="T618" i="1"/>
  <c r="S618" i="1"/>
  <c r="R618" i="1"/>
  <c r="AC617" i="1"/>
  <c r="AB617" i="1"/>
  <c r="AA617" i="1"/>
  <c r="Z617" i="1"/>
  <c r="Y617" i="1"/>
  <c r="X617" i="1"/>
  <c r="W617" i="1"/>
  <c r="V617" i="1"/>
  <c r="U617" i="1"/>
  <c r="T617" i="1"/>
  <c r="S617" i="1"/>
  <c r="R617" i="1"/>
  <c r="AC616" i="1"/>
  <c r="AB616" i="1"/>
  <c r="AA616" i="1"/>
  <c r="Z616" i="1"/>
  <c r="Y616" i="1"/>
  <c r="X616" i="1"/>
  <c r="W616" i="1"/>
  <c r="V616" i="1"/>
  <c r="U616" i="1"/>
  <c r="T616" i="1"/>
  <c r="S616" i="1"/>
  <c r="R616" i="1"/>
  <c r="AC615" i="1"/>
  <c r="AB615" i="1"/>
  <c r="AA615" i="1"/>
  <c r="Z615" i="1"/>
  <c r="Y615" i="1"/>
  <c r="X615" i="1"/>
  <c r="W615" i="1"/>
  <c r="V615" i="1"/>
  <c r="U615" i="1"/>
  <c r="T615" i="1"/>
  <c r="S615" i="1"/>
  <c r="R615" i="1"/>
  <c r="AC614" i="1"/>
  <c r="AB614" i="1"/>
  <c r="AA614" i="1"/>
  <c r="Z614" i="1"/>
  <c r="Y614" i="1"/>
  <c r="X614" i="1"/>
  <c r="W614" i="1"/>
  <c r="V614" i="1"/>
  <c r="U614" i="1"/>
  <c r="T614" i="1"/>
  <c r="S614" i="1"/>
  <c r="R614" i="1"/>
  <c r="AC613" i="1"/>
  <c r="AB613" i="1"/>
  <c r="AA613" i="1"/>
  <c r="Z613" i="1"/>
  <c r="Y613" i="1"/>
  <c r="X613" i="1"/>
  <c r="W613" i="1"/>
  <c r="V613" i="1"/>
  <c r="U613" i="1"/>
  <c r="T613" i="1"/>
  <c r="S613" i="1"/>
  <c r="R613" i="1"/>
  <c r="AC612" i="1"/>
  <c r="AB612" i="1"/>
  <c r="AA612" i="1"/>
  <c r="Z612" i="1"/>
  <c r="Y612" i="1"/>
  <c r="X612" i="1"/>
  <c r="W612" i="1"/>
  <c r="V612" i="1"/>
  <c r="U612" i="1"/>
  <c r="T612" i="1"/>
  <c r="S612" i="1"/>
  <c r="R612" i="1"/>
  <c r="AC611" i="1"/>
  <c r="AB611" i="1"/>
  <c r="AA611" i="1"/>
  <c r="Z611" i="1"/>
  <c r="Y611" i="1"/>
  <c r="X611" i="1"/>
  <c r="W611" i="1"/>
  <c r="V611" i="1"/>
  <c r="U611" i="1"/>
  <c r="T611" i="1"/>
  <c r="S611" i="1"/>
  <c r="R611" i="1"/>
  <c r="AC610" i="1"/>
  <c r="AB610" i="1"/>
  <c r="AA610" i="1"/>
  <c r="Z610" i="1"/>
  <c r="Y610" i="1"/>
  <c r="X610" i="1"/>
  <c r="W610" i="1"/>
  <c r="V610" i="1"/>
  <c r="U610" i="1"/>
  <c r="T610" i="1"/>
  <c r="S610" i="1"/>
  <c r="R610" i="1"/>
  <c r="AC609" i="1"/>
  <c r="AB609" i="1"/>
  <c r="AA609" i="1"/>
  <c r="Z609" i="1"/>
  <c r="Y609" i="1"/>
  <c r="X609" i="1"/>
  <c r="W609" i="1"/>
  <c r="V609" i="1"/>
  <c r="U609" i="1"/>
  <c r="T609" i="1"/>
  <c r="S609" i="1"/>
  <c r="R609" i="1"/>
  <c r="AC608" i="1"/>
  <c r="AB608" i="1"/>
  <c r="AA608" i="1"/>
  <c r="Z608" i="1"/>
  <c r="Y608" i="1"/>
  <c r="X608" i="1"/>
  <c r="W608" i="1"/>
  <c r="V608" i="1"/>
  <c r="U608" i="1"/>
  <c r="T608" i="1"/>
  <c r="S608" i="1"/>
  <c r="R608" i="1"/>
  <c r="AC607" i="1"/>
  <c r="AB607" i="1"/>
  <c r="AA607" i="1"/>
  <c r="Z607" i="1"/>
  <c r="Y607" i="1"/>
  <c r="X607" i="1"/>
  <c r="W607" i="1"/>
  <c r="V607" i="1"/>
  <c r="U607" i="1"/>
  <c r="T607" i="1"/>
  <c r="S607" i="1"/>
  <c r="R607" i="1"/>
  <c r="AC606" i="1"/>
  <c r="AB606" i="1"/>
  <c r="AA606" i="1"/>
  <c r="Z606" i="1"/>
  <c r="Y606" i="1"/>
  <c r="X606" i="1"/>
  <c r="W606" i="1"/>
  <c r="V606" i="1"/>
  <c r="U606" i="1"/>
  <c r="T606" i="1"/>
  <c r="S606" i="1"/>
  <c r="R606" i="1"/>
  <c r="AC605" i="1"/>
  <c r="AB605" i="1"/>
  <c r="AA605" i="1"/>
  <c r="Z605" i="1"/>
  <c r="Y605" i="1"/>
  <c r="X605" i="1"/>
  <c r="W605" i="1"/>
  <c r="V605" i="1"/>
  <c r="U605" i="1"/>
  <c r="T605" i="1"/>
  <c r="S605" i="1"/>
  <c r="R605" i="1"/>
  <c r="AC604" i="1"/>
  <c r="AB604" i="1"/>
  <c r="AA604" i="1"/>
  <c r="Z604" i="1"/>
  <c r="Y604" i="1"/>
  <c r="X604" i="1"/>
  <c r="W604" i="1"/>
  <c r="V604" i="1"/>
  <c r="U604" i="1"/>
  <c r="T604" i="1"/>
  <c r="S604" i="1"/>
  <c r="R604" i="1"/>
  <c r="AC603" i="1"/>
  <c r="AB603" i="1"/>
  <c r="AA603" i="1"/>
  <c r="Z603" i="1"/>
  <c r="Y603" i="1"/>
  <c r="X603" i="1"/>
  <c r="W603" i="1"/>
  <c r="V603" i="1"/>
  <c r="U603" i="1"/>
  <c r="T603" i="1"/>
  <c r="S603" i="1"/>
  <c r="R603" i="1"/>
  <c r="AA602" i="1"/>
  <c r="Z602" i="1"/>
  <c r="Y602" i="1"/>
  <c r="X602" i="1"/>
  <c r="AC601" i="1"/>
  <c r="AB601" i="1"/>
  <c r="AA601" i="1"/>
  <c r="Z601" i="1"/>
  <c r="Y601" i="1"/>
  <c r="X601" i="1"/>
  <c r="W601" i="1"/>
  <c r="V601" i="1"/>
  <c r="U601" i="1"/>
  <c r="T601" i="1"/>
  <c r="S601" i="1"/>
  <c r="R601" i="1"/>
  <c r="AC600" i="1"/>
  <c r="AB600" i="1"/>
  <c r="AA600" i="1"/>
  <c r="Z600" i="1"/>
  <c r="Y600" i="1"/>
  <c r="X600" i="1"/>
  <c r="W600" i="1"/>
  <c r="V600" i="1"/>
  <c r="U600" i="1"/>
  <c r="T600" i="1"/>
  <c r="S600" i="1"/>
  <c r="R600" i="1"/>
  <c r="AC599" i="1"/>
  <c r="AB599" i="1"/>
  <c r="AA599" i="1"/>
  <c r="Z599" i="1"/>
  <c r="Y599" i="1"/>
  <c r="X599" i="1"/>
  <c r="W599" i="1"/>
  <c r="V599" i="1"/>
  <c r="U599" i="1"/>
  <c r="T599" i="1"/>
  <c r="S599" i="1"/>
  <c r="R599" i="1"/>
  <c r="AC598" i="1"/>
  <c r="AB598" i="1"/>
  <c r="AA598" i="1"/>
  <c r="Z598" i="1"/>
  <c r="Y598" i="1"/>
  <c r="X598" i="1"/>
  <c r="W598" i="1"/>
  <c r="V598" i="1"/>
  <c r="U598" i="1"/>
  <c r="T598" i="1"/>
  <c r="S598" i="1"/>
  <c r="R598" i="1"/>
  <c r="AC597" i="1"/>
  <c r="AB597" i="1"/>
  <c r="AA597" i="1"/>
  <c r="Z597" i="1"/>
  <c r="Y597" i="1"/>
  <c r="X597" i="1"/>
  <c r="W597" i="1"/>
  <c r="V597" i="1"/>
  <c r="U597" i="1"/>
  <c r="T597" i="1"/>
  <c r="S597" i="1"/>
  <c r="R597" i="1"/>
  <c r="AC596" i="1"/>
  <c r="AB596" i="1"/>
  <c r="AA596" i="1"/>
  <c r="Z596" i="1"/>
  <c r="Y596" i="1"/>
  <c r="X596" i="1"/>
  <c r="W596" i="1"/>
  <c r="V596" i="1"/>
  <c r="U596" i="1"/>
  <c r="T596" i="1"/>
  <c r="S596" i="1"/>
  <c r="R596" i="1"/>
  <c r="AC595" i="1"/>
  <c r="AB595" i="1"/>
  <c r="AA595" i="1"/>
  <c r="Z595" i="1"/>
  <c r="Y595" i="1"/>
  <c r="X595" i="1"/>
  <c r="W595" i="1"/>
  <c r="V595" i="1"/>
  <c r="U595" i="1"/>
  <c r="T595" i="1"/>
  <c r="S595" i="1"/>
  <c r="R595" i="1"/>
  <c r="AC594" i="1"/>
  <c r="AB594" i="1"/>
  <c r="AA594" i="1"/>
  <c r="Z594" i="1"/>
  <c r="Y594" i="1"/>
  <c r="X594" i="1"/>
  <c r="W594" i="1"/>
  <c r="V594" i="1"/>
  <c r="U594" i="1"/>
  <c r="T594" i="1"/>
  <c r="S594" i="1"/>
  <c r="R594" i="1"/>
  <c r="AA593" i="1"/>
  <c r="Z593" i="1"/>
  <c r="Y593" i="1"/>
  <c r="X593" i="1"/>
  <c r="AC592" i="1"/>
  <c r="AB592" i="1"/>
  <c r="AA592" i="1"/>
  <c r="Z592" i="1"/>
  <c r="Y592" i="1"/>
  <c r="X592" i="1"/>
  <c r="W592" i="1"/>
  <c r="V592" i="1"/>
  <c r="U592" i="1"/>
  <c r="T592" i="1"/>
  <c r="S592" i="1"/>
  <c r="R592" i="1"/>
  <c r="AC591" i="1"/>
  <c r="AB591" i="1"/>
  <c r="AA591" i="1"/>
  <c r="Z591" i="1"/>
  <c r="Y591" i="1"/>
  <c r="X591" i="1"/>
  <c r="W591" i="1"/>
  <c r="V591" i="1"/>
  <c r="U591" i="1"/>
  <c r="T591" i="1"/>
  <c r="S591" i="1"/>
  <c r="R591" i="1"/>
  <c r="AC590" i="1"/>
  <c r="AB590" i="1"/>
  <c r="AA590" i="1"/>
  <c r="Z590" i="1"/>
  <c r="Y590" i="1"/>
  <c r="X590" i="1"/>
  <c r="W590" i="1"/>
  <c r="V590" i="1"/>
  <c r="U590" i="1"/>
  <c r="T590" i="1"/>
  <c r="S590" i="1"/>
  <c r="R590" i="1"/>
  <c r="AC589" i="1"/>
  <c r="AB589" i="1"/>
  <c r="AA589" i="1"/>
  <c r="Z589" i="1"/>
  <c r="Y589" i="1"/>
  <c r="X589" i="1"/>
  <c r="W589" i="1"/>
  <c r="V589" i="1"/>
  <c r="U589" i="1"/>
  <c r="T589" i="1"/>
  <c r="S589" i="1"/>
  <c r="R589" i="1"/>
  <c r="AA588" i="1"/>
  <c r="Z588" i="1"/>
  <c r="Y588" i="1"/>
  <c r="X588" i="1"/>
  <c r="AC587" i="1"/>
  <c r="AB587" i="1"/>
  <c r="AA587" i="1"/>
  <c r="Z587" i="1"/>
  <c r="Y587" i="1"/>
  <c r="X587" i="1"/>
  <c r="W587" i="1"/>
  <c r="V587" i="1"/>
  <c r="U587" i="1"/>
  <c r="T587" i="1"/>
  <c r="S587" i="1"/>
  <c r="R587" i="1"/>
  <c r="AC586" i="1"/>
  <c r="AB586" i="1"/>
  <c r="AA586" i="1"/>
  <c r="Z586" i="1"/>
  <c r="Y586" i="1"/>
  <c r="X586" i="1"/>
  <c r="W586" i="1"/>
  <c r="V586" i="1"/>
  <c r="U586" i="1"/>
  <c r="T586" i="1"/>
  <c r="S586" i="1"/>
  <c r="R586" i="1"/>
  <c r="AC585" i="1"/>
  <c r="AB585" i="1"/>
  <c r="AA585" i="1"/>
  <c r="Z585" i="1"/>
  <c r="Y585" i="1"/>
  <c r="X585" i="1"/>
  <c r="W585" i="1"/>
  <c r="V585" i="1"/>
  <c r="U585" i="1"/>
  <c r="T585" i="1"/>
  <c r="S585" i="1"/>
  <c r="R585" i="1"/>
  <c r="AC584" i="1"/>
  <c r="AB584" i="1"/>
  <c r="AA584" i="1"/>
  <c r="Z584" i="1"/>
  <c r="Y584" i="1"/>
  <c r="X584" i="1"/>
  <c r="W584" i="1"/>
  <c r="V584" i="1"/>
  <c r="U584" i="1"/>
  <c r="T584" i="1"/>
  <c r="S584" i="1"/>
  <c r="R584" i="1"/>
  <c r="AC583" i="1"/>
  <c r="AB583" i="1"/>
  <c r="AA583" i="1"/>
  <c r="Z583" i="1"/>
  <c r="Y583" i="1"/>
  <c r="X583" i="1"/>
  <c r="W583" i="1"/>
  <c r="V583" i="1"/>
  <c r="U583" i="1"/>
  <c r="T583" i="1"/>
  <c r="S583" i="1"/>
  <c r="R583" i="1"/>
  <c r="AC582" i="1"/>
  <c r="AB582" i="1"/>
  <c r="AA582" i="1"/>
  <c r="Z582" i="1"/>
  <c r="Y582" i="1"/>
  <c r="X582" i="1"/>
  <c r="W582" i="1"/>
  <c r="V582" i="1"/>
  <c r="U582" i="1"/>
  <c r="T582" i="1"/>
  <c r="S582" i="1"/>
  <c r="R582" i="1"/>
  <c r="AC581" i="1"/>
  <c r="AB581" i="1"/>
  <c r="AA581" i="1"/>
  <c r="Z581" i="1"/>
  <c r="Y581" i="1"/>
  <c r="X581" i="1"/>
  <c r="W581" i="1"/>
  <c r="V581" i="1"/>
  <c r="U581" i="1"/>
  <c r="T581" i="1"/>
  <c r="S581" i="1"/>
  <c r="R581" i="1"/>
  <c r="AC580" i="1"/>
  <c r="AB580" i="1"/>
  <c r="AA580" i="1"/>
  <c r="Z580" i="1"/>
  <c r="Y580" i="1"/>
  <c r="X580" i="1"/>
  <c r="W580" i="1"/>
  <c r="V580" i="1"/>
  <c r="U580" i="1"/>
  <c r="T580" i="1"/>
  <c r="S580" i="1"/>
  <c r="R580" i="1"/>
  <c r="AC579" i="1"/>
  <c r="AB579" i="1"/>
  <c r="AA579" i="1"/>
  <c r="Z579" i="1"/>
  <c r="Y579" i="1"/>
  <c r="X579" i="1"/>
  <c r="W579" i="1"/>
  <c r="V579" i="1"/>
  <c r="U579" i="1"/>
  <c r="T579" i="1"/>
  <c r="S579" i="1"/>
  <c r="R579" i="1"/>
  <c r="AC578" i="1"/>
  <c r="AB578" i="1"/>
  <c r="AA578" i="1"/>
  <c r="Z578" i="1"/>
  <c r="Y578" i="1"/>
  <c r="X578" i="1"/>
  <c r="W578" i="1"/>
  <c r="V578" i="1"/>
  <c r="U578" i="1"/>
  <c r="T578" i="1"/>
  <c r="S578" i="1"/>
  <c r="R578" i="1"/>
  <c r="AC577" i="1"/>
  <c r="AB577" i="1"/>
  <c r="AA577" i="1"/>
  <c r="Z577" i="1"/>
  <c r="Y577" i="1"/>
  <c r="X577" i="1"/>
  <c r="W577" i="1"/>
  <c r="V577" i="1"/>
  <c r="U577" i="1"/>
  <c r="T577" i="1"/>
  <c r="S577" i="1"/>
  <c r="R577" i="1"/>
  <c r="AC576" i="1"/>
  <c r="AB576" i="1"/>
  <c r="AA576" i="1"/>
  <c r="Z576" i="1"/>
  <c r="Y576" i="1"/>
  <c r="X576" i="1"/>
  <c r="W576" i="1"/>
  <c r="V576" i="1"/>
  <c r="U576" i="1"/>
  <c r="T576" i="1"/>
  <c r="S576" i="1"/>
  <c r="R576" i="1"/>
  <c r="AC575" i="1"/>
  <c r="AB575" i="1"/>
  <c r="AA575" i="1"/>
  <c r="Z575" i="1"/>
  <c r="Y575" i="1"/>
  <c r="X575" i="1"/>
  <c r="W575" i="1"/>
  <c r="V575" i="1"/>
  <c r="U575" i="1"/>
  <c r="T575" i="1"/>
  <c r="S575" i="1"/>
  <c r="R575" i="1"/>
  <c r="AC574" i="1"/>
  <c r="AB574" i="1"/>
  <c r="AA574" i="1"/>
  <c r="Z574" i="1"/>
  <c r="Y574" i="1"/>
  <c r="X574" i="1"/>
  <c r="W574" i="1"/>
  <c r="V574" i="1"/>
  <c r="U574" i="1"/>
  <c r="T574" i="1"/>
  <c r="S574" i="1"/>
  <c r="R574" i="1"/>
  <c r="AC573" i="1"/>
  <c r="AB573" i="1"/>
  <c r="AA573" i="1"/>
  <c r="Z573" i="1"/>
  <c r="Y573" i="1"/>
  <c r="X573" i="1"/>
  <c r="W573" i="1"/>
  <c r="V573" i="1"/>
  <c r="U573" i="1"/>
  <c r="T573" i="1"/>
  <c r="S573" i="1"/>
  <c r="R573" i="1"/>
  <c r="AC572" i="1"/>
  <c r="AB572" i="1"/>
  <c r="AA572" i="1"/>
  <c r="Z572" i="1"/>
  <c r="Y572" i="1"/>
  <c r="X572" i="1"/>
  <c r="W572" i="1"/>
  <c r="V572" i="1"/>
  <c r="U572" i="1"/>
  <c r="T572" i="1"/>
  <c r="S572" i="1"/>
  <c r="R572" i="1"/>
  <c r="AC571" i="1"/>
  <c r="AB571" i="1"/>
  <c r="AA571" i="1"/>
  <c r="Z571" i="1"/>
  <c r="Y571" i="1"/>
  <c r="X571" i="1"/>
  <c r="W571" i="1"/>
  <c r="V571" i="1"/>
  <c r="U571" i="1"/>
  <c r="T571" i="1"/>
  <c r="S571" i="1"/>
  <c r="R571" i="1"/>
  <c r="AA570" i="1"/>
  <c r="Z570" i="1"/>
  <c r="Y570" i="1"/>
  <c r="X570" i="1"/>
  <c r="AC569" i="1"/>
  <c r="AB569" i="1"/>
  <c r="AA569" i="1"/>
  <c r="Z569" i="1"/>
  <c r="Y569" i="1"/>
  <c r="X569" i="1"/>
  <c r="W569" i="1"/>
  <c r="V569" i="1"/>
  <c r="U569" i="1"/>
  <c r="T569" i="1"/>
  <c r="S569" i="1"/>
  <c r="R569" i="1"/>
  <c r="AC568" i="1"/>
  <c r="AB568" i="1"/>
  <c r="AA568" i="1"/>
  <c r="Z568" i="1"/>
  <c r="Y568" i="1"/>
  <c r="X568" i="1"/>
  <c r="W568" i="1"/>
  <c r="V568" i="1"/>
  <c r="U568" i="1"/>
  <c r="T568" i="1"/>
  <c r="S568" i="1"/>
  <c r="R568" i="1"/>
  <c r="AC567" i="1"/>
  <c r="AB567" i="1"/>
  <c r="AA567" i="1"/>
  <c r="Z567" i="1"/>
  <c r="Y567" i="1"/>
  <c r="X567" i="1"/>
  <c r="W567" i="1"/>
  <c r="V567" i="1"/>
  <c r="U567" i="1"/>
  <c r="T567" i="1"/>
  <c r="S567" i="1"/>
  <c r="R567" i="1"/>
  <c r="AC566" i="1"/>
  <c r="AB566" i="1"/>
  <c r="AA566" i="1"/>
  <c r="Z566" i="1"/>
  <c r="Y566" i="1"/>
  <c r="X566" i="1"/>
  <c r="W566" i="1"/>
  <c r="V566" i="1"/>
  <c r="U566" i="1"/>
  <c r="T566" i="1"/>
  <c r="S566" i="1"/>
  <c r="R566" i="1"/>
  <c r="AC565" i="1"/>
  <c r="AB565" i="1"/>
  <c r="AA565" i="1"/>
  <c r="Z565" i="1"/>
  <c r="Y565" i="1"/>
  <c r="X565" i="1"/>
  <c r="W565" i="1"/>
  <c r="V565" i="1"/>
  <c r="U565" i="1"/>
  <c r="T565" i="1"/>
  <c r="S565" i="1"/>
  <c r="R565" i="1"/>
  <c r="AC564" i="1"/>
  <c r="AB564" i="1"/>
  <c r="AA564" i="1"/>
  <c r="Z564" i="1"/>
  <c r="Y564" i="1"/>
  <c r="X564" i="1"/>
  <c r="W564" i="1"/>
  <c r="V564" i="1"/>
  <c r="U564" i="1"/>
  <c r="T564" i="1"/>
  <c r="S564" i="1"/>
  <c r="R564" i="1"/>
  <c r="AC563" i="1"/>
  <c r="AB563" i="1"/>
  <c r="AA563" i="1"/>
  <c r="Z563" i="1"/>
  <c r="Y563" i="1"/>
  <c r="X563" i="1"/>
  <c r="W563" i="1"/>
  <c r="V563" i="1"/>
  <c r="U563" i="1"/>
  <c r="T563" i="1"/>
  <c r="S563" i="1"/>
  <c r="R563" i="1"/>
  <c r="AC562" i="1"/>
  <c r="AB562" i="1"/>
  <c r="AA562" i="1"/>
  <c r="Z562" i="1"/>
  <c r="Y562" i="1"/>
  <c r="X562" i="1"/>
  <c r="W562" i="1"/>
  <c r="V562" i="1"/>
  <c r="U562" i="1"/>
  <c r="T562" i="1"/>
  <c r="S562" i="1"/>
  <c r="R562" i="1"/>
  <c r="AC561" i="1"/>
  <c r="AB561" i="1"/>
  <c r="AA561" i="1"/>
  <c r="Z561" i="1"/>
  <c r="Y561" i="1"/>
  <c r="X561" i="1"/>
  <c r="W561" i="1"/>
  <c r="V561" i="1"/>
  <c r="U561" i="1"/>
  <c r="T561" i="1"/>
  <c r="S561" i="1"/>
  <c r="R561" i="1"/>
  <c r="AC560" i="1"/>
  <c r="AB560" i="1"/>
  <c r="AA560" i="1"/>
  <c r="Z560" i="1"/>
  <c r="Y560" i="1"/>
  <c r="X560" i="1"/>
  <c r="W560" i="1"/>
  <c r="V560" i="1"/>
  <c r="U560" i="1"/>
  <c r="T560" i="1"/>
  <c r="S560" i="1"/>
  <c r="R560" i="1"/>
  <c r="AC559" i="1"/>
  <c r="AB559" i="1"/>
  <c r="AA559" i="1"/>
  <c r="Z559" i="1"/>
  <c r="Y559" i="1"/>
  <c r="X559" i="1"/>
  <c r="W559" i="1"/>
  <c r="V559" i="1"/>
  <c r="U559" i="1"/>
  <c r="T559" i="1"/>
  <c r="S559" i="1"/>
  <c r="R559" i="1"/>
  <c r="AC558" i="1"/>
  <c r="AB558" i="1"/>
  <c r="AA558" i="1"/>
  <c r="Z558" i="1"/>
  <c r="Y558" i="1"/>
  <c r="X558" i="1"/>
  <c r="W558" i="1"/>
  <c r="V558" i="1"/>
  <c r="U558" i="1"/>
  <c r="T558" i="1"/>
  <c r="S558" i="1"/>
  <c r="R558" i="1"/>
  <c r="AC557" i="1"/>
  <c r="AB557" i="1"/>
  <c r="AA557" i="1"/>
  <c r="Z557" i="1"/>
  <c r="Y557" i="1"/>
  <c r="X557" i="1"/>
  <c r="W557" i="1"/>
  <c r="V557" i="1"/>
  <c r="U557" i="1"/>
  <c r="T557" i="1"/>
  <c r="S557" i="1"/>
  <c r="R557" i="1"/>
  <c r="AC556" i="1"/>
  <c r="AB556" i="1"/>
  <c r="AA556" i="1"/>
  <c r="Z556" i="1"/>
  <c r="Y556" i="1"/>
  <c r="X556" i="1"/>
  <c r="W556" i="1"/>
  <c r="V556" i="1"/>
  <c r="U556" i="1"/>
  <c r="T556" i="1"/>
  <c r="S556" i="1"/>
  <c r="R556" i="1"/>
  <c r="AC555" i="1"/>
  <c r="AB555" i="1"/>
  <c r="AA555" i="1"/>
  <c r="Z555" i="1"/>
  <c r="Y555" i="1"/>
  <c r="X555" i="1"/>
  <c r="W555" i="1"/>
  <c r="V555" i="1"/>
  <c r="U555" i="1"/>
  <c r="T555" i="1"/>
  <c r="S555" i="1"/>
  <c r="R555" i="1"/>
  <c r="AC554" i="1"/>
  <c r="AB554" i="1"/>
  <c r="AA554" i="1"/>
  <c r="Z554" i="1"/>
  <c r="Y554" i="1"/>
  <c r="X554" i="1"/>
  <c r="W554" i="1"/>
  <c r="V554" i="1"/>
  <c r="U554" i="1"/>
  <c r="T554" i="1"/>
  <c r="S554" i="1"/>
  <c r="R554" i="1"/>
  <c r="AC553" i="1"/>
  <c r="AB553" i="1"/>
  <c r="AA553" i="1"/>
  <c r="Z553" i="1"/>
  <c r="Y553" i="1"/>
  <c r="X553" i="1"/>
  <c r="W553" i="1"/>
  <c r="V553" i="1"/>
  <c r="U553" i="1"/>
  <c r="T553" i="1"/>
  <c r="S553" i="1"/>
  <c r="R553" i="1"/>
  <c r="AA552" i="1"/>
  <c r="Z552" i="1"/>
  <c r="Y552" i="1"/>
  <c r="X552" i="1"/>
  <c r="AC551" i="1"/>
  <c r="AB551" i="1"/>
  <c r="AA551" i="1"/>
  <c r="Z551" i="1"/>
  <c r="Y551" i="1"/>
  <c r="X551" i="1"/>
  <c r="W551" i="1"/>
  <c r="V551" i="1"/>
  <c r="U551" i="1"/>
  <c r="T551" i="1"/>
  <c r="S551" i="1"/>
  <c r="R551" i="1"/>
  <c r="AC550" i="1"/>
  <c r="AB550" i="1"/>
  <c r="AA550" i="1"/>
  <c r="Z550" i="1"/>
  <c r="Y550" i="1"/>
  <c r="X550" i="1"/>
  <c r="W550" i="1"/>
  <c r="V550" i="1"/>
  <c r="U550" i="1"/>
  <c r="T550" i="1"/>
  <c r="S550" i="1"/>
  <c r="R550" i="1"/>
  <c r="AA549" i="1"/>
  <c r="Z549" i="1"/>
  <c r="Y549" i="1"/>
  <c r="X549" i="1"/>
  <c r="AC548" i="1"/>
  <c r="AB548" i="1"/>
  <c r="AA548" i="1"/>
  <c r="Z548" i="1"/>
  <c r="Y548" i="1"/>
  <c r="X548" i="1"/>
  <c r="W548" i="1"/>
  <c r="V548" i="1"/>
  <c r="U548" i="1"/>
  <c r="T548" i="1"/>
  <c r="S548" i="1"/>
  <c r="R548" i="1"/>
  <c r="AC547" i="1"/>
  <c r="AB547" i="1"/>
  <c r="AA547" i="1"/>
  <c r="Z547" i="1"/>
  <c r="Y547" i="1"/>
  <c r="X547" i="1"/>
  <c r="W547" i="1"/>
  <c r="V547" i="1"/>
  <c r="U547" i="1"/>
  <c r="T547" i="1"/>
  <c r="S547" i="1"/>
  <c r="R547" i="1"/>
  <c r="AC546" i="1"/>
  <c r="AB546" i="1"/>
  <c r="AA546" i="1"/>
  <c r="Z546" i="1"/>
  <c r="Y546" i="1"/>
  <c r="X546" i="1"/>
  <c r="W546" i="1"/>
  <c r="V546" i="1"/>
  <c r="U546" i="1"/>
  <c r="T546" i="1"/>
  <c r="S546" i="1"/>
  <c r="R546" i="1"/>
  <c r="AC545" i="1"/>
  <c r="AB545" i="1"/>
  <c r="AA545" i="1"/>
  <c r="Z545" i="1"/>
  <c r="Y545" i="1"/>
  <c r="X545" i="1"/>
  <c r="W545" i="1"/>
  <c r="V545" i="1"/>
  <c r="U545" i="1"/>
  <c r="T545" i="1"/>
  <c r="S545" i="1"/>
  <c r="R545" i="1"/>
  <c r="AC544" i="1"/>
  <c r="AB544" i="1"/>
  <c r="AA544" i="1"/>
  <c r="Z544" i="1"/>
  <c r="Y544" i="1"/>
  <c r="X544" i="1"/>
  <c r="W544" i="1"/>
  <c r="V544" i="1"/>
  <c r="U544" i="1"/>
  <c r="T544" i="1"/>
  <c r="S544" i="1"/>
  <c r="R544" i="1"/>
  <c r="AC543" i="1"/>
  <c r="AB543" i="1"/>
  <c r="AA543" i="1"/>
  <c r="Z543" i="1"/>
  <c r="Y543" i="1"/>
  <c r="X543" i="1"/>
  <c r="W543" i="1"/>
  <c r="V543" i="1"/>
  <c r="U543" i="1"/>
  <c r="T543" i="1"/>
  <c r="S543" i="1"/>
  <c r="R543" i="1"/>
  <c r="AC542" i="1"/>
  <c r="AB542" i="1"/>
  <c r="AA542" i="1"/>
  <c r="Z542" i="1"/>
  <c r="Y542" i="1"/>
  <c r="X542" i="1"/>
  <c r="W542" i="1"/>
  <c r="V542" i="1"/>
  <c r="U542" i="1"/>
  <c r="T542" i="1"/>
  <c r="S542" i="1"/>
  <c r="R542" i="1"/>
  <c r="AC541" i="1"/>
  <c r="AB541" i="1"/>
  <c r="AA541" i="1"/>
  <c r="Z541" i="1"/>
  <c r="Y541" i="1"/>
  <c r="X541" i="1"/>
  <c r="W541" i="1"/>
  <c r="V541" i="1"/>
  <c r="U541" i="1"/>
  <c r="T541" i="1"/>
  <c r="S541" i="1"/>
  <c r="R541" i="1"/>
  <c r="AC540" i="1"/>
  <c r="AB540" i="1"/>
  <c r="AA540" i="1"/>
  <c r="Z540" i="1"/>
  <c r="Y540" i="1"/>
  <c r="X540" i="1"/>
  <c r="W540" i="1"/>
  <c r="V540" i="1"/>
  <c r="U540" i="1"/>
  <c r="T540" i="1"/>
  <c r="S540" i="1"/>
  <c r="R540" i="1"/>
  <c r="AC539" i="1"/>
  <c r="AB539" i="1"/>
  <c r="AA539" i="1"/>
  <c r="Z539" i="1"/>
  <c r="Y539" i="1"/>
  <c r="X539" i="1"/>
  <c r="W539" i="1"/>
  <c r="V539" i="1"/>
  <c r="U539" i="1"/>
  <c r="T539" i="1"/>
  <c r="S539" i="1"/>
  <c r="R539" i="1"/>
  <c r="AC538" i="1"/>
  <c r="AB538" i="1"/>
  <c r="AA538" i="1"/>
  <c r="Z538" i="1"/>
  <c r="Y538" i="1"/>
  <c r="X538" i="1"/>
  <c r="W538" i="1"/>
  <c r="V538" i="1"/>
  <c r="U538" i="1"/>
  <c r="T538" i="1"/>
  <c r="S538" i="1"/>
  <c r="R538" i="1"/>
  <c r="AC537" i="1"/>
  <c r="AB537" i="1"/>
  <c r="AA537" i="1"/>
  <c r="Z537" i="1"/>
  <c r="Y537" i="1"/>
  <c r="X537" i="1"/>
  <c r="W537" i="1"/>
  <c r="V537" i="1"/>
  <c r="U537" i="1"/>
  <c r="T537" i="1"/>
  <c r="S537" i="1"/>
  <c r="R537" i="1"/>
  <c r="AC536" i="1"/>
  <c r="AB536" i="1"/>
  <c r="AA536" i="1"/>
  <c r="Z536" i="1"/>
  <c r="Y536" i="1"/>
  <c r="X536" i="1"/>
  <c r="W536" i="1"/>
  <c r="V536" i="1"/>
  <c r="U536" i="1"/>
  <c r="T536" i="1"/>
  <c r="S536" i="1"/>
  <c r="R536" i="1"/>
  <c r="AC535" i="1"/>
  <c r="AB535" i="1"/>
  <c r="AA535" i="1"/>
  <c r="Z535" i="1"/>
  <c r="Y535" i="1"/>
  <c r="X535" i="1"/>
  <c r="W535" i="1"/>
  <c r="V535" i="1"/>
  <c r="U535" i="1"/>
  <c r="T535" i="1"/>
  <c r="S535" i="1"/>
  <c r="R535" i="1"/>
  <c r="AC534" i="1"/>
  <c r="AB534" i="1"/>
  <c r="AA534" i="1"/>
  <c r="Z534" i="1"/>
  <c r="Y534" i="1"/>
  <c r="X534" i="1"/>
  <c r="W534" i="1"/>
  <c r="V534" i="1"/>
  <c r="U534" i="1"/>
  <c r="T534" i="1"/>
  <c r="S534" i="1"/>
  <c r="R534" i="1"/>
  <c r="AC533" i="1"/>
  <c r="AB533" i="1"/>
  <c r="AA533" i="1"/>
  <c r="Z533" i="1"/>
  <c r="Y533" i="1"/>
  <c r="X533" i="1"/>
  <c r="W533" i="1"/>
  <c r="V533" i="1"/>
  <c r="U533" i="1"/>
  <c r="T533" i="1"/>
  <c r="S533" i="1"/>
  <c r="R533" i="1"/>
  <c r="AC532" i="1"/>
  <c r="AB532" i="1"/>
  <c r="AA532" i="1"/>
  <c r="Z532" i="1"/>
  <c r="Y532" i="1"/>
  <c r="X532" i="1"/>
  <c r="W532" i="1"/>
  <c r="V532" i="1"/>
  <c r="U532" i="1"/>
  <c r="T532" i="1"/>
  <c r="S532" i="1"/>
  <c r="R532" i="1"/>
  <c r="AC531" i="1"/>
  <c r="AB531" i="1"/>
  <c r="AA531" i="1"/>
  <c r="Z531" i="1"/>
  <c r="Y531" i="1"/>
  <c r="X531" i="1"/>
  <c r="W531" i="1"/>
  <c r="V531" i="1"/>
  <c r="U531" i="1"/>
  <c r="T531" i="1"/>
  <c r="S531" i="1"/>
  <c r="R531" i="1"/>
  <c r="AC530" i="1"/>
  <c r="AB530" i="1"/>
  <c r="AA530" i="1"/>
  <c r="Z530" i="1"/>
  <c r="Y530" i="1"/>
  <c r="X530" i="1"/>
  <c r="W530" i="1"/>
  <c r="V530" i="1"/>
  <c r="U530" i="1"/>
  <c r="T530" i="1"/>
  <c r="S530" i="1"/>
  <c r="R530" i="1"/>
  <c r="AC529" i="1"/>
  <c r="AB529" i="1"/>
  <c r="AA529" i="1"/>
  <c r="Z529" i="1"/>
  <c r="Y529" i="1"/>
  <c r="X529" i="1"/>
  <c r="W529" i="1"/>
  <c r="V529" i="1"/>
  <c r="U529" i="1"/>
  <c r="T529" i="1"/>
  <c r="S529" i="1"/>
  <c r="R529" i="1"/>
  <c r="AC528" i="1"/>
  <c r="AB528" i="1"/>
  <c r="AA528" i="1"/>
  <c r="Z528" i="1"/>
  <c r="Y528" i="1"/>
  <c r="X528" i="1"/>
  <c r="W528" i="1"/>
  <c r="V528" i="1"/>
  <c r="U528" i="1"/>
  <c r="T528" i="1"/>
  <c r="S528" i="1"/>
  <c r="R528" i="1"/>
  <c r="AC527" i="1"/>
  <c r="AB527" i="1"/>
  <c r="AA527" i="1"/>
  <c r="Z527" i="1"/>
  <c r="Y527" i="1"/>
  <c r="X527" i="1"/>
  <c r="W527" i="1"/>
  <c r="V527" i="1"/>
  <c r="U527" i="1"/>
  <c r="T527" i="1"/>
  <c r="S527" i="1"/>
  <c r="R527" i="1"/>
  <c r="AC526" i="1"/>
  <c r="AB526" i="1"/>
  <c r="AA526" i="1"/>
  <c r="Z526" i="1"/>
  <c r="Y526" i="1"/>
  <c r="X526" i="1"/>
  <c r="W526" i="1"/>
  <c r="V526" i="1"/>
  <c r="U526" i="1"/>
  <c r="T526" i="1"/>
  <c r="S526" i="1"/>
  <c r="R526" i="1"/>
  <c r="AC525" i="1"/>
  <c r="AB525" i="1"/>
  <c r="AA525" i="1"/>
  <c r="Z525" i="1"/>
  <c r="Y525" i="1"/>
  <c r="X525" i="1"/>
  <c r="W525" i="1"/>
  <c r="V525" i="1"/>
  <c r="U525" i="1"/>
  <c r="T525" i="1"/>
  <c r="S525" i="1"/>
  <c r="R525" i="1"/>
  <c r="AC524" i="1"/>
  <c r="AB524" i="1"/>
  <c r="AA524" i="1"/>
  <c r="Z524" i="1"/>
  <c r="Y524" i="1"/>
  <c r="X524" i="1"/>
  <c r="W524" i="1"/>
  <c r="V524" i="1"/>
  <c r="U524" i="1"/>
  <c r="T524" i="1"/>
  <c r="S524" i="1"/>
  <c r="R524" i="1"/>
  <c r="AC523" i="1"/>
  <c r="AB523" i="1"/>
  <c r="AA523" i="1"/>
  <c r="Z523" i="1"/>
  <c r="Y523" i="1"/>
  <c r="X523" i="1"/>
  <c r="W523" i="1"/>
  <c r="V523" i="1"/>
  <c r="U523" i="1"/>
  <c r="T523" i="1"/>
  <c r="S523" i="1"/>
  <c r="R523" i="1"/>
  <c r="AC522" i="1"/>
  <c r="AB522" i="1"/>
  <c r="AA522" i="1"/>
  <c r="Z522" i="1"/>
  <c r="Y522" i="1"/>
  <c r="X522" i="1"/>
  <c r="W522" i="1"/>
  <c r="V522" i="1"/>
  <c r="U522" i="1"/>
  <c r="T522" i="1"/>
  <c r="S522" i="1"/>
  <c r="R522" i="1"/>
  <c r="AC521" i="1"/>
  <c r="AB521" i="1"/>
  <c r="AA521" i="1"/>
  <c r="Z521" i="1"/>
  <c r="Y521" i="1"/>
  <c r="X521" i="1"/>
  <c r="W521" i="1"/>
  <c r="V521" i="1"/>
  <c r="U521" i="1"/>
  <c r="T521" i="1"/>
  <c r="S521" i="1"/>
  <c r="R521" i="1"/>
  <c r="AC520" i="1"/>
  <c r="AB520" i="1"/>
  <c r="AA520" i="1"/>
  <c r="Z520" i="1"/>
  <c r="Y520" i="1"/>
  <c r="X520" i="1"/>
  <c r="W520" i="1"/>
  <c r="V520" i="1"/>
  <c r="U520" i="1"/>
  <c r="T520" i="1"/>
  <c r="S520" i="1"/>
  <c r="R520" i="1"/>
  <c r="AC519" i="1"/>
  <c r="AB519" i="1"/>
  <c r="AA519" i="1"/>
  <c r="Z519" i="1"/>
  <c r="Y519" i="1"/>
  <c r="X519" i="1"/>
  <c r="W519" i="1"/>
  <c r="V519" i="1"/>
  <c r="U519" i="1"/>
  <c r="T519" i="1"/>
  <c r="S519" i="1"/>
  <c r="R519" i="1"/>
  <c r="AC518" i="1"/>
  <c r="AB518" i="1"/>
  <c r="AA518" i="1"/>
  <c r="Z518" i="1"/>
  <c r="Y518" i="1"/>
  <c r="X518" i="1"/>
  <c r="W518" i="1"/>
  <c r="V518" i="1"/>
  <c r="U518" i="1"/>
  <c r="T518" i="1"/>
  <c r="S518" i="1"/>
  <c r="R518" i="1"/>
  <c r="AC517" i="1"/>
  <c r="AB517" i="1"/>
  <c r="AA517" i="1"/>
  <c r="Z517" i="1"/>
  <c r="Y517" i="1"/>
  <c r="X517" i="1"/>
  <c r="W517" i="1"/>
  <c r="V517" i="1"/>
  <c r="U517" i="1"/>
  <c r="T517" i="1"/>
  <c r="S517" i="1"/>
  <c r="R517" i="1"/>
  <c r="AA516" i="1"/>
  <c r="Z516" i="1"/>
  <c r="Y516" i="1"/>
  <c r="X516" i="1"/>
  <c r="AC515" i="1"/>
  <c r="AB515" i="1"/>
  <c r="AA515" i="1"/>
  <c r="Z515" i="1"/>
  <c r="Y515" i="1"/>
  <c r="X515" i="1"/>
  <c r="W515" i="1"/>
  <c r="V515" i="1"/>
  <c r="U515" i="1"/>
  <c r="T515" i="1"/>
  <c r="S515" i="1"/>
  <c r="R515" i="1"/>
  <c r="AC514" i="1"/>
  <c r="AB514" i="1"/>
  <c r="AA514" i="1"/>
  <c r="Z514" i="1"/>
  <c r="Y514" i="1"/>
  <c r="X514" i="1"/>
  <c r="W514" i="1"/>
  <c r="V514" i="1"/>
  <c r="U514" i="1"/>
  <c r="T514" i="1"/>
  <c r="S514" i="1"/>
  <c r="R514" i="1"/>
  <c r="AC513" i="1"/>
  <c r="AB513" i="1"/>
  <c r="AA513" i="1"/>
  <c r="Z513" i="1"/>
  <c r="Y513" i="1"/>
  <c r="X513" i="1"/>
  <c r="W513" i="1"/>
  <c r="V513" i="1"/>
  <c r="U513" i="1"/>
  <c r="T513" i="1"/>
  <c r="S513" i="1"/>
  <c r="R513" i="1"/>
  <c r="AA512" i="1"/>
  <c r="Z512" i="1"/>
  <c r="Y512" i="1"/>
  <c r="X512" i="1"/>
  <c r="AC511" i="1"/>
  <c r="AB511" i="1"/>
  <c r="AA511" i="1"/>
  <c r="Z511" i="1"/>
  <c r="Y511" i="1"/>
  <c r="X511" i="1"/>
  <c r="W511" i="1"/>
  <c r="V511" i="1"/>
  <c r="U511" i="1"/>
  <c r="T511" i="1"/>
  <c r="S511" i="1"/>
  <c r="R511" i="1"/>
  <c r="AC510" i="1"/>
  <c r="AB510" i="1"/>
  <c r="AA510" i="1"/>
  <c r="Z510" i="1"/>
  <c r="Y510" i="1"/>
  <c r="X510" i="1"/>
  <c r="W510" i="1"/>
  <c r="V510" i="1"/>
  <c r="U510" i="1"/>
  <c r="T510" i="1"/>
  <c r="S510" i="1"/>
  <c r="R510" i="1"/>
  <c r="AC509" i="1"/>
  <c r="AB509" i="1"/>
  <c r="AA509" i="1"/>
  <c r="Z509" i="1"/>
  <c r="Y509" i="1"/>
  <c r="X509" i="1"/>
  <c r="W509" i="1"/>
  <c r="V509" i="1"/>
  <c r="U509" i="1"/>
  <c r="T509" i="1"/>
  <c r="S509" i="1"/>
  <c r="R509" i="1"/>
  <c r="AC508" i="1"/>
  <c r="AB508" i="1"/>
  <c r="AA508" i="1"/>
  <c r="Z508" i="1"/>
  <c r="Y508" i="1"/>
  <c r="X508" i="1"/>
  <c r="W508" i="1"/>
  <c r="V508" i="1"/>
  <c r="U508" i="1"/>
  <c r="T508" i="1"/>
  <c r="S508" i="1"/>
  <c r="R508" i="1"/>
  <c r="AC507" i="1"/>
  <c r="AB507" i="1"/>
  <c r="AA507" i="1"/>
  <c r="Z507" i="1"/>
  <c r="Y507" i="1"/>
  <c r="X507" i="1"/>
  <c r="W507" i="1"/>
  <c r="V507" i="1"/>
  <c r="U507" i="1"/>
  <c r="T507" i="1"/>
  <c r="S507" i="1"/>
  <c r="R507" i="1"/>
  <c r="AC506" i="1"/>
  <c r="AB506" i="1"/>
  <c r="AA506" i="1"/>
  <c r="Z506" i="1"/>
  <c r="Y506" i="1"/>
  <c r="X506" i="1"/>
  <c r="W506" i="1"/>
  <c r="V506" i="1"/>
  <c r="U506" i="1"/>
  <c r="T506" i="1"/>
  <c r="S506" i="1"/>
  <c r="R506" i="1"/>
  <c r="AC505" i="1"/>
  <c r="AB505" i="1"/>
  <c r="AA505" i="1"/>
  <c r="Z505" i="1"/>
  <c r="Y505" i="1"/>
  <c r="X505" i="1"/>
  <c r="W505" i="1"/>
  <c r="V505" i="1"/>
  <c r="U505" i="1"/>
  <c r="T505" i="1"/>
  <c r="S505" i="1"/>
  <c r="R505" i="1"/>
  <c r="AC504" i="1"/>
  <c r="AB504" i="1"/>
  <c r="AA504" i="1"/>
  <c r="Z504" i="1"/>
  <c r="Y504" i="1"/>
  <c r="X504" i="1"/>
  <c r="W504" i="1"/>
  <c r="V504" i="1"/>
  <c r="U504" i="1"/>
  <c r="T504" i="1"/>
  <c r="S504" i="1"/>
  <c r="R504" i="1"/>
  <c r="AC503" i="1"/>
  <c r="AB503" i="1"/>
  <c r="AA503" i="1"/>
  <c r="Z503" i="1"/>
  <c r="Y503" i="1"/>
  <c r="X503" i="1"/>
  <c r="W503" i="1"/>
  <c r="V503" i="1"/>
  <c r="U503" i="1"/>
  <c r="T503" i="1"/>
  <c r="S503" i="1"/>
  <c r="R503" i="1"/>
  <c r="AC502" i="1"/>
  <c r="AB502" i="1"/>
  <c r="AA502" i="1"/>
  <c r="Z502" i="1"/>
  <c r="Y502" i="1"/>
  <c r="X502" i="1"/>
  <c r="W502" i="1"/>
  <c r="V502" i="1"/>
  <c r="U502" i="1"/>
  <c r="T502" i="1"/>
  <c r="S502" i="1"/>
  <c r="R502" i="1"/>
  <c r="AC501" i="1"/>
  <c r="AB501" i="1"/>
  <c r="AA501" i="1"/>
  <c r="Z501" i="1"/>
  <c r="Y501" i="1"/>
  <c r="X501" i="1"/>
  <c r="W501" i="1"/>
  <c r="V501" i="1"/>
  <c r="U501" i="1"/>
  <c r="T501" i="1"/>
  <c r="S501" i="1"/>
  <c r="R501" i="1"/>
  <c r="AC500" i="1"/>
  <c r="AB500" i="1"/>
  <c r="AA500" i="1"/>
  <c r="Z500" i="1"/>
  <c r="Y500" i="1"/>
  <c r="X500" i="1"/>
  <c r="W500" i="1"/>
  <c r="V500" i="1"/>
  <c r="U500" i="1"/>
  <c r="T500" i="1"/>
  <c r="S500" i="1"/>
  <c r="R500" i="1"/>
  <c r="AC499" i="1"/>
  <c r="AB499" i="1"/>
  <c r="AA499" i="1"/>
  <c r="Z499" i="1"/>
  <c r="Y499" i="1"/>
  <c r="X499" i="1"/>
  <c r="W499" i="1"/>
  <c r="V499" i="1"/>
  <c r="U499" i="1"/>
  <c r="T499" i="1"/>
  <c r="S499" i="1"/>
  <c r="R499" i="1"/>
  <c r="AC498" i="1"/>
  <c r="AB498" i="1"/>
  <c r="AA498" i="1"/>
  <c r="Z498" i="1"/>
  <c r="Y498" i="1"/>
  <c r="X498" i="1"/>
  <c r="W498" i="1"/>
  <c r="V498" i="1"/>
  <c r="U498" i="1"/>
  <c r="T498" i="1"/>
  <c r="S498" i="1"/>
  <c r="R498" i="1"/>
  <c r="AC497" i="1"/>
  <c r="AB497" i="1"/>
  <c r="AA497" i="1"/>
  <c r="Z497" i="1"/>
  <c r="Y497" i="1"/>
  <c r="X497" i="1"/>
  <c r="W497" i="1"/>
  <c r="V497" i="1"/>
  <c r="U497" i="1"/>
  <c r="T497" i="1"/>
  <c r="S497" i="1"/>
  <c r="R497" i="1"/>
  <c r="AC496" i="1"/>
  <c r="AB496" i="1"/>
  <c r="AA496" i="1"/>
  <c r="Z496" i="1"/>
  <c r="Y496" i="1"/>
  <c r="X496" i="1"/>
  <c r="W496" i="1"/>
  <c r="V496" i="1"/>
  <c r="U496" i="1"/>
  <c r="T496" i="1"/>
  <c r="S496" i="1"/>
  <c r="R496" i="1"/>
  <c r="AC495" i="1"/>
  <c r="AB495" i="1"/>
  <c r="AA495" i="1"/>
  <c r="Z495" i="1"/>
  <c r="Y495" i="1"/>
  <c r="X495" i="1"/>
  <c r="W495" i="1"/>
  <c r="V495" i="1"/>
  <c r="U495" i="1"/>
  <c r="T495" i="1"/>
  <c r="S495" i="1"/>
  <c r="R495" i="1"/>
  <c r="AC494" i="1"/>
  <c r="AB494" i="1"/>
  <c r="AA494" i="1"/>
  <c r="Z494" i="1"/>
  <c r="Y494" i="1"/>
  <c r="X494" i="1"/>
  <c r="W494" i="1"/>
  <c r="V494" i="1"/>
  <c r="U494" i="1"/>
  <c r="T494" i="1"/>
  <c r="S494" i="1"/>
  <c r="R494" i="1"/>
  <c r="AC493" i="1"/>
  <c r="AB493" i="1"/>
  <c r="AA493" i="1"/>
  <c r="Z493" i="1"/>
  <c r="Y493" i="1"/>
  <c r="X493" i="1"/>
  <c r="W493" i="1"/>
  <c r="V493" i="1"/>
  <c r="U493" i="1"/>
  <c r="T493" i="1"/>
  <c r="S493" i="1"/>
  <c r="R493" i="1"/>
  <c r="AC492" i="1"/>
  <c r="AB492" i="1"/>
  <c r="AA492" i="1"/>
  <c r="Z492" i="1"/>
  <c r="Y492" i="1"/>
  <c r="X492" i="1"/>
  <c r="W492" i="1"/>
  <c r="V492" i="1"/>
  <c r="U492" i="1"/>
  <c r="T492" i="1"/>
  <c r="S492" i="1"/>
  <c r="R492" i="1"/>
  <c r="AC491" i="1"/>
  <c r="AB491" i="1"/>
  <c r="AA491" i="1"/>
  <c r="Z491" i="1"/>
  <c r="Y491" i="1"/>
  <c r="X491" i="1"/>
  <c r="W491" i="1"/>
  <c r="V491" i="1"/>
  <c r="U491" i="1"/>
  <c r="T491" i="1"/>
  <c r="S491" i="1"/>
  <c r="R491" i="1"/>
  <c r="AC490" i="1"/>
  <c r="AB490" i="1"/>
  <c r="AA490" i="1"/>
  <c r="Z490" i="1"/>
  <c r="Y490" i="1"/>
  <c r="X490" i="1"/>
  <c r="W490" i="1"/>
  <c r="V490" i="1"/>
  <c r="U490" i="1"/>
  <c r="T490" i="1"/>
  <c r="S490" i="1"/>
  <c r="R490" i="1"/>
  <c r="AC489" i="1"/>
  <c r="AB489" i="1"/>
  <c r="AA489" i="1"/>
  <c r="Z489" i="1"/>
  <c r="Y489" i="1"/>
  <c r="X489" i="1"/>
  <c r="W489" i="1"/>
  <c r="V489" i="1"/>
  <c r="U489" i="1"/>
  <c r="T489" i="1"/>
  <c r="S489" i="1"/>
  <c r="R489" i="1"/>
  <c r="AC488" i="1"/>
  <c r="AB488" i="1"/>
  <c r="AA488" i="1"/>
  <c r="Z488" i="1"/>
  <c r="Y488" i="1"/>
  <c r="X488" i="1"/>
  <c r="W488" i="1"/>
  <c r="V488" i="1"/>
  <c r="U488" i="1"/>
  <c r="T488" i="1"/>
  <c r="S488" i="1"/>
  <c r="R488" i="1"/>
  <c r="AC487" i="1"/>
  <c r="AB487" i="1"/>
  <c r="AA487" i="1"/>
  <c r="Z487" i="1"/>
  <c r="Y487" i="1"/>
  <c r="X487" i="1"/>
  <c r="W487" i="1"/>
  <c r="V487" i="1"/>
  <c r="U487" i="1"/>
  <c r="T487" i="1"/>
  <c r="S487" i="1"/>
  <c r="R487" i="1"/>
  <c r="AC486" i="1"/>
  <c r="AB486" i="1"/>
  <c r="AA486" i="1"/>
  <c r="Z486" i="1"/>
  <c r="Y486" i="1"/>
  <c r="X486" i="1"/>
  <c r="W486" i="1"/>
  <c r="V486" i="1"/>
  <c r="U486" i="1"/>
  <c r="T486" i="1"/>
  <c r="S486" i="1"/>
  <c r="R486" i="1"/>
  <c r="AC485" i="1"/>
  <c r="AB485" i="1"/>
  <c r="AA485" i="1"/>
  <c r="Z485" i="1"/>
  <c r="Y485" i="1"/>
  <c r="X485" i="1"/>
  <c r="W485" i="1"/>
  <c r="V485" i="1"/>
  <c r="U485" i="1"/>
  <c r="T485" i="1"/>
  <c r="S485" i="1"/>
  <c r="R485" i="1"/>
  <c r="AC484" i="1"/>
  <c r="AB484" i="1"/>
  <c r="AA484" i="1"/>
  <c r="Z484" i="1"/>
  <c r="Y484" i="1"/>
  <c r="X484" i="1"/>
  <c r="W484" i="1"/>
  <c r="V484" i="1"/>
  <c r="U484" i="1"/>
  <c r="T484" i="1"/>
  <c r="S484" i="1"/>
  <c r="R484" i="1"/>
  <c r="AC483" i="1"/>
  <c r="AB483" i="1"/>
  <c r="AA483" i="1"/>
  <c r="Z483" i="1"/>
  <c r="Y483" i="1"/>
  <c r="X483" i="1"/>
  <c r="W483" i="1"/>
  <c r="V483" i="1"/>
  <c r="U483" i="1"/>
  <c r="T483" i="1"/>
  <c r="S483" i="1"/>
  <c r="R483" i="1"/>
  <c r="AC482" i="1"/>
  <c r="AB482" i="1"/>
  <c r="AA482" i="1"/>
  <c r="Z482" i="1"/>
  <c r="Y482" i="1"/>
  <c r="X482" i="1"/>
  <c r="W482" i="1"/>
  <c r="V482" i="1"/>
  <c r="U482" i="1"/>
  <c r="T482" i="1"/>
  <c r="S482" i="1"/>
  <c r="R482" i="1"/>
  <c r="AC481" i="1"/>
  <c r="AB481" i="1"/>
  <c r="AA481" i="1"/>
  <c r="Z481" i="1"/>
  <c r="Y481" i="1"/>
  <c r="X481" i="1"/>
  <c r="W481" i="1"/>
  <c r="V481" i="1"/>
  <c r="U481" i="1"/>
  <c r="T481" i="1"/>
  <c r="S481" i="1"/>
  <c r="R481" i="1"/>
  <c r="AC480" i="1"/>
  <c r="AB480" i="1"/>
  <c r="AA480" i="1"/>
  <c r="Z480" i="1"/>
  <c r="Y480" i="1"/>
  <c r="X480" i="1"/>
  <c r="W480" i="1"/>
  <c r="V480" i="1"/>
  <c r="U480" i="1"/>
  <c r="T480" i="1"/>
  <c r="S480" i="1"/>
  <c r="R480" i="1"/>
  <c r="AC479" i="1"/>
  <c r="AB479" i="1"/>
  <c r="AA479" i="1"/>
  <c r="Z479" i="1"/>
  <c r="Y479" i="1"/>
  <c r="X479" i="1"/>
  <c r="W479" i="1"/>
  <c r="V479" i="1"/>
  <c r="U479" i="1"/>
  <c r="T479" i="1"/>
  <c r="S479" i="1"/>
  <c r="R479" i="1"/>
  <c r="AC478" i="1"/>
  <c r="AB478" i="1"/>
  <c r="AA478" i="1"/>
  <c r="Z478" i="1"/>
  <c r="Y478" i="1"/>
  <c r="X478" i="1"/>
  <c r="W478" i="1"/>
  <c r="V478" i="1"/>
  <c r="U478" i="1"/>
  <c r="T478" i="1"/>
  <c r="S478" i="1"/>
  <c r="R478" i="1"/>
  <c r="AC477" i="1"/>
  <c r="AB477" i="1"/>
  <c r="AA477" i="1"/>
  <c r="Z477" i="1"/>
  <c r="Y477" i="1"/>
  <c r="X477" i="1"/>
  <c r="W477" i="1"/>
  <c r="V477" i="1"/>
  <c r="U477" i="1"/>
  <c r="T477" i="1"/>
  <c r="S477" i="1"/>
  <c r="R477" i="1"/>
  <c r="AC476" i="1"/>
  <c r="AB476" i="1"/>
  <c r="AA476" i="1"/>
  <c r="Z476" i="1"/>
  <c r="Y476" i="1"/>
  <c r="X476" i="1"/>
  <c r="W476" i="1"/>
  <c r="V476" i="1"/>
  <c r="U476" i="1"/>
  <c r="T476" i="1"/>
  <c r="S476" i="1"/>
  <c r="R476" i="1"/>
  <c r="AC475" i="1"/>
  <c r="AB475" i="1"/>
  <c r="AA475" i="1"/>
  <c r="Z475" i="1"/>
  <c r="Y475" i="1"/>
  <c r="X475" i="1"/>
  <c r="W475" i="1"/>
  <c r="V475" i="1"/>
  <c r="U475" i="1"/>
  <c r="T475" i="1"/>
  <c r="S475" i="1"/>
  <c r="R475" i="1"/>
  <c r="AC474" i="1"/>
  <c r="AB474" i="1"/>
  <c r="AA474" i="1"/>
  <c r="Z474" i="1"/>
  <c r="Y474" i="1"/>
  <c r="X474" i="1"/>
  <c r="W474" i="1"/>
  <c r="V474" i="1"/>
  <c r="U474" i="1"/>
  <c r="T474" i="1"/>
  <c r="S474" i="1"/>
  <c r="R474" i="1"/>
  <c r="AC473" i="1"/>
  <c r="AB473" i="1"/>
  <c r="AA473" i="1"/>
  <c r="Z473" i="1"/>
  <c r="Y473" i="1"/>
  <c r="X473" i="1"/>
  <c r="W473" i="1"/>
  <c r="V473" i="1"/>
  <c r="U473" i="1"/>
  <c r="T473" i="1"/>
  <c r="S473" i="1"/>
  <c r="R473" i="1"/>
  <c r="AA472" i="1"/>
  <c r="Z472" i="1"/>
  <c r="Y472" i="1"/>
  <c r="X472" i="1"/>
  <c r="AC471" i="1"/>
  <c r="AB471" i="1"/>
  <c r="AA471" i="1"/>
  <c r="Z471" i="1"/>
  <c r="Y471" i="1"/>
  <c r="X471" i="1"/>
  <c r="W471" i="1"/>
  <c r="V471" i="1"/>
  <c r="U471" i="1"/>
  <c r="T471" i="1"/>
  <c r="S471" i="1"/>
  <c r="R471" i="1"/>
  <c r="AA470" i="1"/>
  <c r="Z470" i="1"/>
  <c r="Y470" i="1"/>
  <c r="X470" i="1"/>
  <c r="AC469" i="1"/>
  <c r="AB469" i="1"/>
  <c r="AA469" i="1"/>
  <c r="Z469" i="1"/>
  <c r="Y469" i="1"/>
  <c r="X469" i="1"/>
  <c r="W469" i="1"/>
  <c r="V469" i="1"/>
  <c r="U469" i="1"/>
  <c r="T469" i="1"/>
  <c r="S469" i="1"/>
  <c r="R469" i="1"/>
  <c r="AC468" i="1"/>
  <c r="AB468" i="1"/>
  <c r="AA468" i="1"/>
  <c r="Z468" i="1"/>
  <c r="Y468" i="1"/>
  <c r="X468" i="1"/>
  <c r="W468" i="1"/>
  <c r="V468" i="1"/>
  <c r="U468" i="1"/>
  <c r="T468" i="1"/>
  <c r="S468" i="1"/>
  <c r="R468" i="1"/>
  <c r="AC467" i="1"/>
  <c r="AB467" i="1"/>
  <c r="AA467" i="1"/>
  <c r="Z467" i="1"/>
  <c r="Y467" i="1"/>
  <c r="X467" i="1"/>
  <c r="W467" i="1"/>
  <c r="V467" i="1"/>
  <c r="U467" i="1"/>
  <c r="T467" i="1"/>
  <c r="S467" i="1"/>
  <c r="R467" i="1"/>
  <c r="AC466" i="1"/>
  <c r="AB466" i="1"/>
  <c r="AA466" i="1"/>
  <c r="Z466" i="1"/>
  <c r="Y466" i="1"/>
  <c r="X466" i="1"/>
  <c r="W466" i="1"/>
  <c r="V466" i="1"/>
  <c r="U466" i="1"/>
  <c r="T466" i="1"/>
  <c r="S466" i="1"/>
  <c r="R466" i="1"/>
  <c r="AC465" i="1"/>
  <c r="AB465" i="1"/>
  <c r="AA465" i="1"/>
  <c r="Z465" i="1"/>
  <c r="Y465" i="1"/>
  <c r="X465" i="1"/>
  <c r="W465" i="1"/>
  <c r="V465" i="1"/>
  <c r="U465" i="1"/>
  <c r="T465" i="1"/>
  <c r="S465" i="1"/>
  <c r="R465" i="1"/>
  <c r="AC464" i="1"/>
  <c r="AB464" i="1"/>
  <c r="AA464" i="1"/>
  <c r="Z464" i="1"/>
  <c r="Y464" i="1"/>
  <c r="X464" i="1"/>
  <c r="W464" i="1"/>
  <c r="V464" i="1"/>
  <c r="U464" i="1"/>
  <c r="T464" i="1"/>
  <c r="S464" i="1"/>
  <c r="R464" i="1"/>
  <c r="AC463" i="1"/>
  <c r="AB463" i="1"/>
  <c r="AA463" i="1"/>
  <c r="Z463" i="1"/>
  <c r="Y463" i="1"/>
  <c r="X463" i="1"/>
  <c r="W463" i="1"/>
  <c r="V463" i="1"/>
  <c r="U463" i="1"/>
  <c r="T463" i="1"/>
  <c r="S463" i="1"/>
  <c r="R463" i="1"/>
  <c r="AC462" i="1"/>
  <c r="AB462" i="1"/>
  <c r="AA462" i="1"/>
  <c r="Z462" i="1"/>
  <c r="Y462" i="1"/>
  <c r="X462" i="1"/>
  <c r="W462" i="1"/>
  <c r="V462" i="1"/>
  <c r="U462" i="1"/>
  <c r="T462" i="1"/>
  <c r="S462" i="1"/>
  <c r="R462" i="1"/>
  <c r="AC461" i="1"/>
  <c r="AB461" i="1"/>
  <c r="AA461" i="1"/>
  <c r="Z461" i="1"/>
  <c r="Y461" i="1"/>
  <c r="X461" i="1"/>
  <c r="W461" i="1"/>
  <c r="V461" i="1"/>
  <c r="U461" i="1"/>
  <c r="T461" i="1"/>
  <c r="S461" i="1"/>
  <c r="R461" i="1"/>
  <c r="AC460" i="1"/>
  <c r="AB460" i="1"/>
  <c r="AA460" i="1"/>
  <c r="Z460" i="1"/>
  <c r="Y460" i="1"/>
  <c r="X460" i="1"/>
  <c r="W460" i="1"/>
  <c r="V460" i="1"/>
  <c r="U460" i="1"/>
  <c r="T460" i="1"/>
  <c r="S460" i="1"/>
  <c r="R460" i="1"/>
  <c r="AC459" i="1"/>
  <c r="AB459" i="1"/>
  <c r="AA459" i="1"/>
  <c r="Z459" i="1"/>
  <c r="Y459" i="1"/>
  <c r="X459" i="1"/>
  <c r="W459" i="1"/>
  <c r="V459" i="1"/>
  <c r="U459" i="1"/>
  <c r="T459" i="1"/>
  <c r="S459" i="1"/>
  <c r="R459" i="1"/>
  <c r="AC458" i="1"/>
  <c r="AB458" i="1"/>
  <c r="AA458" i="1"/>
  <c r="Z458" i="1"/>
  <c r="Y458" i="1"/>
  <c r="X458" i="1"/>
  <c r="W458" i="1"/>
  <c r="V458" i="1"/>
  <c r="U458" i="1"/>
  <c r="T458" i="1"/>
  <c r="S458" i="1"/>
  <c r="R458" i="1"/>
  <c r="AC457" i="1"/>
  <c r="AB457" i="1"/>
  <c r="AA457" i="1"/>
  <c r="Z457" i="1"/>
  <c r="Y457" i="1"/>
  <c r="X457" i="1"/>
  <c r="W457" i="1"/>
  <c r="V457" i="1"/>
  <c r="U457" i="1"/>
  <c r="T457" i="1"/>
  <c r="S457" i="1"/>
  <c r="R457" i="1"/>
  <c r="AC456" i="1"/>
  <c r="AB456" i="1"/>
  <c r="AA456" i="1"/>
  <c r="Z456" i="1"/>
  <c r="Y456" i="1"/>
  <c r="X456" i="1"/>
  <c r="W456" i="1"/>
  <c r="V456" i="1"/>
  <c r="U456" i="1"/>
  <c r="T456" i="1"/>
  <c r="S456" i="1"/>
  <c r="R456" i="1"/>
  <c r="AC455" i="1"/>
  <c r="AB455" i="1"/>
  <c r="AA455" i="1"/>
  <c r="Z455" i="1"/>
  <c r="Y455" i="1"/>
  <c r="X455" i="1"/>
  <c r="W455" i="1"/>
  <c r="V455" i="1"/>
  <c r="U455" i="1"/>
  <c r="T455" i="1"/>
  <c r="S455" i="1"/>
  <c r="R455" i="1"/>
  <c r="AC454" i="1"/>
  <c r="AB454" i="1"/>
  <c r="AA454" i="1"/>
  <c r="Z454" i="1"/>
  <c r="Y454" i="1"/>
  <c r="X454" i="1"/>
  <c r="W454" i="1"/>
  <c r="V454" i="1"/>
  <c r="U454" i="1"/>
  <c r="T454" i="1"/>
  <c r="S454" i="1"/>
  <c r="R454" i="1"/>
  <c r="AC453" i="1"/>
  <c r="AB453" i="1"/>
  <c r="AA453" i="1"/>
  <c r="Z453" i="1"/>
  <c r="Y453" i="1"/>
  <c r="X453" i="1"/>
  <c r="W453" i="1"/>
  <c r="V453" i="1"/>
  <c r="U453" i="1"/>
  <c r="T453" i="1"/>
  <c r="S453" i="1"/>
  <c r="R453" i="1"/>
  <c r="AA452" i="1"/>
  <c r="Z452" i="1"/>
  <c r="Y452" i="1"/>
  <c r="X452" i="1"/>
  <c r="AC451" i="1"/>
  <c r="AB451" i="1"/>
  <c r="AA451" i="1"/>
  <c r="Z451" i="1"/>
  <c r="Y451" i="1"/>
  <c r="X451" i="1"/>
  <c r="W451" i="1"/>
  <c r="V451" i="1"/>
  <c r="U451" i="1"/>
  <c r="T451" i="1"/>
  <c r="S451" i="1"/>
  <c r="R451" i="1"/>
  <c r="AC450" i="1"/>
  <c r="AB450" i="1"/>
  <c r="AA450" i="1"/>
  <c r="Z450" i="1"/>
  <c r="Y450" i="1"/>
  <c r="X450" i="1"/>
  <c r="W450" i="1"/>
  <c r="V450" i="1"/>
  <c r="U450" i="1"/>
  <c r="T450" i="1"/>
  <c r="S450" i="1"/>
  <c r="R450" i="1"/>
  <c r="AC449" i="1"/>
  <c r="AB449" i="1"/>
  <c r="AA449" i="1"/>
  <c r="Z449" i="1"/>
  <c r="Y449" i="1"/>
  <c r="X449" i="1"/>
  <c r="W449" i="1"/>
  <c r="V449" i="1"/>
  <c r="U449" i="1"/>
  <c r="T449" i="1"/>
  <c r="S449" i="1"/>
  <c r="R449" i="1"/>
  <c r="AC448" i="1"/>
  <c r="AB448" i="1"/>
  <c r="AA448" i="1"/>
  <c r="Z448" i="1"/>
  <c r="Y448" i="1"/>
  <c r="X448" i="1"/>
  <c r="W448" i="1"/>
  <c r="V448" i="1"/>
  <c r="U448" i="1"/>
  <c r="T448" i="1"/>
  <c r="S448" i="1"/>
  <c r="R448" i="1"/>
  <c r="AC447" i="1"/>
  <c r="AB447" i="1"/>
  <c r="AA447" i="1"/>
  <c r="Z447" i="1"/>
  <c r="Y447" i="1"/>
  <c r="X447" i="1"/>
  <c r="W447" i="1"/>
  <c r="V447" i="1"/>
  <c r="U447" i="1"/>
  <c r="T447" i="1"/>
  <c r="S447" i="1"/>
  <c r="R447" i="1"/>
  <c r="AC446" i="1"/>
  <c r="AB446" i="1"/>
  <c r="AA446" i="1"/>
  <c r="Z446" i="1"/>
  <c r="Y446" i="1"/>
  <c r="X446" i="1"/>
  <c r="W446" i="1"/>
  <c r="V446" i="1"/>
  <c r="U446" i="1"/>
  <c r="T446" i="1"/>
  <c r="S446" i="1"/>
  <c r="R446" i="1"/>
  <c r="AC445" i="1"/>
  <c r="AB445" i="1"/>
  <c r="AA445" i="1"/>
  <c r="Z445" i="1"/>
  <c r="Y445" i="1"/>
  <c r="X445" i="1"/>
  <c r="W445" i="1"/>
  <c r="V445" i="1"/>
  <c r="U445" i="1"/>
  <c r="T445" i="1"/>
  <c r="S445" i="1"/>
  <c r="R445" i="1"/>
  <c r="AC444" i="1"/>
  <c r="AB444" i="1"/>
  <c r="AA444" i="1"/>
  <c r="Z444" i="1"/>
  <c r="Y444" i="1"/>
  <c r="X444" i="1"/>
  <c r="W444" i="1"/>
  <c r="V444" i="1"/>
  <c r="U444" i="1"/>
  <c r="T444" i="1"/>
  <c r="S444" i="1"/>
  <c r="R444" i="1"/>
  <c r="AC443" i="1"/>
  <c r="AB443" i="1"/>
  <c r="AA443" i="1"/>
  <c r="Z443" i="1"/>
  <c r="Y443" i="1"/>
  <c r="X443" i="1"/>
  <c r="W443" i="1"/>
  <c r="V443" i="1"/>
  <c r="U443" i="1"/>
  <c r="T443" i="1"/>
  <c r="S443" i="1"/>
  <c r="R443" i="1"/>
  <c r="AC442" i="1"/>
  <c r="AB442" i="1"/>
  <c r="AA442" i="1"/>
  <c r="Z442" i="1"/>
  <c r="Y442" i="1"/>
  <c r="X442" i="1"/>
  <c r="W442" i="1"/>
  <c r="V442" i="1"/>
  <c r="U442" i="1"/>
  <c r="T442" i="1"/>
  <c r="S442" i="1"/>
  <c r="R442" i="1"/>
  <c r="AC441" i="1"/>
  <c r="AB441" i="1"/>
  <c r="AA441" i="1"/>
  <c r="Z441" i="1"/>
  <c r="Y441" i="1"/>
  <c r="X441" i="1"/>
  <c r="W441" i="1"/>
  <c r="V441" i="1"/>
  <c r="U441" i="1"/>
  <c r="T441" i="1"/>
  <c r="S441" i="1"/>
  <c r="R441" i="1"/>
  <c r="AC440" i="1"/>
  <c r="AB440" i="1"/>
  <c r="AA440" i="1"/>
  <c r="Z440" i="1"/>
  <c r="Y440" i="1"/>
  <c r="X440" i="1"/>
  <c r="W440" i="1"/>
  <c r="V440" i="1"/>
  <c r="U440" i="1"/>
  <c r="T440" i="1"/>
  <c r="S440" i="1"/>
  <c r="R440" i="1"/>
  <c r="AA439" i="1"/>
  <c r="Z439" i="1"/>
  <c r="Y439" i="1"/>
  <c r="X439" i="1"/>
  <c r="AA438" i="1"/>
  <c r="Z438" i="1"/>
  <c r="Y438" i="1"/>
  <c r="X438" i="1"/>
  <c r="AC437" i="1"/>
  <c r="AB437" i="1"/>
  <c r="AA437" i="1"/>
  <c r="Z437" i="1"/>
  <c r="Y437" i="1"/>
  <c r="X437" i="1"/>
  <c r="W437" i="1"/>
  <c r="V437" i="1"/>
  <c r="U437" i="1"/>
  <c r="T437" i="1"/>
  <c r="S437" i="1"/>
  <c r="R437" i="1"/>
  <c r="AC436" i="1"/>
  <c r="AB436" i="1"/>
  <c r="AA436" i="1"/>
  <c r="Z436" i="1"/>
  <c r="Y436" i="1"/>
  <c r="X436" i="1"/>
  <c r="W436" i="1"/>
  <c r="V436" i="1"/>
  <c r="U436" i="1"/>
  <c r="T436" i="1"/>
  <c r="S436" i="1"/>
  <c r="R436" i="1"/>
  <c r="AA435" i="1"/>
  <c r="Z435" i="1"/>
  <c r="Y435" i="1"/>
  <c r="X435" i="1"/>
  <c r="AC434" i="1"/>
  <c r="AB434" i="1"/>
  <c r="AA434" i="1"/>
  <c r="Z434" i="1"/>
  <c r="Y434" i="1"/>
  <c r="X434" i="1"/>
  <c r="W434" i="1"/>
  <c r="V434" i="1"/>
  <c r="U434" i="1"/>
  <c r="T434" i="1"/>
  <c r="S434" i="1"/>
  <c r="R434" i="1"/>
  <c r="AC433" i="1"/>
  <c r="AB433" i="1"/>
  <c r="AA433" i="1"/>
  <c r="Z433" i="1"/>
  <c r="Y433" i="1"/>
  <c r="X433" i="1"/>
  <c r="W433" i="1"/>
  <c r="V433" i="1"/>
  <c r="U433" i="1"/>
  <c r="T433" i="1"/>
  <c r="S433" i="1"/>
  <c r="R433" i="1"/>
  <c r="AC432" i="1"/>
  <c r="AB432" i="1"/>
  <c r="AA432" i="1"/>
  <c r="Z432" i="1"/>
  <c r="Y432" i="1"/>
  <c r="X432" i="1"/>
  <c r="W432" i="1"/>
  <c r="V432" i="1"/>
  <c r="U432" i="1"/>
  <c r="T432" i="1"/>
  <c r="S432" i="1"/>
  <c r="R432" i="1"/>
  <c r="AA431" i="1"/>
  <c r="Z431" i="1"/>
  <c r="Y431" i="1"/>
  <c r="X431" i="1"/>
  <c r="AA430" i="1"/>
  <c r="Z430" i="1"/>
  <c r="Y430" i="1"/>
  <c r="X430" i="1"/>
  <c r="AC429" i="1"/>
  <c r="AB429" i="1"/>
  <c r="AA429" i="1"/>
  <c r="Z429" i="1"/>
  <c r="Y429" i="1"/>
  <c r="X429" i="1"/>
  <c r="W429" i="1"/>
  <c r="V429" i="1"/>
  <c r="U429" i="1"/>
  <c r="T429" i="1"/>
  <c r="S429" i="1"/>
  <c r="R429" i="1"/>
  <c r="AC428" i="1"/>
  <c r="AB428" i="1"/>
  <c r="AA428" i="1"/>
  <c r="Z428" i="1"/>
  <c r="Y428" i="1"/>
  <c r="X428" i="1"/>
  <c r="W428" i="1"/>
  <c r="V428" i="1"/>
  <c r="U428" i="1"/>
  <c r="T428" i="1"/>
  <c r="S428" i="1"/>
  <c r="R428" i="1"/>
  <c r="AC427" i="1"/>
  <c r="AB427" i="1"/>
  <c r="AA427" i="1"/>
  <c r="Z427" i="1"/>
  <c r="Y427" i="1"/>
  <c r="X427" i="1"/>
  <c r="W427" i="1"/>
  <c r="V427" i="1"/>
  <c r="U427" i="1"/>
  <c r="T427" i="1"/>
  <c r="S427" i="1"/>
  <c r="R427" i="1"/>
  <c r="AC426" i="1"/>
  <c r="AB426" i="1"/>
  <c r="AA426" i="1"/>
  <c r="Z426" i="1"/>
  <c r="Y426" i="1"/>
  <c r="X426" i="1"/>
  <c r="W426" i="1"/>
  <c r="V426" i="1"/>
  <c r="U426" i="1"/>
  <c r="T426" i="1"/>
  <c r="S426" i="1"/>
  <c r="R426" i="1"/>
  <c r="AC425" i="1"/>
  <c r="AB425" i="1"/>
  <c r="AA425" i="1"/>
  <c r="Z425" i="1"/>
  <c r="Y425" i="1"/>
  <c r="X425" i="1"/>
  <c r="W425" i="1"/>
  <c r="V425" i="1"/>
  <c r="U425" i="1"/>
  <c r="T425" i="1"/>
  <c r="S425" i="1"/>
  <c r="R425" i="1"/>
  <c r="AC424" i="1"/>
  <c r="AB424" i="1"/>
  <c r="AA424" i="1"/>
  <c r="Z424" i="1"/>
  <c r="Y424" i="1"/>
  <c r="X424" i="1"/>
  <c r="W424" i="1"/>
  <c r="V424" i="1"/>
  <c r="U424" i="1"/>
  <c r="T424" i="1"/>
  <c r="S424" i="1"/>
  <c r="R424" i="1"/>
  <c r="AC423" i="1"/>
  <c r="AB423" i="1"/>
  <c r="AA423" i="1"/>
  <c r="Z423" i="1"/>
  <c r="Y423" i="1"/>
  <c r="X423" i="1"/>
  <c r="W423" i="1"/>
  <c r="V423" i="1"/>
  <c r="U423" i="1"/>
  <c r="T423" i="1"/>
  <c r="S423" i="1"/>
  <c r="R423" i="1"/>
  <c r="AC422" i="1"/>
  <c r="AB422" i="1"/>
  <c r="AA422" i="1"/>
  <c r="Z422" i="1"/>
  <c r="Y422" i="1"/>
  <c r="X422" i="1"/>
  <c r="W422" i="1"/>
  <c r="V422" i="1"/>
  <c r="U422" i="1"/>
  <c r="T422" i="1"/>
  <c r="S422" i="1"/>
  <c r="R422" i="1"/>
  <c r="AC421" i="1"/>
  <c r="AB421" i="1"/>
  <c r="AA421" i="1"/>
  <c r="Z421" i="1"/>
  <c r="Y421" i="1"/>
  <c r="X421" i="1"/>
  <c r="W421" i="1"/>
  <c r="V421" i="1"/>
  <c r="U421" i="1"/>
  <c r="T421" i="1"/>
  <c r="S421" i="1"/>
  <c r="R421" i="1"/>
  <c r="AC420" i="1"/>
  <c r="AB420" i="1"/>
  <c r="AA420" i="1"/>
  <c r="Z420" i="1"/>
  <c r="Y420" i="1"/>
  <c r="X420" i="1"/>
  <c r="W420" i="1"/>
  <c r="V420" i="1"/>
  <c r="U420" i="1"/>
  <c r="T420" i="1"/>
  <c r="S420" i="1"/>
  <c r="R420" i="1"/>
  <c r="AC419" i="1"/>
  <c r="AB419" i="1"/>
  <c r="AA419" i="1"/>
  <c r="Z419" i="1"/>
  <c r="Y419" i="1"/>
  <c r="X419" i="1"/>
  <c r="W419" i="1"/>
  <c r="V419" i="1"/>
  <c r="U419" i="1"/>
  <c r="T419" i="1"/>
  <c r="S419" i="1"/>
  <c r="R419" i="1"/>
  <c r="AC418" i="1"/>
  <c r="AB418" i="1"/>
  <c r="AA418" i="1"/>
  <c r="Z418" i="1"/>
  <c r="Y418" i="1"/>
  <c r="X418" i="1"/>
  <c r="W418" i="1"/>
  <c r="V418" i="1"/>
  <c r="U418" i="1"/>
  <c r="T418" i="1"/>
  <c r="S418" i="1"/>
  <c r="R418" i="1"/>
  <c r="AC417" i="1"/>
  <c r="AB417" i="1"/>
  <c r="AA417" i="1"/>
  <c r="Z417" i="1"/>
  <c r="Y417" i="1"/>
  <c r="X417" i="1"/>
  <c r="W417" i="1"/>
  <c r="V417" i="1"/>
  <c r="U417" i="1"/>
  <c r="T417" i="1"/>
  <c r="S417" i="1"/>
  <c r="R417" i="1"/>
  <c r="AC416" i="1"/>
  <c r="AB416" i="1"/>
  <c r="AA416" i="1"/>
  <c r="Z416" i="1"/>
  <c r="Y416" i="1"/>
  <c r="X416" i="1"/>
  <c r="W416" i="1"/>
  <c r="V416" i="1"/>
  <c r="U416" i="1"/>
  <c r="T416" i="1"/>
  <c r="S416" i="1"/>
  <c r="R416" i="1"/>
  <c r="AC415" i="1"/>
  <c r="AB415" i="1"/>
  <c r="AA415" i="1"/>
  <c r="Z415" i="1"/>
  <c r="Y415" i="1"/>
  <c r="X415" i="1"/>
  <c r="W415" i="1"/>
  <c r="V415" i="1"/>
  <c r="U415" i="1"/>
  <c r="T415" i="1"/>
  <c r="S415" i="1"/>
  <c r="R415" i="1"/>
  <c r="AA414" i="1"/>
  <c r="Z414" i="1"/>
  <c r="Y414" i="1"/>
  <c r="X414" i="1"/>
  <c r="AC413" i="1"/>
  <c r="AB413" i="1"/>
  <c r="AA413" i="1"/>
  <c r="Z413" i="1"/>
  <c r="Y413" i="1"/>
  <c r="X413" i="1"/>
  <c r="W413" i="1"/>
  <c r="V413" i="1"/>
  <c r="U413" i="1"/>
  <c r="T413" i="1"/>
  <c r="S413" i="1"/>
  <c r="R413" i="1"/>
  <c r="AC412" i="1"/>
  <c r="AB412" i="1"/>
  <c r="AA412" i="1"/>
  <c r="Z412" i="1"/>
  <c r="Y412" i="1"/>
  <c r="X412" i="1"/>
  <c r="W412" i="1"/>
  <c r="V412" i="1"/>
  <c r="U412" i="1"/>
  <c r="T412" i="1"/>
  <c r="S412" i="1"/>
  <c r="R412" i="1"/>
  <c r="AC411" i="1"/>
  <c r="AB411" i="1"/>
  <c r="AA411" i="1"/>
  <c r="Z411" i="1"/>
  <c r="Y411" i="1"/>
  <c r="X411" i="1"/>
  <c r="W411" i="1"/>
  <c r="V411" i="1"/>
  <c r="U411" i="1"/>
  <c r="T411" i="1"/>
  <c r="S411" i="1"/>
  <c r="R411" i="1"/>
  <c r="AC410" i="1"/>
  <c r="AB410" i="1"/>
  <c r="AA410" i="1"/>
  <c r="Z410" i="1"/>
  <c r="Y410" i="1"/>
  <c r="X410" i="1"/>
  <c r="W410" i="1"/>
  <c r="V410" i="1"/>
  <c r="U410" i="1"/>
  <c r="T410" i="1"/>
  <c r="S410" i="1"/>
  <c r="R410" i="1"/>
  <c r="AC409" i="1"/>
  <c r="AB409" i="1"/>
  <c r="AA409" i="1"/>
  <c r="Z409" i="1"/>
  <c r="Y409" i="1"/>
  <c r="X409" i="1"/>
  <c r="W409" i="1"/>
  <c r="V409" i="1"/>
  <c r="U409" i="1"/>
  <c r="T409" i="1"/>
  <c r="S409" i="1"/>
  <c r="R409" i="1"/>
  <c r="AC408" i="1"/>
  <c r="AB408" i="1"/>
  <c r="AA408" i="1"/>
  <c r="Z408" i="1"/>
  <c r="Y408" i="1"/>
  <c r="X408" i="1"/>
  <c r="W408" i="1"/>
  <c r="V408" i="1"/>
  <c r="U408" i="1"/>
  <c r="T408" i="1"/>
  <c r="S408" i="1"/>
  <c r="R408" i="1"/>
  <c r="AC407" i="1"/>
  <c r="AB407" i="1"/>
  <c r="AA407" i="1"/>
  <c r="Z407" i="1"/>
  <c r="Y407" i="1"/>
  <c r="X407" i="1"/>
  <c r="W407" i="1"/>
  <c r="V407" i="1"/>
  <c r="U407" i="1"/>
  <c r="T407" i="1"/>
  <c r="S407" i="1"/>
  <c r="R407" i="1"/>
  <c r="AC406" i="1"/>
  <c r="AB406" i="1"/>
  <c r="AA406" i="1"/>
  <c r="Z406" i="1"/>
  <c r="Y406" i="1"/>
  <c r="X406" i="1"/>
  <c r="W406" i="1"/>
  <c r="V406" i="1"/>
  <c r="U406" i="1"/>
  <c r="T406" i="1"/>
  <c r="S406" i="1"/>
  <c r="R406" i="1"/>
  <c r="AC405" i="1"/>
  <c r="AB405" i="1"/>
  <c r="AA405" i="1"/>
  <c r="Z405" i="1"/>
  <c r="Y405" i="1"/>
  <c r="X405" i="1"/>
  <c r="W405" i="1"/>
  <c r="V405" i="1"/>
  <c r="U405" i="1"/>
  <c r="T405" i="1"/>
  <c r="S405" i="1"/>
  <c r="R405" i="1"/>
  <c r="AC404" i="1"/>
  <c r="AB404" i="1"/>
  <c r="AA404" i="1"/>
  <c r="Z404" i="1"/>
  <c r="Y404" i="1"/>
  <c r="X404" i="1"/>
  <c r="W404" i="1"/>
  <c r="V404" i="1"/>
  <c r="U404" i="1"/>
  <c r="T404" i="1"/>
  <c r="S404" i="1"/>
  <c r="R404" i="1"/>
  <c r="AA403" i="1"/>
  <c r="Z403" i="1"/>
  <c r="Y403" i="1"/>
  <c r="X403" i="1"/>
  <c r="AA402" i="1"/>
  <c r="Z402" i="1"/>
  <c r="Y402" i="1"/>
  <c r="X402" i="1"/>
  <c r="AC401" i="1"/>
  <c r="AB401" i="1"/>
  <c r="AA401" i="1"/>
  <c r="Z401" i="1"/>
  <c r="Y401" i="1"/>
  <c r="X401" i="1"/>
  <c r="W401" i="1"/>
  <c r="V401" i="1"/>
  <c r="U401" i="1"/>
  <c r="T401" i="1"/>
  <c r="S401" i="1"/>
  <c r="R401" i="1"/>
  <c r="AA400" i="1"/>
  <c r="Z400" i="1"/>
  <c r="Y400" i="1"/>
  <c r="X400" i="1"/>
  <c r="AC399" i="1"/>
  <c r="AB399" i="1"/>
  <c r="AA399" i="1"/>
  <c r="Z399" i="1"/>
  <c r="Y399" i="1"/>
  <c r="X399" i="1"/>
  <c r="W399" i="1"/>
  <c r="V399" i="1"/>
  <c r="U399" i="1"/>
  <c r="T399" i="1"/>
  <c r="S399" i="1"/>
  <c r="R399" i="1"/>
  <c r="AC398" i="1"/>
  <c r="AB398" i="1"/>
  <c r="AA398" i="1"/>
  <c r="Z398" i="1"/>
  <c r="Y398" i="1"/>
  <c r="X398" i="1"/>
  <c r="W398" i="1"/>
  <c r="V398" i="1"/>
  <c r="U398" i="1"/>
  <c r="T398" i="1"/>
  <c r="S398" i="1"/>
  <c r="R398" i="1"/>
  <c r="AA397" i="1"/>
  <c r="Z397" i="1"/>
  <c r="Y397" i="1"/>
  <c r="X397" i="1"/>
  <c r="AC396" i="1"/>
  <c r="AB396" i="1"/>
  <c r="AA396" i="1"/>
  <c r="Z396" i="1"/>
  <c r="Y396" i="1"/>
  <c r="X396" i="1"/>
  <c r="W396" i="1"/>
  <c r="V396" i="1"/>
  <c r="U396" i="1"/>
  <c r="T396" i="1"/>
  <c r="S396" i="1"/>
  <c r="R396" i="1"/>
  <c r="AC395" i="1"/>
  <c r="AB395" i="1"/>
  <c r="AA395" i="1"/>
  <c r="Z395" i="1"/>
  <c r="Y395" i="1"/>
  <c r="X395" i="1"/>
  <c r="W395" i="1"/>
  <c r="V395" i="1"/>
  <c r="U395" i="1"/>
  <c r="T395" i="1"/>
  <c r="S395" i="1"/>
  <c r="R395" i="1"/>
  <c r="AC394" i="1"/>
  <c r="AB394" i="1"/>
  <c r="AA394" i="1"/>
  <c r="Z394" i="1"/>
  <c r="Y394" i="1"/>
  <c r="X394" i="1"/>
  <c r="W394" i="1"/>
  <c r="V394" i="1"/>
  <c r="U394" i="1"/>
  <c r="T394" i="1"/>
  <c r="S394" i="1"/>
  <c r="R394" i="1"/>
  <c r="AC393" i="1"/>
  <c r="AB393" i="1"/>
  <c r="AA393" i="1"/>
  <c r="Z393" i="1"/>
  <c r="Y393" i="1"/>
  <c r="X393" i="1"/>
  <c r="W393" i="1"/>
  <c r="V393" i="1"/>
  <c r="U393" i="1"/>
  <c r="T393" i="1"/>
  <c r="S393" i="1"/>
  <c r="R393" i="1"/>
  <c r="AC392" i="1"/>
  <c r="AB392" i="1"/>
  <c r="AA392" i="1"/>
  <c r="Z392" i="1"/>
  <c r="Y392" i="1"/>
  <c r="X392" i="1"/>
  <c r="W392" i="1"/>
  <c r="V392" i="1"/>
  <c r="U392" i="1"/>
  <c r="T392" i="1"/>
  <c r="S392" i="1"/>
  <c r="R392" i="1"/>
  <c r="AC391" i="1"/>
  <c r="AB391" i="1"/>
  <c r="AA391" i="1"/>
  <c r="Z391" i="1"/>
  <c r="Y391" i="1"/>
  <c r="X391" i="1"/>
  <c r="W391" i="1"/>
  <c r="V391" i="1"/>
  <c r="U391" i="1"/>
  <c r="T391" i="1"/>
  <c r="S391" i="1"/>
  <c r="R391" i="1"/>
  <c r="AC390" i="1"/>
  <c r="AB390" i="1"/>
  <c r="AA390" i="1"/>
  <c r="Z390" i="1"/>
  <c r="Y390" i="1"/>
  <c r="X390" i="1"/>
  <c r="W390" i="1"/>
  <c r="V390" i="1"/>
  <c r="U390" i="1"/>
  <c r="T390" i="1"/>
  <c r="S390" i="1"/>
  <c r="R390" i="1"/>
  <c r="AC389" i="1"/>
  <c r="AB389" i="1"/>
  <c r="AA389" i="1"/>
  <c r="Z389" i="1"/>
  <c r="Y389" i="1"/>
  <c r="X389" i="1"/>
  <c r="W389" i="1"/>
  <c r="V389" i="1"/>
  <c r="U389" i="1"/>
  <c r="T389" i="1"/>
  <c r="S389" i="1"/>
  <c r="R389" i="1"/>
  <c r="AC388" i="1"/>
  <c r="AB388" i="1"/>
  <c r="AA388" i="1"/>
  <c r="Z388" i="1"/>
  <c r="Y388" i="1"/>
  <c r="X388" i="1"/>
  <c r="W388" i="1"/>
  <c r="V388" i="1"/>
  <c r="U388" i="1"/>
  <c r="T388" i="1"/>
  <c r="S388" i="1"/>
  <c r="R388" i="1"/>
  <c r="AC387" i="1"/>
  <c r="AB387" i="1"/>
  <c r="AA387" i="1"/>
  <c r="Z387" i="1"/>
  <c r="Y387" i="1"/>
  <c r="X387" i="1"/>
  <c r="W387" i="1"/>
  <c r="V387" i="1"/>
  <c r="U387" i="1"/>
  <c r="T387" i="1"/>
  <c r="S387" i="1"/>
  <c r="R387" i="1"/>
  <c r="AC386" i="1"/>
  <c r="AB386" i="1"/>
  <c r="AA386" i="1"/>
  <c r="Z386" i="1"/>
  <c r="Y386" i="1"/>
  <c r="X386" i="1"/>
  <c r="W386" i="1"/>
  <c r="V386" i="1"/>
  <c r="U386" i="1"/>
  <c r="T386" i="1"/>
  <c r="S386" i="1"/>
  <c r="R386" i="1"/>
  <c r="AC385" i="1"/>
  <c r="AB385" i="1"/>
  <c r="AA385" i="1"/>
  <c r="Z385" i="1"/>
  <c r="Y385" i="1"/>
  <c r="X385" i="1"/>
  <c r="W385" i="1"/>
  <c r="V385" i="1"/>
  <c r="U385" i="1"/>
  <c r="T385" i="1"/>
  <c r="S385" i="1"/>
  <c r="R385" i="1"/>
  <c r="AC384" i="1"/>
  <c r="AB384" i="1"/>
  <c r="AA384" i="1"/>
  <c r="Z384" i="1"/>
  <c r="Y384" i="1"/>
  <c r="X384" i="1"/>
  <c r="W384" i="1"/>
  <c r="V384" i="1"/>
  <c r="U384" i="1"/>
  <c r="T384" i="1"/>
  <c r="S384" i="1"/>
  <c r="R384" i="1"/>
  <c r="AC383" i="1"/>
  <c r="AB383" i="1"/>
  <c r="AA383" i="1"/>
  <c r="Z383" i="1"/>
  <c r="Y383" i="1"/>
  <c r="X383" i="1"/>
  <c r="W383" i="1"/>
  <c r="V383" i="1"/>
  <c r="U383" i="1"/>
  <c r="T383" i="1"/>
  <c r="S383" i="1"/>
  <c r="R383" i="1"/>
  <c r="AC382" i="1"/>
  <c r="AB382" i="1"/>
  <c r="AA382" i="1"/>
  <c r="Z382" i="1"/>
  <c r="Y382" i="1"/>
  <c r="X382" i="1"/>
  <c r="W382" i="1"/>
  <c r="V382" i="1"/>
  <c r="U382" i="1"/>
  <c r="T382" i="1"/>
  <c r="S382" i="1"/>
  <c r="R382" i="1"/>
  <c r="AC381" i="1"/>
  <c r="AB381" i="1"/>
  <c r="AA381" i="1"/>
  <c r="Z381" i="1"/>
  <c r="Y381" i="1"/>
  <c r="X381" i="1"/>
  <c r="W381" i="1"/>
  <c r="V381" i="1"/>
  <c r="U381" i="1"/>
  <c r="T381" i="1"/>
  <c r="S381" i="1"/>
  <c r="R381" i="1"/>
  <c r="AC380" i="1"/>
  <c r="AB380" i="1"/>
  <c r="AA380" i="1"/>
  <c r="Z380" i="1"/>
  <c r="Y380" i="1"/>
  <c r="X380" i="1"/>
  <c r="W380" i="1"/>
  <c r="V380" i="1"/>
  <c r="U380" i="1"/>
  <c r="T380" i="1"/>
  <c r="S380" i="1"/>
  <c r="R380" i="1"/>
  <c r="AC379" i="1"/>
  <c r="AB379" i="1"/>
  <c r="AA379" i="1"/>
  <c r="Z379" i="1"/>
  <c r="Y379" i="1"/>
  <c r="X379" i="1"/>
  <c r="W379" i="1"/>
  <c r="V379" i="1"/>
  <c r="U379" i="1"/>
  <c r="T379" i="1"/>
  <c r="S379" i="1"/>
  <c r="R379" i="1"/>
  <c r="AC378" i="1"/>
  <c r="AB378" i="1"/>
  <c r="AA378" i="1"/>
  <c r="Z378" i="1"/>
  <c r="Y378" i="1"/>
  <c r="X378" i="1"/>
  <c r="W378" i="1"/>
  <c r="V378" i="1"/>
  <c r="U378" i="1"/>
  <c r="T378" i="1"/>
  <c r="S378" i="1"/>
  <c r="R378" i="1"/>
  <c r="AC377" i="1"/>
  <c r="AB377" i="1"/>
  <c r="AA377" i="1"/>
  <c r="Z377" i="1"/>
  <c r="Y377" i="1"/>
  <c r="X377" i="1"/>
  <c r="W377" i="1"/>
  <c r="V377" i="1"/>
  <c r="U377" i="1"/>
  <c r="T377" i="1"/>
  <c r="S377" i="1"/>
  <c r="R377" i="1"/>
  <c r="AC376" i="1"/>
  <c r="AB376" i="1"/>
  <c r="AA376" i="1"/>
  <c r="Z376" i="1"/>
  <c r="Y376" i="1"/>
  <c r="X376" i="1"/>
  <c r="W376" i="1"/>
  <c r="V376" i="1"/>
  <c r="U376" i="1"/>
  <c r="T376" i="1"/>
  <c r="S376" i="1"/>
  <c r="R376" i="1"/>
  <c r="AC375" i="1"/>
  <c r="AB375" i="1"/>
  <c r="AA375" i="1"/>
  <c r="Z375" i="1"/>
  <c r="Y375" i="1"/>
  <c r="X375" i="1"/>
  <c r="W375" i="1"/>
  <c r="V375" i="1"/>
  <c r="U375" i="1"/>
  <c r="T375" i="1"/>
  <c r="S375" i="1"/>
  <c r="R375" i="1"/>
  <c r="AC374" i="1"/>
  <c r="AB374" i="1"/>
  <c r="AA374" i="1"/>
  <c r="Z374" i="1"/>
  <c r="Y374" i="1"/>
  <c r="X374" i="1"/>
  <c r="W374" i="1"/>
  <c r="V374" i="1"/>
  <c r="U374" i="1"/>
  <c r="T374" i="1"/>
  <c r="S374" i="1"/>
  <c r="R374" i="1"/>
  <c r="AC373" i="1"/>
  <c r="AB373" i="1"/>
  <c r="AA373" i="1"/>
  <c r="Z373" i="1"/>
  <c r="Y373" i="1"/>
  <c r="X373" i="1"/>
  <c r="W373" i="1"/>
  <c r="V373" i="1"/>
  <c r="U373" i="1"/>
  <c r="T373" i="1"/>
  <c r="S373" i="1"/>
  <c r="R373" i="1"/>
  <c r="AC372" i="1"/>
  <c r="AB372" i="1"/>
  <c r="AA372" i="1"/>
  <c r="Z372" i="1"/>
  <c r="Y372" i="1"/>
  <c r="X372" i="1"/>
  <c r="W372" i="1"/>
  <c r="V372" i="1"/>
  <c r="U372" i="1"/>
  <c r="T372" i="1"/>
  <c r="S372" i="1"/>
  <c r="R372" i="1"/>
  <c r="AC371" i="1"/>
  <c r="AB371" i="1"/>
  <c r="AA371" i="1"/>
  <c r="Z371" i="1"/>
  <c r="Y371" i="1"/>
  <c r="X371" i="1"/>
  <c r="W371" i="1"/>
  <c r="V371" i="1"/>
  <c r="U371" i="1"/>
  <c r="T371" i="1"/>
  <c r="S371" i="1"/>
  <c r="R371" i="1"/>
  <c r="AC370" i="1"/>
  <c r="AB370" i="1"/>
  <c r="AA370" i="1"/>
  <c r="Z370" i="1"/>
  <c r="Y370" i="1"/>
  <c r="X370" i="1"/>
  <c r="W370" i="1"/>
  <c r="V370" i="1"/>
  <c r="U370" i="1"/>
  <c r="T370" i="1"/>
  <c r="S370" i="1"/>
  <c r="R370" i="1"/>
  <c r="AC369" i="1"/>
  <c r="AB369" i="1"/>
  <c r="AA369" i="1"/>
  <c r="Z369" i="1"/>
  <c r="Y369" i="1"/>
  <c r="X369" i="1"/>
  <c r="W369" i="1"/>
  <c r="V369" i="1"/>
  <c r="U369" i="1"/>
  <c r="T369" i="1"/>
  <c r="S369" i="1"/>
  <c r="R369" i="1"/>
  <c r="AC368" i="1"/>
  <c r="AB368" i="1"/>
  <c r="AA368" i="1"/>
  <c r="Z368" i="1"/>
  <c r="Y368" i="1"/>
  <c r="X368" i="1"/>
  <c r="W368" i="1"/>
  <c r="V368" i="1"/>
  <c r="U368" i="1"/>
  <c r="T368" i="1"/>
  <c r="S368" i="1"/>
  <c r="R368" i="1"/>
  <c r="AC367" i="1"/>
  <c r="AB367" i="1"/>
  <c r="AA367" i="1"/>
  <c r="Z367" i="1"/>
  <c r="Y367" i="1"/>
  <c r="X367" i="1"/>
  <c r="W367" i="1"/>
  <c r="V367" i="1"/>
  <c r="U367" i="1"/>
  <c r="T367" i="1"/>
  <c r="S367" i="1"/>
  <c r="R367" i="1"/>
  <c r="AC366" i="1"/>
  <c r="AB366" i="1"/>
  <c r="AA366" i="1"/>
  <c r="Z366" i="1"/>
  <c r="Y366" i="1"/>
  <c r="X366" i="1"/>
  <c r="W366" i="1"/>
  <c r="V366" i="1"/>
  <c r="U366" i="1"/>
  <c r="T366" i="1"/>
  <c r="S366" i="1"/>
  <c r="R366" i="1"/>
  <c r="AC365" i="1"/>
  <c r="AB365" i="1"/>
  <c r="AA365" i="1"/>
  <c r="Z365" i="1"/>
  <c r="Y365" i="1"/>
  <c r="X365" i="1"/>
  <c r="W365" i="1"/>
  <c r="V365" i="1"/>
  <c r="U365" i="1"/>
  <c r="T365" i="1"/>
  <c r="S365" i="1"/>
  <c r="R365" i="1"/>
  <c r="AC364" i="1"/>
  <c r="AB364" i="1"/>
  <c r="AA364" i="1"/>
  <c r="Z364" i="1"/>
  <c r="Y364" i="1"/>
  <c r="X364" i="1"/>
  <c r="W364" i="1"/>
  <c r="V364" i="1"/>
  <c r="U364" i="1"/>
  <c r="T364" i="1"/>
  <c r="S364" i="1"/>
  <c r="R364" i="1"/>
  <c r="AC363" i="1"/>
  <c r="AB363" i="1"/>
  <c r="AA363" i="1"/>
  <c r="Z363" i="1"/>
  <c r="Y363" i="1"/>
  <c r="X363" i="1"/>
  <c r="W363" i="1"/>
  <c r="V363" i="1"/>
  <c r="U363" i="1"/>
  <c r="T363" i="1"/>
  <c r="S363" i="1"/>
  <c r="R363" i="1"/>
  <c r="AC362" i="1"/>
  <c r="AB362" i="1"/>
  <c r="AA362" i="1"/>
  <c r="Z362" i="1"/>
  <c r="Y362" i="1"/>
  <c r="X362" i="1"/>
  <c r="W362" i="1"/>
  <c r="V362" i="1"/>
  <c r="U362" i="1"/>
  <c r="T362" i="1"/>
  <c r="S362" i="1"/>
  <c r="R362" i="1"/>
  <c r="AC361" i="1"/>
  <c r="AB361" i="1"/>
  <c r="AA361" i="1"/>
  <c r="Z361" i="1"/>
  <c r="Y361" i="1"/>
  <c r="X361" i="1"/>
  <c r="W361" i="1"/>
  <c r="V361" i="1"/>
  <c r="U361" i="1"/>
  <c r="T361" i="1"/>
  <c r="S361" i="1"/>
  <c r="R361" i="1"/>
  <c r="AC360" i="1"/>
  <c r="AB360" i="1"/>
  <c r="AA360" i="1"/>
  <c r="Z360" i="1"/>
  <c r="Y360" i="1"/>
  <c r="X360" i="1"/>
  <c r="W360" i="1"/>
  <c r="V360" i="1"/>
  <c r="U360" i="1"/>
  <c r="T360" i="1"/>
  <c r="S360" i="1"/>
  <c r="R360" i="1"/>
  <c r="AC359" i="1"/>
  <c r="AB359" i="1"/>
  <c r="AA359" i="1"/>
  <c r="Z359" i="1"/>
  <c r="Y359" i="1"/>
  <c r="X359" i="1"/>
  <c r="W359" i="1"/>
  <c r="V359" i="1"/>
  <c r="U359" i="1"/>
  <c r="T359" i="1"/>
  <c r="S359" i="1"/>
  <c r="R359" i="1"/>
  <c r="AC358" i="1"/>
  <c r="AB358" i="1"/>
  <c r="AA358" i="1"/>
  <c r="Z358" i="1"/>
  <c r="Y358" i="1"/>
  <c r="X358" i="1"/>
  <c r="W358" i="1"/>
  <c r="V358" i="1"/>
  <c r="U358" i="1"/>
  <c r="T358" i="1"/>
  <c r="S358" i="1"/>
  <c r="R358" i="1"/>
  <c r="AC357" i="1"/>
  <c r="AB357" i="1"/>
  <c r="AA357" i="1"/>
  <c r="Z357" i="1"/>
  <c r="Y357" i="1"/>
  <c r="X357" i="1"/>
  <c r="W357" i="1"/>
  <c r="V357" i="1"/>
  <c r="U357" i="1"/>
  <c r="T357" i="1"/>
  <c r="S357" i="1"/>
  <c r="R357" i="1"/>
  <c r="AC356" i="1"/>
  <c r="AB356" i="1"/>
  <c r="AA356" i="1"/>
  <c r="Z356" i="1"/>
  <c r="Y356" i="1"/>
  <c r="X356" i="1"/>
  <c r="W356" i="1"/>
  <c r="V356" i="1"/>
  <c r="U356" i="1"/>
  <c r="T356" i="1"/>
  <c r="S356" i="1"/>
  <c r="R356" i="1"/>
  <c r="AC355" i="1"/>
  <c r="AB355" i="1"/>
  <c r="AA355" i="1"/>
  <c r="Z355" i="1"/>
  <c r="Y355" i="1"/>
  <c r="X355" i="1"/>
  <c r="W355" i="1"/>
  <c r="V355" i="1"/>
  <c r="U355" i="1"/>
  <c r="T355" i="1"/>
  <c r="S355" i="1"/>
  <c r="R355" i="1"/>
  <c r="AC354" i="1"/>
  <c r="AB354" i="1"/>
  <c r="AA354" i="1"/>
  <c r="Z354" i="1"/>
  <c r="Y354" i="1"/>
  <c r="X354" i="1"/>
  <c r="W354" i="1"/>
  <c r="V354" i="1"/>
  <c r="U354" i="1"/>
  <c r="T354" i="1"/>
  <c r="S354" i="1"/>
  <c r="R354" i="1"/>
  <c r="AC353" i="1"/>
  <c r="AB353" i="1"/>
  <c r="AA353" i="1"/>
  <c r="Z353" i="1"/>
  <c r="Y353" i="1"/>
  <c r="X353" i="1"/>
  <c r="W353" i="1"/>
  <c r="V353" i="1"/>
  <c r="U353" i="1"/>
  <c r="T353" i="1"/>
  <c r="S353" i="1"/>
  <c r="R353" i="1"/>
  <c r="AC352" i="1"/>
  <c r="AB352" i="1"/>
  <c r="AA352" i="1"/>
  <c r="Z352" i="1"/>
  <c r="Y352" i="1"/>
  <c r="X352" i="1"/>
  <c r="W352" i="1"/>
  <c r="V352" i="1"/>
  <c r="U352" i="1"/>
  <c r="T352" i="1"/>
  <c r="S352" i="1"/>
  <c r="R352" i="1"/>
  <c r="AC351" i="1"/>
  <c r="AB351" i="1"/>
  <c r="AA351" i="1"/>
  <c r="Z351" i="1"/>
  <c r="Y351" i="1"/>
  <c r="X351" i="1"/>
  <c r="W351" i="1"/>
  <c r="V351" i="1"/>
  <c r="U351" i="1"/>
  <c r="T351" i="1"/>
  <c r="S351" i="1"/>
  <c r="R351" i="1"/>
  <c r="AC350" i="1"/>
  <c r="AB350" i="1"/>
  <c r="AA350" i="1"/>
  <c r="Z350" i="1"/>
  <c r="Y350" i="1"/>
  <c r="X350" i="1"/>
  <c r="W350" i="1"/>
  <c r="V350" i="1"/>
  <c r="U350" i="1"/>
  <c r="T350" i="1"/>
  <c r="S350" i="1"/>
  <c r="R350" i="1"/>
  <c r="AC349" i="1"/>
  <c r="AB349" i="1"/>
  <c r="AA349" i="1"/>
  <c r="Z349" i="1"/>
  <c r="Y349" i="1"/>
  <c r="X349" i="1"/>
  <c r="W349" i="1"/>
  <c r="V349" i="1"/>
  <c r="U349" i="1"/>
  <c r="T349" i="1"/>
  <c r="S349" i="1"/>
  <c r="R349" i="1"/>
  <c r="AC348" i="1"/>
  <c r="AB348" i="1"/>
  <c r="AA348" i="1"/>
  <c r="Z348" i="1"/>
  <c r="Y348" i="1"/>
  <c r="X348" i="1"/>
  <c r="W348" i="1"/>
  <c r="V348" i="1"/>
  <c r="U348" i="1"/>
  <c r="T348" i="1"/>
  <c r="S348" i="1"/>
  <c r="R348" i="1"/>
  <c r="AC347" i="1"/>
  <c r="AB347" i="1"/>
  <c r="AA347" i="1"/>
  <c r="Z347" i="1"/>
  <c r="Y347" i="1"/>
  <c r="X347" i="1"/>
  <c r="W347" i="1"/>
  <c r="V347" i="1"/>
  <c r="U347" i="1"/>
  <c r="T347" i="1"/>
  <c r="S347" i="1"/>
  <c r="R347" i="1"/>
  <c r="AC346" i="1"/>
  <c r="AB346" i="1"/>
  <c r="AA346" i="1"/>
  <c r="Z346" i="1"/>
  <c r="Y346" i="1"/>
  <c r="X346" i="1"/>
  <c r="W346" i="1"/>
  <c r="V346" i="1"/>
  <c r="U346" i="1"/>
  <c r="T346" i="1"/>
  <c r="S346" i="1"/>
  <c r="R346" i="1"/>
  <c r="AC345" i="1"/>
  <c r="AB345" i="1"/>
  <c r="AA345" i="1"/>
  <c r="Z345" i="1"/>
  <c r="Y345" i="1"/>
  <c r="X345" i="1"/>
  <c r="W345" i="1"/>
  <c r="V345" i="1"/>
  <c r="U345" i="1"/>
  <c r="T345" i="1"/>
  <c r="S345" i="1"/>
  <c r="R345" i="1"/>
  <c r="AC344" i="1"/>
  <c r="AB344" i="1"/>
  <c r="AA344" i="1"/>
  <c r="Z344" i="1"/>
  <c r="Y344" i="1"/>
  <c r="X344" i="1"/>
  <c r="W344" i="1"/>
  <c r="V344" i="1"/>
  <c r="U344" i="1"/>
  <c r="T344" i="1"/>
  <c r="S344" i="1"/>
  <c r="R344" i="1"/>
  <c r="AC343" i="1"/>
  <c r="AB343" i="1"/>
  <c r="AA343" i="1"/>
  <c r="Z343" i="1"/>
  <c r="Y343" i="1"/>
  <c r="X343" i="1"/>
  <c r="W343" i="1"/>
  <c r="V343" i="1"/>
  <c r="U343" i="1"/>
  <c r="T343" i="1"/>
  <c r="S343" i="1"/>
  <c r="R343" i="1"/>
  <c r="AC342" i="1"/>
  <c r="AB342" i="1"/>
  <c r="AA342" i="1"/>
  <c r="Z342" i="1"/>
  <c r="Y342" i="1"/>
  <c r="X342" i="1"/>
  <c r="W342" i="1"/>
  <c r="V342" i="1"/>
  <c r="U342" i="1"/>
  <c r="T342" i="1"/>
  <c r="S342" i="1"/>
  <c r="R342" i="1"/>
  <c r="AC341" i="1"/>
  <c r="AB341" i="1"/>
  <c r="AA341" i="1"/>
  <c r="Z341" i="1"/>
  <c r="Y341" i="1"/>
  <c r="X341" i="1"/>
  <c r="W341" i="1"/>
  <c r="V341" i="1"/>
  <c r="U341" i="1"/>
  <c r="T341" i="1"/>
  <c r="S341" i="1"/>
  <c r="R341" i="1"/>
  <c r="AC340" i="1"/>
  <c r="AB340" i="1"/>
  <c r="AA340" i="1"/>
  <c r="Z340" i="1"/>
  <c r="Y340" i="1"/>
  <c r="X340" i="1"/>
  <c r="W340" i="1"/>
  <c r="V340" i="1"/>
  <c r="U340" i="1"/>
  <c r="T340" i="1"/>
  <c r="S340" i="1"/>
  <c r="R340" i="1"/>
  <c r="AC339" i="1"/>
  <c r="AB339" i="1"/>
  <c r="AA339" i="1"/>
  <c r="Z339" i="1"/>
  <c r="Y339" i="1"/>
  <c r="X339" i="1"/>
  <c r="W339" i="1"/>
  <c r="V339" i="1"/>
  <c r="U339" i="1"/>
  <c r="T339" i="1"/>
  <c r="S339" i="1"/>
  <c r="R339" i="1"/>
  <c r="AC338" i="1"/>
  <c r="AB338" i="1"/>
  <c r="AA338" i="1"/>
  <c r="Z338" i="1"/>
  <c r="Y338" i="1"/>
  <c r="X338" i="1"/>
  <c r="W338" i="1"/>
  <c r="V338" i="1"/>
  <c r="U338" i="1"/>
  <c r="T338" i="1"/>
  <c r="S338" i="1"/>
  <c r="R338" i="1"/>
  <c r="AC337" i="1"/>
  <c r="AB337" i="1"/>
  <c r="AA337" i="1"/>
  <c r="Z337" i="1"/>
  <c r="Y337" i="1"/>
  <c r="X337" i="1"/>
  <c r="W337" i="1"/>
  <c r="V337" i="1"/>
  <c r="U337" i="1"/>
  <c r="T337" i="1"/>
  <c r="S337" i="1"/>
  <c r="R337" i="1"/>
  <c r="AC336" i="1"/>
  <c r="AB336" i="1"/>
  <c r="AA336" i="1"/>
  <c r="Z336" i="1"/>
  <c r="Y336" i="1"/>
  <c r="X336" i="1"/>
  <c r="W336" i="1"/>
  <c r="V336" i="1"/>
  <c r="U336" i="1"/>
  <c r="T336" i="1"/>
  <c r="S336" i="1"/>
  <c r="R336" i="1"/>
  <c r="AC335" i="1"/>
  <c r="AB335" i="1"/>
  <c r="AA335" i="1"/>
  <c r="Z335" i="1"/>
  <c r="Y335" i="1"/>
  <c r="X335" i="1"/>
  <c r="W335" i="1"/>
  <c r="V335" i="1"/>
  <c r="U335" i="1"/>
  <c r="T335" i="1"/>
  <c r="S335" i="1"/>
  <c r="R335" i="1"/>
  <c r="AC334" i="1"/>
  <c r="AB334" i="1"/>
  <c r="AA334" i="1"/>
  <c r="Z334" i="1"/>
  <c r="Y334" i="1"/>
  <c r="X334" i="1"/>
  <c r="W334" i="1"/>
  <c r="V334" i="1"/>
  <c r="U334" i="1"/>
  <c r="T334" i="1"/>
  <c r="S334" i="1"/>
  <c r="R334" i="1"/>
  <c r="AC333" i="1"/>
  <c r="AB333" i="1"/>
  <c r="AA333" i="1"/>
  <c r="Z333" i="1"/>
  <c r="Y333" i="1"/>
  <c r="X333" i="1"/>
  <c r="W333" i="1"/>
  <c r="V333" i="1"/>
  <c r="U333" i="1"/>
  <c r="T333" i="1"/>
  <c r="S333" i="1"/>
  <c r="R333" i="1"/>
  <c r="AC332" i="1"/>
  <c r="AB332" i="1"/>
  <c r="AA332" i="1"/>
  <c r="Z332" i="1"/>
  <c r="Y332" i="1"/>
  <c r="X332" i="1"/>
  <c r="W332" i="1"/>
  <c r="V332" i="1"/>
  <c r="U332" i="1"/>
  <c r="T332" i="1"/>
  <c r="S332" i="1"/>
  <c r="R332" i="1"/>
  <c r="AC331" i="1"/>
  <c r="AB331" i="1"/>
  <c r="AA331" i="1"/>
  <c r="Z331" i="1"/>
  <c r="Y331" i="1"/>
  <c r="X331" i="1"/>
  <c r="W331" i="1"/>
  <c r="V331" i="1"/>
  <c r="U331" i="1"/>
  <c r="T331" i="1"/>
  <c r="S331" i="1"/>
  <c r="R331" i="1"/>
  <c r="AC330" i="1"/>
  <c r="AB330" i="1"/>
  <c r="AA330" i="1"/>
  <c r="Z330" i="1"/>
  <c r="Y330" i="1"/>
  <c r="X330" i="1"/>
  <c r="W330" i="1"/>
  <c r="V330" i="1"/>
  <c r="U330" i="1"/>
  <c r="T330" i="1"/>
  <c r="S330" i="1"/>
  <c r="R330" i="1"/>
  <c r="AC329" i="1"/>
  <c r="AB329" i="1"/>
  <c r="AA329" i="1"/>
  <c r="Z329" i="1"/>
  <c r="Y329" i="1"/>
  <c r="X329" i="1"/>
  <c r="W329" i="1"/>
  <c r="V329" i="1"/>
  <c r="U329" i="1"/>
  <c r="T329" i="1"/>
  <c r="S329" i="1"/>
  <c r="R329" i="1"/>
  <c r="AC328" i="1"/>
  <c r="AB328" i="1"/>
  <c r="AA328" i="1"/>
  <c r="Z328" i="1"/>
  <c r="Y328" i="1"/>
  <c r="X328" i="1"/>
  <c r="W328" i="1"/>
  <c r="V328" i="1"/>
  <c r="U328" i="1"/>
  <c r="T328" i="1"/>
  <c r="S328" i="1"/>
  <c r="R328" i="1"/>
  <c r="AC325" i="1"/>
  <c r="AB325" i="1"/>
  <c r="AA325" i="1"/>
  <c r="Z325" i="1"/>
  <c r="Y325" i="1"/>
  <c r="X325" i="1"/>
  <c r="W325" i="1"/>
  <c r="V325" i="1"/>
  <c r="U325" i="1"/>
  <c r="T325" i="1"/>
  <c r="S325" i="1"/>
  <c r="R325" i="1"/>
  <c r="AC324" i="1"/>
  <c r="AB324" i="1"/>
  <c r="AA324" i="1"/>
  <c r="Z324" i="1"/>
  <c r="Y324" i="1"/>
  <c r="X324" i="1"/>
  <c r="W324" i="1"/>
  <c r="V324" i="1"/>
  <c r="U324" i="1"/>
  <c r="T324" i="1"/>
  <c r="S324" i="1"/>
  <c r="R324" i="1"/>
  <c r="AC323" i="1"/>
  <c r="AB323" i="1"/>
  <c r="AA323" i="1"/>
  <c r="Z323" i="1"/>
  <c r="Y323" i="1"/>
  <c r="X323" i="1"/>
  <c r="W323" i="1"/>
  <c r="V323" i="1"/>
  <c r="U323" i="1"/>
  <c r="T323" i="1"/>
  <c r="S323" i="1"/>
  <c r="R323" i="1"/>
  <c r="AC322" i="1"/>
  <c r="AB322" i="1"/>
  <c r="AA322" i="1"/>
  <c r="Z322" i="1"/>
  <c r="Y322" i="1"/>
  <c r="X322" i="1"/>
  <c r="W322" i="1"/>
  <c r="V322" i="1"/>
  <c r="U322" i="1"/>
  <c r="T322" i="1"/>
  <c r="S322" i="1"/>
  <c r="R322" i="1"/>
  <c r="AC321" i="1"/>
  <c r="AB321" i="1"/>
  <c r="AA321" i="1"/>
  <c r="Z321" i="1"/>
  <c r="Y321" i="1"/>
  <c r="X321" i="1"/>
  <c r="W321" i="1"/>
  <c r="V321" i="1"/>
  <c r="U321" i="1"/>
  <c r="T321" i="1"/>
  <c r="S321" i="1"/>
  <c r="R321" i="1"/>
  <c r="AC320" i="1"/>
  <c r="AB320" i="1"/>
  <c r="AA320" i="1"/>
  <c r="Z320" i="1"/>
  <c r="Y320" i="1"/>
  <c r="X320" i="1"/>
  <c r="W320" i="1"/>
  <c r="V320" i="1"/>
  <c r="U320" i="1"/>
  <c r="T320" i="1"/>
  <c r="S320" i="1"/>
  <c r="R320" i="1"/>
  <c r="AC319" i="1"/>
  <c r="AB319" i="1"/>
  <c r="AA319" i="1"/>
  <c r="Z319" i="1"/>
  <c r="Y319" i="1"/>
  <c r="X319" i="1"/>
  <c r="W319" i="1"/>
  <c r="V319" i="1"/>
  <c r="U319" i="1"/>
  <c r="T319" i="1"/>
  <c r="S319" i="1"/>
  <c r="R319" i="1"/>
  <c r="AC318" i="1"/>
  <c r="AB318" i="1"/>
  <c r="AA318" i="1"/>
  <c r="Z318" i="1"/>
  <c r="Y318" i="1"/>
  <c r="X318" i="1"/>
  <c r="W318" i="1"/>
  <c r="V318" i="1"/>
  <c r="U318" i="1"/>
  <c r="T318" i="1"/>
  <c r="S318" i="1"/>
  <c r="R318" i="1"/>
  <c r="AC317" i="1"/>
  <c r="AB317" i="1"/>
  <c r="AA317" i="1"/>
  <c r="Z317" i="1"/>
  <c r="Y317" i="1"/>
  <c r="X317" i="1"/>
  <c r="W317" i="1"/>
  <c r="V317" i="1"/>
  <c r="U317" i="1"/>
  <c r="T317" i="1"/>
  <c r="S317" i="1"/>
  <c r="R317" i="1"/>
  <c r="AC316" i="1"/>
  <c r="AB316" i="1"/>
  <c r="AA316" i="1"/>
  <c r="Z316" i="1"/>
  <c r="Y316" i="1"/>
  <c r="X316" i="1"/>
  <c r="W316" i="1"/>
  <c r="V316" i="1"/>
  <c r="U316" i="1"/>
  <c r="T316" i="1"/>
  <c r="S316" i="1"/>
  <c r="R316" i="1"/>
  <c r="AC315" i="1"/>
  <c r="AB315" i="1"/>
  <c r="AA315" i="1"/>
  <c r="Z315" i="1"/>
  <c r="Y315" i="1"/>
  <c r="X315" i="1"/>
  <c r="W315" i="1"/>
  <c r="V315" i="1"/>
  <c r="U315" i="1"/>
  <c r="T315" i="1"/>
  <c r="S315" i="1"/>
  <c r="R315" i="1"/>
  <c r="AC314" i="1"/>
  <c r="AB314" i="1"/>
  <c r="AA314" i="1"/>
  <c r="Z314" i="1"/>
  <c r="Y314" i="1"/>
  <c r="X314" i="1"/>
  <c r="W314" i="1"/>
  <c r="V314" i="1"/>
  <c r="U314" i="1"/>
  <c r="T314" i="1"/>
  <c r="S314" i="1"/>
  <c r="R314" i="1"/>
  <c r="AC313" i="1"/>
  <c r="AB313" i="1"/>
  <c r="AA313" i="1"/>
  <c r="Z313" i="1"/>
  <c r="Y313" i="1"/>
  <c r="X313" i="1"/>
  <c r="W313" i="1"/>
  <c r="V313" i="1"/>
  <c r="U313" i="1"/>
  <c r="T313" i="1"/>
  <c r="S313" i="1"/>
  <c r="R313" i="1"/>
  <c r="AC312" i="1"/>
  <c r="AB312" i="1"/>
  <c r="AA312" i="1"/>
  <c r="Z312" i="1"/>
  <c r="Y312" i="1"/>
  <c r="X312" i="1"/>
  <c r="W312" i="1"/>
  <c r="V312" i="1"/>
  <c r="U312" i="1"/>
  <c r="T312" i="1"/>
  <c r="S312" i="1"/>
  <c r="R312" i="1"/>
  <c r="AC311" i="1"/>
  <c r="AB311" i="1"/>
  <c r="AA311" i="1"/>
  <c r="Z311" i="1"/>
  <c r="Y311" i="1"/>
  <c r="X311" i="1"/>
  <c r="W311" i="1"/>
  <c r="V311" i="1"/>
  <c r="U311" i="1"/>
  <c r="T311" i="1"/>
  <c r="S311" i="1"/>
  <c r="R311" i="1"/>
  <c r="AC310" i="1"/>
  <c r="AB310" i="1"/>
  <c r="AA310" i="1"/>
  <c r="Z310" i="1"/>
  <c r="Y310" i="1"/>
  <c r="X310" i="1"/>
  <c r="W310" i="1"/>
  <c r="V310" i="1"/>
  <c r="U310" i="1"/>
  <c r="T310" i="1"/>
  <c r="S310" i="1"/>
  <c r="R310" i="1"/>
  <c r="AC309" i="1"/>
  <c r="AB309" i="1"/>
  <c r="AA309" i="1"/>
  <c r="Z309" i="1"/>
  <c r="Y309" i="1"/>
  <c r="X309" i="1"/>
  <c r="W309" i="1"/>
  <c r="V309" i="1"/>
  <c r="U309" i="1"/>
  <c r="T309" i="1"/>
  <c r="S309" i="1"/>
  <c r="R309" i="1"/>
  <c r="AC308" i="1"/>
  <c r="AB308" i="1"/>
  <c r="AA308" i="1"/>
  <c r="Z308" i="1"/>
  <c r="Y308" i="1"/>
  <c r="X308" i="1"/>
  <c r="W308" i="1"/>
  <c r="V308" i="1"/>
  <c r="U308" i="1"/>
  <c r="T308" i="1"/>
  <c r="S308" i="1"/>
  <c r="R308" i="1"/>
  <c r="AC307" i="1"/>
  <c r="AB307" i="1"/>
  <c r="AA307" i="1"/>
  <c r="Z307" i="1"/>
  <c r="Y307" i="1"/>
  <c r="X307" i="1"/>
  <c r="W307" i="1"/>
  <c r="V307" i="1"/>
  <c r="U307" i="1"/>
  <c r="T307" i="1"/>
  <c r="S307" i="1"/>
  <c r="R307" i="1"/>
  <c r="AC306" i="1"/>
  <c r="AB306" i="1"/>
  <c r="AA306" i="1"/>
  <c r="Z306" i="1"/>
  <c r="Y306" i="1"/>
  <c r="X306" i="1"/>
  <c r="W306" i="1"/>
  <c r="V306" i="1"/>
  <c r="U306" i="1"/>
  <c r="T306" i="1"/>
  <c r="S306" i="1"/>
  <c r="R306" i="1"/>
  <c r="AC305" i="1"/>
  <c r="AB305" i="1"/>
  <c r="AA305" i="1"/>
  <c r="Z305" i="1"/>
  <c r="Y305" i="1"/>
  <c r="X305" i="1"/>
  <c r="W305" i="1"/>
  <c r="V305" i="1"/>
  <c r="U305" i="1"/>
  <c r="T305" i="1"/>
  <c r="S305" i="1"/>
  <c r="R305" i="1"/>
  <c r="AC304" i="1"/>
  <c r="AB304" i="1"/>
  <c r="AA304" i="1"/>
  <c r="Z304" i="1"/>
  <c r="Y304" i="1"/>
  <c r="X304" i="1"/>
  <c r="W304" i="1"/>
  <c r="V304" i="1"/>
  <c r="U304" i="1"/>
  <c r="T304" i="1"/>
  <c r="S304" i="1"/>
  <c r="R304" i="1"/>
  <c r="AC303" i="1"/>
  <c r="AB303" i="1"/>
  <c r="AA303" i="1"/>
  <c r="Z303" i="1"/>
  <c r="Y303" i="1"/>
  <c r="X303" i="1"/>
  <c r="W303" i="1"/>
  <c r="V303" i="1"/>
  <c r="U303" i="1"/>
  <c r="T303" i="1"/>
  <c r="S303" i="1"/>
  <c r="R303" i="1"/>
  <c r="AC302" i="1"/>
  <c r="AB302" i="1"/>
  <c r="AA302" i="1"/>
  <c r="Z302" i="1"/>
  <c r="Y302" i="1"/>
  <c r="X302" i="1"/>
  <c r="W302" i="1"/>
  <c r="V302" i="1"/>
  <c r="U302" i="1"/>
  <c r="T302" i="1"/>
  <c r="S302" i="1"/>
  <c r="R302" i="1"/>
  <c r="AC301" i="1"/>
  <c r="AB301" i="1"/>
  <c r="AA301" i="1"/>
  <c r="Z301" i="1"/>
  <c r="Y301" i="1"/>
  <c r="X301" i="1"/>
  <c r="W301" i="1"/>
  <c r="V301" i="1"/>
  <c r="U301" i="1"/>
  <c r="T301" i="1"/>
  <c r="S301" i="1"/>
  <c r="R301" i="1"/>
  <c r="AA300" i="1"/>
  <c r="Z300" i="1"/>
  <c r="Y300" i="1"/>
  <c r="X300" i="1"/>
  <c r="AC299" i="1"/>
  <c r="AB299" i="1"/>
  <c r="AA299" i="1"/>
  <c r="Z299" i="1"/>
  <c r="Y299" i="1"/>
  <c r="X299" i="1"/>
  <c r="W299" i="1"/>
  <c r="V299" i="1"/>
  <c r="U299" i="1"/>
  <c r="T299" i="1"/>
  <c r="S299" i="1"/>
  <c r="R299" i="1"/>
  <c r="AC298" i="1"/>
  <c r="AB298" i="1"/>
  <c r="AA298" i="1"/>
  <c r="Z298" i="1"/>
  <c r="Y298" i="1"/>
  <c r="X298" i="1"/>
  <c r="W298" i="1"/>
  <c r="V298" i="1"/>
  <c r="U298" i="1"/>
  <c r="T298" i="1"/>
  <c r="S298" i="1"/>
  <c r="R298" i="1"/>
  <c r="AC297" i="1"/>
  <c r="AB297" i="1"/>
  <c r="AA297" i="1"/>
  <c r="Z297" i="1"/>
  <c r="Y297" i="1"/>
  <c r="X297" i="1"/>
  <c r="W297" i="1"/>
  <c r="V297" i="1"/>
  <c r="U297" i="1"/>
  <c r="T297" i="1"/>
  <c r="S297" i="1"/>
  <c r="R297" i="1"/>
  <c r="AC296" i="1"/>
  <c r="AB296" i="1"/>
  <c r="AA296" i="1"/>
  <c r="Z296" i="1"/>
  <c r="Y296" i="1"/>
  <c r="X296" i="1"/>
  <c r="W296" i="1"/>
  <c r="V296" i="1"/>
  <c r="U296" i="1"/>
  <c r="T296" i="1"/>
  <c r="S296" i="1"/>
  <c r="R296" i="1"/>
  <c r="AC295" i="1"/>
  <c r="AB295" i="1"/>
  <c r="AA295" i="1"/>
  <c r="Z295" i="1"/>
  <c r="Y295" i="1"/>
  <c r="X295" i="1"/>
  <c r="W295" i="1"/>
  <c r="V295" i="1"/>
  <c r="U295" i="1"/>
  <c r="T295" i="1"/>
  <c r="S295" i="1"/>
  <c r="R295" i="1"/>
  <c r="AC294" i="1"/>
  <c r="AB294" i="1"/>
  <c r="AA294" i="1"/>
  <c r="Z294" i="1"/>
  <c r="Y294" i="1"/>
  <c r="X294" i="1"/>
  <c r="W294" i="1"/>
  <c r="V294" i="1"/>
  <c r="U294" i="1"/>
  <c r="T294" i="1"/>
  <c r="S294" i="1"/>
  <c r="R294" i="1"/>
  <c r="AC293" i="1"/>
  <c r="AB293" i="1"/>
  <c r="AA293" i="1"/>
  <c r="Z293" i="1"/>
  <c r="Y293" i="1"/>
  <c r="X293" i="1"/>
  <c r="W293" i="1"/>
  <c r="V293" i="1"/>
  <c r="U293" i="1"/>
  <c r="T293" i="1"/>
  <c r="S293" i="1"/>
  <c r="R293" i="1"/>
  <c r="AC292" i="1"/>
  <c r="AB292" i="1"/>
  <c r="AA292" i="1"/>
  <c r="Z292" i="1"/>
  <c r="Y292" i="1"/>
  <c r="X292" i="1"/>
  <c r="W292" i="1"/>
  <c r="V292" i="1"/>
  <c r="U292" i="1"/>
  <c r="T292" i="1"/>
  <c r="S292" i="1"/>
  <c r="R292" i="1"/>
  <c r="AC291" i="1"/>
  <c r="AB291" i="1"/>
  <c r="AA291" i="1"/>
  <c r="Z291" i="1"/>
  <c r="Y291" i="1"/>
  <c r="X291" i="1"/>
  <c r="W291" i="1"/>
  <c r="V291" i="1"/>
  <c r="U291" i="1"/>
  <c r="T291" i="1"/>
  <c r="S291" i="1"/>
  <c r="R291" i="1"/>
  <c r="AC290" i="1"/>
  <c r="AB290" i="1"/>
  <c r="AA290" i="1"/>
  <c r="Z290" i="1"/>
  <c r="Y290" i="1"/>
  <c r="X290" i="1"/>
  <c r="W290" i="1"/>
  <c r="V290" i="1"/>
  <c r="U290" i="1"/>
  <c r="T290" i="1"/>
  <c r="S290" i="1"/>
  <c r="R290" i="1"/>
  <c r="AC289" i="1"/>
  <c r="AB289" i="1"/>
  <c r="AA289" i="1"/>
  <c r="Z289" i="1"/>
  <c r="Y289" i="1"/>
  <c r="X289" i="1"/>
  <c r="W289" i="1"/>
  <c r="V289" i="1"/>
  <c r="U289" i="1"/>
  <c r="T289" i="1"/>
  <c r="S289" i="1"/>
  <c r="R289" i="1"/>
  <c r="AC288" i="1"/>
  <c r="AB288" i="1"/>
  <c r="AA288" i="1"/>
  <c r="Z288" i="1"/>
  <c r="Y288" i="1"/>
  <c r="X288" i="1"/>
  <c r="W288" i="1"/>
  <c r="V288" i="1"/>
  <c r="U288" i="1"/>
  <c r="T288" i="1"/>
  <c r="S288" i="1"/>
  <c r="R288" i="1"/>
  <c r="AC287" i="1"/>
  <c r="AB287" i="1"/>
  <c r="AA287" i="1"/>
  <c r="Z287" i="1"/>
  <c r="Y287" i="1"/>
  <c r="X287" i="1"/>
  <c r="W287" i="1"/>
  <c r="V287" i="1"/>
  <c r="U287" i="1"/>
  <c r="T287" i="1"/>
  <c r="S287" i="1"/>
  <c r="R287" i="1"/>
  <c r="AC286" i="1"/>
  <c r="AB286" i="1"/>
  <c r="AA286" i="1"/>
  <c r="Z286" i="1"/>
  <c r="Y286" i="1"/>
  <c r="X286" i="1"/>
  <c r="W286" i="1"/>
  <c r="V286" i="1"/>
  <c r="U286" i="1"/>
  <c r="T286" i="1"/>
  <c r="S286" i="1"/>
  <c r="R286" i="1"/>
  <c r="AC285" i="1"/>
  <c r="AB285" i="1"/>
  <c r="AA285" i="1"/>
  <c r="Z285" i="1"/>
  <c r="Y285" i="1"/>
  <c r="X285" i="1"/>
  <c r="W285" i="1"/>
  <c r="V285" i="1"/>
  <c r="U285" i="1"/>
  <c r="T285" i="1"/>
  <c r="S285" i="1"/>
  <c r="R285" i="1"/>
  <c r="AC284" i="1"/>
  <c r="AB284" i="1"/>
  <c r="AA284" i="1"/>
  <c r="Z284" i="1"/>
  <c r="Y284" i="1"/>
  <c r="X284" i="1"/>
  <c r="W284" i="1"/>
  <c r="V284" i="1"/>
  <c r="U284" i="1"/>
  <c r="T284" i="1"/>
  <c r="S284" i="1"/>
  <c r="R284" i="1"/>
  <c r="AC283" i="1"/>
  <c r="AB283" i="1"/>
  <c r="AA283" i="1"/>
  <c r="Z283" i="1"/>
  <c r="Y283" i="1"/>
  <c r="X283" i="1"/>
  <c r="W283" i="1"/>
  <c r="V283" i="1"/>
  <c r="U283" i="1"/>
  <c r="T283" i="1"/>
  <c r="S283" i="1"/>
  <c r="R283" i="1"/>
  <c r="AC282" i="1"/>
  <c r="AB282" i="1"/>
  <c r="AA282" i="1"/>
  <c r="Z282" i="1"/>
  <c r="Y282" i="1"/>
  <c r="X282" i="1"/>
  <c r="W282" i="1"/>
  <c r="V282" i="1"/>
  <c r="U282" i="1"/>
  <c r="T282" i="1"/>
  <c r="S282" i="1"/>
  <c r="R282" i="1"/>
  <c r="AC280" i="1"/>
  <c r="AB280" i="1"/>
  <c r="AA280" i="1"/>
  <c r="Z280" i="1"/>
  <c r="Y280" i="1"/>
  <c r="X280" i="1"/>
  <c r="W280" i="1"/>
  <c r="V280" i="1"/>
  <c r="U280" i="1"/>
  <c r="T280" i="1"/>
  <c r="S280" i="1"/>
  <c r="R280" i="1"/>
  <c r="AC279" i="1"/>
  <c r="AB279" i="1"/>
  <c r="AA279" i="1"/>
  <c r="Z279" i="1"/>
  <c r="Y279" i="1"/>
  <c r="X279" i="1"/>
  <c r="W279" i="1"/>
  <c r="V279" i="1"/>
  <c r="U279" i="1"/>
  <c r="T279" i="1"/>
  <c r="S279" i="1"/>
  <c r="R279" i="1"/>
  <c r="AC278" i="1"/>
  <c r="AB278" i="1"/>
  <c r="AA278" i="1"/>
  <c r="Z278" i="1"/>
  <c r="Y278" i="1"/>
  <c r="X278" i="1"/>
  <c r="W278" i="1"/>
  <c r="V278" i="1"/>
  <c r="U278" i="1"/>
  <c r="T278" i="1"/>
  <c r="S278" i="1"/>
  <c r="R278" i="1"/>
  <c r="AC277" i="1"/>
  <c r="AB277" i="1"/>
  <c r="AA277" i="1"/>
  <c r="Z277" i="1"/>
  <c r="Y277" i="1"/>
  <c r="X277" i="1"/>
  <c r="W277" i="1"/>
  <c r="V277" i="1"/>
  <c r="U277" i="1"/>
  <c r="T277" i="1"/>
  <c r="S277" i="1"/>
  <c r="R277" i="1"/>
  <c r="AC276" i="1"/>
  <c r="AB276" i="1"/>
  <c r="AA276" i="1"/>
  <c r="Z276" i="1"/>
  <c r="Y276" i="1"/>
  <c r="X276" i="1"/>
  <c r="W276" i="1"/>
  <c r="V276" i="1"/>
  <c r="U276" i="1"/>
  <c r="T276" i="1"/>
  <c r="S276" i="1"/>
  <c r="R276" i="1"/>
  <c r="AC275" i="1"/>
  <c r="AB275" i="1"/>
  <c r="AA275" i="1"/>
  <c r="Z275" i="1"/>
  <c r="Y275" i="1"/>
  <c r="X275" i="1"/>
  <c r="W275" i="1"/>
  <c r="V275" i="1"/>
  <c r="U275" i="1"/>
  <c r="T275" i="1"/>
  <c r="S275" i="1"/>
  <c r="R275" i="1"/>
  <c r="AC274" i="1"/>
  <c r="AB274" i="1"/>
  <c r="AA274" i="1"/>
  <c r="Z274" i="1"/>
  <c r="Y274" i="1"/>
  <c r="X274" i="1"/>
  <c r="W274" i="1"/>
  <c r="V274" i="1"/>
  <c r="U274" i="1"/>
  <c r="T274" i="1"/>
  <c r="S274" i="1"/>
  <c r="R274" i="1"/>
  <c r="AC273" i="1"/>
  <c r="AB273" i="1"/>
  <c r="AA273" i="1"/>
  <c r="Z273" i="1"/>
  <c r="Y273" i="1"/>
  <c r="X273" i="1"/>
  <c r="W273" i="1"/>
  <c r="V273" i="1"/>
  <c r="U273" i="1"/>
  <c r="T273" i="1"/>
  <c r="S273" i="1"/>
  <c r="R273" i="1"/>
  <c r="AC272" i="1"/>
  <c r="AB272" i="1"/>
  <c r="AA272" i="1"/>
  <c r="Z272" i="1"/>
  <c r="Y272" i="1"/>
  <c r="X272" i="1"/>
  <c r="W272" i="1"/>
  <c r="V272" i="1"/>
  <c r="U272" i="1"/>
  <c r="T272" i="1"/>
  <c r="S272" i="1"/>
  <c r="R272" i="1"/>
  <c r="AC271" i="1"/>
  <c r="AB271" i="1"/>
  <c r="AA271" i="1"/>
  <c r="Z271" i="1"/>
  <c r="Y271" i="1"/>
  <c r="X271" i="1"/>
  <c r="W271" i="1"/>
  <c r="V271" i="1"/>
  <c r="U271" i="1"/>
  <c r="T271" i="1"/>
  <c r="S271" i="1"/>
  <c r="R271" i="1"/>
  <c r="AC270" i="1"/>
  <c r="AB270" i="1"/>
  <c r="AA270" i="1"/>
  <c r="Z270" i="1"/>
  <c r="Y270" i="1"/>
  <c r="X270" i="1"/>
  <c r="W270" i="1"/>
  <c r="V270" i="1"/>
  <c r="U270" i="1"/>
  <c r="T270" i="1"/>
  <c r="S270" i="1"/>
  <c r="R270" i="1"/>
  <c r="AC269" i="1"/>
  <c r="AB269" i="1"/>
  <c r="AA269" i="1"/>
  <c r="Z269" i="1"/>
  <c r="Y269" i="1"/>
  <c r="X269" i="1"/>
  <c r="W269" i="1"/>
  <c r="V269" i="1"/>
  <c r="U269" i="1"/>
  <c r="T269" i="1"/>
  <c r="S269" i="1"/>
  <c r="R269" i="1"/>
  <c r="AC268" i="1"/>
  <c r="AB268" i="1"/>
  <c r="AA268" i="1"/>
  <c r="Z268" i="1"/>
  <c r="Y268" i="1"/>
  <c r="X268" i="1"/>
  <c r="W268" i="1"/>
  <c r="V268" i="1"/>
  <c r="U268" i="1"/>
  <c r="T268" i="1"/>
  <c r="S268" i="1"/>
  <c r="R268" i="1"/>
  <c r="AC267" i="1"/>
  <c r="AB267" i="1"/>
  <c r="AA267" i="1"/>
  <c r="Z267" i="1"/>
  <c r="Y267" i="1"/>
  <c r="X267" i="1"/>
  <c r="W267" i="1"/>
  <c r="V267" i="1"/>
  <c r="U267" i="1"/>
  <c r="T267" i="1"/>
  <c r="S267" i="1"/>
  <c r="R267" i="1"/>
  <c r="AC266" i="1"/>
  <c r="AB266" i="1"/>
  <c r="AA266" i="1"/>
  <c r="Z266" i="1"/>
  <c r="Y266" i="1"/>
  <c r="X266" i="1"/>
  <c r="W266" i="1"/>
  <c r="V266" i="1"/>
  <c r="U266" i="1"/>
  <c r="T266" i="1"/>
  <c r="S266" i="1"/>
  <c r="R266" i="1"/>
  <c r="AC265" i="1"/>
  <c r="AB265" i="1"/>
  <c r="AA265" i="1"/>
  <c r="Z265" i="1"/>
  <c r="Y265" i="1"/>
  <c r="X265" i="1"/>
  <c r="W265" i="1"/>
  <c r="V265" i="1"/>
  <c r="U265" i="1"/>
  <c r="T265" i="1"/>
  <c r="S265" i="1"/>
  <c r="R265" i="1"/>
  <c r="AC264" i="1"/>
  <c r="AB264" i="1"/>
  <c r="AA264" i="1"/>
  <c r="Z264" i="1"/>
  <c r="Y264" i="1"/>
  <c r="X264" i="1"/>
  <c r="W264" i="1"/>
  <c r="V264" i="1"/>
  <c r="U264" i="1"/>
  <c r="T264" i="1"/>
  <c r="S264" i="1"/>
  <c r="R264" i="1"/>
  <c r="AC263" i="1"/>
  <c r="AB263" i="1"/>
  <c r="AA263" i="1"/>
  <c r="Z263" i="1"/>
  <c r="Y263" i="1"/>
  <c r="X263" i="1"/>
  <c r="W263" i="1"/>
  <c r="V263" i="1"/>
  <c r="U263" i="1"/>
  <c r="T263" i="1"/>
  <c r="S263" i="1"/>
  <c r="R263" i="1"/>
  <c r="AC262" i="1"/>
  <c r="AB262" i="1"/>
  <c r="AA262" i="1"/>
  <c r="Z262" i="1"/>
  <c r="Y262" i="1"/>
  <c r="X262" i="1"/>
  <c r="W262" i="1"/>
  <c r="V262" i="1"/>
  <c r="U262" i="1"/>
  <c r="T262" i="1"/>
  <c r="S262" i="1"/>
  <c r="R262" i="1"/>
  <c r="AC261" i="1"/>
  <c r="AB261" i="1"/>
  <c r="AA261" i="1"/>
  <c r="Z261" i="1"/>
  <c r="Y261" i="1"/>
  <c r="X261" i="1"/>
  <c r="W261" i="1"/>
  <c r="V261" i="1"/>
  <c r="U261" i="1"/>
  <c r="T261" i="1"/>
  <c r="S261" i="1"/>
  <c r="R261" i="1"/>
  <c r="AC260" i="1"/>
  <c r="AB260" i="1"/>
  <c r="AA260" i="1"/>
  <c r="Z260" i="1"/>
  <c r="Y260" i="1"/>
  <c r="X260" i="1"/>
  <c r="W260" i="1"/>
  <c r="V260" i="1"/>
  <c r="U260" i="1"/>
  <c r="T260" i="1"/>
  <c r="S260" i="1"/>
  <c r="R260" i="1"/>
  <c r="AC259" i="1"/>
  <c r="AB259" i="1"/>
  <c r="AA259" i="1"/>
  <c r="Z259" i="1"/>
  <c r="Y259" i="1"/>
  <c r="X259" i="1"/>
  <c r="W259" i="1"/>
  <c r="V259" i="1"/>
  <c r="U259" i="1"/>
  <c r="T259" i="1"/>
  <c r="S259" i="1"/>
  <c r="R259" i="1"/>
  <c r="AC258" i="1"/>
  <c r="AB258" i="1"/>
  <c r="AA258" i="1"/>
  <c r="Z258" i="1"/>
  <c r="Y258" i="1"/>
  <c r="X258" i="1"/>
  <c r="W258" i="1"/>
  <c r="V258" i="1"/>
  <c r="U258" i="1"/>
  <c r="T258" i="1"/>
  <c r="S258" i="1"/>
  <c r="R258" i="1"/>
  <c r="AC257" i="1"/>
  <c r="AB257" i="1"/>
  <c r="AA257" i="1"/>
  <c r="Z257" i="1"/>
  <c r="Y257" i="1"/>
  <c r="X257" i="1"/>
  <c r="W257" i="1"/>
  <c r="V257" i="1"/>
  <c r="U257" i="1"/>
  <c r="T257" i="1"/>
  <c r="S257" i="1"/>
  <c r="R257" i="1"/>
  <c r="AC256" i="1"/>
  <c r="AB256" i="1"/>
  <c r="AA256" i="1"/>
  <c r="Z256" i="1"/>
  <c r="Y256" i="1"/>
  <c r="X256" i="1"/>
  <c r="W256" i="1"/>
  <c r="V256" i="1"/>
  <c r="U256" i="1"/>
  <c r="T256" i="1"/>
  <c r="S256" i="1"/>
  <c r="R256" i="1"/>
  <c r="AC255" i="1"/>
  <c r="AB255" i="1"/>
  <c r="AA255" i="1"/>
  <c r="Z255" i="1"/>
  <c r="Y255" i="1"/>
  <c r="X255" i="1"/>
  <c r="W255" i="1"/>
  <c r="V255" i="1"/>
  <c r="U255" i="1"/>
  <c r="T255" i="1"/>
  <c r="S255" i="1"/>
  <c r="R255" i="1"/>
  <c r="AC254" i="1"/>
  <c r="AB254" i="1"/>
  <c r="AA254" i="1"/>
  <c r="Z254" i="1"/>
  <c r="Y254" i="1"/>
  <c r="X254" i="1"/>
  <c r="W254" i="1"/>
  <c r="V254" i="1"/>
  <c r="U254" i="1"/>
  <c r="T254" i="1"/>
  <c r="S254" i="1"/>
  <c r="R254" i="1"/>
  <c r="AC253" i="1"/>
  <c r="AB253" i="1"/>
  <c r="AA253" i="1"/>
  <c r="Z253" i="1"/>
  <c r="Y253" i="1"/>
  <c r="X253" i="1"/>
  <c r="W253" i="1"/>
  <c r="V253" i="1"/>
  <c r="U253" i="1"/>
  <c r="T253" i="1"/>
  <c r="S253" i="1"/>
  <c r="R253" i="1"/>
  <c r="AC252" i="1"/>
  <c r="AB252" i="1"/>
  <c r="AA252" i="1"/>
  <c r="Z252" i="1"/>
  <c r="Y252" i="1"/>
  <c r="X252" i="1"/>
  <c r="W252" i="1"/>
  <c r="V252" i="1"/>
  <c r="U252" i="1"/>
  <c r="T252" i="1"/>
  <c r="S252" i="1"/>
  <c r="R252" i="1"/>
  <c r="AC251" i="1"/>
  <c r="AB251" i="1"/>
  <c r="AA251" i="1"/>
  <c r="Z251" i="1"/>
  <c r="Y251" i="1"/>
  <c r="X251" i="1"/>
  <c r="W251" i="1"/>
  <c r="V251" i="1"/>
  <c r="U251" i="1"/>
  <c r="T251" i="1"/>
  <c r="S251" i="1"/>
  <c r="R251" i="1"/>
  <c r="AC250" i="1"/>
  <c r="AB250" i="1"/>
  <c r="AA250" i="1"/>
  <c r="Z250" i="1"/>
  <c r="Y250" i="1"/>
  <c r="X250" i="1"/>
  <c r="W250" i="1"/>
  <c r="V250" i="1"/>
  <c r="U250" i="1"/>
  <c r="T250" i="1"/>
  <c r="S250" i="1"/>
  <c r="R250" i="1"/>
  <c r="AC249" i="1"/>
  <c r="AB249" i="1"/>
  <c r="AA249" i="1"/>
  <c r="Z249" i="1"/>
  <c r="Y249" i="1"/>
  <c r="X249" i="1"/>
  <c r="W249" i="1"/>
  <c r="V249" i="1"/>
  <c r="U249" i="1"/>
  <c r="T249" i="1"/>
  <c r="S249" i="1"/>
  <c r="R249" i="1"/>
  <c r="AC248" i="1"/>
  <c r="AB248" i="1"/>
  <c r="AA248" i="1"/>
  <c r="Z248" i="1"/>
  <c r="Y248" i="1"/>
  <c r="X248" i="1"/>
  <c r="W248" i="1"/>
  <c r="V248" i="1"/>
  <c r="U248" i="1"/>
  <c r="T248" i="1"/>
  <c r="S248" i="1"/>
  <c r="R248" i="1"/>
  <c r="AC247" i="1"/>
  <c r="AB247" i="1"/>
  <c r="AA247" i="1"/>
  <c r="Z247" i="1"/>
  <c r="Y247" i="1"/>
  <c r="X247" i="1"/>
  <c r="W247" i="1"/>
  <c r="V247" i="1"/>
  <c r="U247" i="1"/>
  <c r="T247" i="1"/>
  <c r="S247" i="1"/>
  <c r="R247" i="1"/>
  <c r="AC246" i="1"/>
  <c r="AB246" i="1"/>
  <c r="AA246" i="1"/>
  <c r="Z246" i="1"/>
  <c r="Y246" i="1"/>
  <c r="X246" i="1"/>
  <c r="W246" i="1"/>
  <c r="V246" i="1"/>
  <c r="U246" i="1"/>
  <c r="T246" i="1"/>
  <c r="S246" i="1"/>
  <c r="R246" i="1"/>
  <c r="AC245" i="1"/>
  <c r="AB245" i="1"/>
  <c r="AA245" i="1"/>
  <c r="Z245" i="1"/>
  <c r="Y245" i="1"/>
  <c r="X245" i="1"/>
  <c r="W245" i="1"/>
  <c r="V245" i="1"/>
  <c r="U245" i="1"/>
  <c r="T245" i="1"/>
  <c r="S245" i="1"/>
  <c r="R245" i="1"/>
  <c r="AC244" i="1"/>
  <c r="AB244" i="1"/>
  <c r="AA244" i="1"/>
  <c r="Z244" i="1"/>
  <c r="Y244" i="1"/>
  <c r="X244" i="1"/>
  <c r="W244" i="1"/>
  <c r="V244" i="1"/>
  <c r="U244" i="1"/>
  <c r="T244" i="1"/>
  <c r="S244" i="1"/>
  <c r="R244" i="1"/>
  <c r="AC243" i="1"/>
  <c r="AB243" i="1"/>
  <c r="AA243" i="1"/>
  <c r="Z243" i="1"/>
  <c r="Y243" i="1"/>
  <c r="X243" i="1"/>
  <c r="W243" i="1"/>
  <c r="V243" i="1"/>
  <c r="U243" i="1"/>
  <c r="T243" i="1"/>
  <c r="S243" i="1"/>
  <c r="R243" i="1"/>
  <c r="AC242" i="1"/>
  <c r="AB242" i="1"/>
  <c r="AA242" i="1"/>
  <c r="Z242" i="1"/>
  <c r="Y242" i="1"/>
  <c r="X242" i="1"/>
  <c r="W242" i="1"/>
  <c r="V242" i="1"/>
  <c r="U242" i="1"/>
  <c r="T242" i="1"/>
  <c r="S242" i="1"/>
  <c r="R242" i="1"/>
  <c r="AC241" i="1"/>
  <c r="AB241" i="1"/>
  <c r="AA241" i="1"/>
  <c r="Z241" i="1"/>
  <c r="Y241" i="1"/>
  <c r="X241" i="1"/>
  <c r="W241" i="1"/>
  <c r="V241" i="1"/>
  <c r="U241" i="1"/>
  <c r="T241" i="1"/>
  <c r="S241" i="1"/>
  <c r="R241" i="1"/>
  <c r="AC240" i="1"/>
  <c r="AB240" i="1"/>
  <c r="AA240" i="1"/>
  <c r="Z240" i="1"/>
  <c r="Y240" i="1"/>
  <c r="X240" i="1"/>
  <c r="W240" i="1"/>
  <c r="V240" i="1"/>
  <c r="U240" i="1"/>
  <c r="T240" i="1"/>
  <c r="S240" i="1"/>
  <c r="R240" i="1"/>
  <c r="AC239" i="1"/>
  <c r="AB239" i="1"/>
  <c r="AA239" i="1"/>
  <c r="Z239" i="1"/>
  <c r="Y239" i="1"/>
  <c r="X239" i="1"/>
  <c r="W239" i="1"/>
  <c r="V239" i="1"/>
  <c r="U239" i="1"/>
  <c r="T239" i="1"/>
  <c r="S239" i="1"/>
  <c r="R239" i="1"/>
  <c r="AC238" i="1"/>
  <c r="AB238" i="1"/>
  <c r="AA238" i="1"/>
  <c r="Z238" i="1"/>
  <c r="Y238" i="1"/>
  <c r="X238" i="1"/>
  <c r="W238" i="1"/>
  <c r="V238" i="1"/>
  <c r="U238" i="1"/>
  <c r="T238" i="1"/>
  <c r="S238" i="1"/>
  <c r="R238" i="1"/>
  <c r="AC237" i="1"/>
  <c r="AB237" i="1"/>
  <c r="AA237" i="1"/>
  <c r="Z237" i="1"/>
  <c r="Y237" i="1"/>
  <c r="X237" i="1"/>
  <c r="W237" i="1"/>
  <c r="V237" i="1"/>
  <c r="U237" i="1"/>
  <c r="T237" i="1"/>
  <c r="S237" i="1"/>
  <c r="R237" i="1"/>
  <c r="AC236" i="1"/>
  <c r="AB236" i="1"/>
  <c r="AA236" i="1"/>
  <c r="Z236" i="1"/>
  <c r="Y236" i="1"/>
  <c r="X236" i="1"/>
  <c r="W236" i="1"/>
  <c r="V236" i="1"/>
  <c r="U236" i="1"/>
  <c r="T236" i="1"/>
  <c r="S236" i="1"/>
  <c r="R236" i="1"/>
  <c r="AC235" i="1"/>
  <c r="AB235" i="1"/>
  <c r="AA235" i="1"/>
  <c r="Z235" i="1"/>
  <c r="Y235" i="1"/>
  <c r="X235" i="1"/>
  <c r="W235" i="1"/>
  <c r="V235" i="1"/>
  <c r="U235" i="1"/>
  <c r="T235" i="1"/>
  <c r="S235" i="1"/>
  <c r="R235" i="1"/>
  <c r="AC234" i="1"/>
  <c r="AB234" i="1"/>
  <c r="AA234" i="1"/>
  <c r="Z234" i="1"/>
  <c r="Y234" i="1"/>
  <c r="X234" i="1"/>
  <c r="W234" i="1"/>
  <c r="V234" i="1"/>
  <c r="U234" i="1"/>
  <c r="T234" i="1"/>
  <c r="S234" i="1"/>
  <c r="R234" i="1"/>
  <c r="AC233" i="1"/>
  <c r="AB233" i="1"/>
  <c r="AA233" i="1"/>
  <c r="Z233" i="1"/>
  <c r="Y233" i="1"/>
  <c r="X233" i="1"/>
  <c r="W233" i="1"/>
  <c r="V233" i="1"/>
  <c r="U233" i="1"/>
  <c r="T233" i="1"/>
  <c r="S233" i="1"/>
  <c r="R233" i="1"/>
  <c r="AC232" i="1"/>
  <c r="AB232" i="1"/>
  <c r="AA232" i="1"/>
  <c r="Z232" i="1"/>
  <c r="Y232" i="1"/>
  <c r="X232" i="1"/>
  <c r="W232" i="1"/>
  <c r="V232" i="1"/>
  <c r="U232" i="1"/>
  <c r="T232" i="1"/>
  <c r="S232" i="1"/>
  <c r="R232" i="1"/>
  <c r="AC231" i="1"/>
  <c r="AB231" i="1"/>
  <c r="AA231" i="1"/>
  <c r="Z231" i="1"/>
  <c r="Y231" i="1"/>
  <c r="X231" i="1"/>
  <c r="W231" i="1"/>
  <c r="V231" i="1"/>
  <c r="U231" i="1"/>
  <c r="T231" i="1"/>
  <c r="S231" i="1"/>
  <c r="R231" i="1"/>
  <c r="AC230" i="1"/>
  <c r="AB230" i="1"/>
  <c r="AA230" i="1"/>
  <c r="Z230" i="1"/>
  <c r="Y230" i="1"/>
  <c r="X230" i="1"/>
  <c r="W230" i="1"/>
  <c r="V230" i="1"/>
  <c r="U230" i="1"/>
  <c r="T230" i="1"/>
  <c r="S230" i="1"/>
  <c r="R230" i="1"/>
  <c r="AC229" i="1"/>
  <c r="AB229" i="1"/>
  <c r="AA229" i="1"/>
  <c r="Z229" i="1"/>
  <c r="Y229" i="1"/>
  <c r="X229" i="1"/>
  <c r="W229" i="1"/>
  <c r="V229" i="1"/>
  <c r="U229" i="1"/>
  <c r="T229" i="1"/>
  <c r="S229" i="1"/>
  <c r="R229" i="1"/>
  <c r="AC227" i="1"/>
  <c r="AB227" i="1"/>
  <c r="AA227" i="1"/>
  <c r="Z227" i="1"/>
  <c r="Y227" i="1"/>
  <c r="X227" i="1"/>
  <c r="W227" i="1"/>
  <c r="V227" i="1"/>
  <c r="U227" i="1"/>
  <c r="T227" i="1"/>
  <c r="S227" i="1"/>
  <c r="R227" i="1"/>
  <c r="AC226" i="1"/>
  <c r="AB226" i="1"/>
  <c r="AA226" i="1"/>
  <c r="Z226" i="1"/>
  <c r="Y226" i="1"/>
  <c r="X226" i="1"/>
  <c r="W226" i="1"/>
  <c r="V226" i="1"/>
  <c r="U226" i="1"/>
  <c r="T226" i="1"/>
  <c r="S226" i="1"/>
  <c r="R226" i="1"/>
  <c r="AC224" i="1"/>
  <c r="AB224" i="1"/>
  <c r="AA224" i="1"/>
  <c r="Z224" i="1"/>
  <c r="Y224" i="1"/>
  <c r="X224" i="1"/>
  <c r="W224" i="1"/>
  <c r="V224" i="1"/>
  <c r="U224" i="1"/>
  <c r="T224" i="1"/>
  <c r="S224" i="1"/>
  <c r="R224" i="1"/>
  <c r="AC223" i="1"/>
  <c r="AB223" i="1"/>
  <c r="AA223" i="1"/>
  <c r="Z223" i="1"/>
  <c r="Y223" i="1"/>
  <c r="X223" i="1"/>
  <c r="W223" i="1"/>
  <c r="V223" i="1"/>
  <c r="U223" i="1"/>
  <c r="T223" i="1"/>
  <c r="S223" i="1"/>
  <c r="R223" i="1"/>
  <c r="AC222" i="1"/>
  <c r="AB222" i="1"/>
  <c r="AA222" i="1"/>
  <c r="Z222" i="1"/>
  <c r="Y222" i="1"/>
  <c r="X222" i="1"/>
  <c r="W222" i="1"/>
  <c r="V222" i="1"/>
  <c r="U222" i="1"/>
  <c r="T222" i="1"/>
  <c r="S222" i="1"/>
  <c r="R222" i="1"/>
  <c r="AC220" i="1"/>
  <c r="AB220" i="1"/>
  <c r="AA220" i="1"/>
  <c r="Z220" i="1"/>
  <c r="Y220" i="1"/>
  <c r="X220" i="1"/>
  <c r="W220" i="1"/>
  <c r="V220" i="1"/>
  <c r="U220" i="1"/>
  <c r="T220" i="1"/>
  <c r="S220" i="1"/>
  <c r="R220" i="1"/>
  <c r="AC219" i="1"/>
  <c r="AB219" i="1"/>
  <c r="AA219" i="1"/>
  <c r="Z219" i="1"/>
  <c r="Y219" i="1"/>
  <c r="X219" i="1"/>
  <c r="W219" i="1"/>
  <c r="V219" i="1"/>
  <c r="U219" i="1"/>
  <c r="T219" i="1"/>
  <c r="S219" i="1"/>
  <c r="R219" i="1"/>
  <c r="AC218" i="1"/>
  <c r="AB218" i="1"/>
  <c r="AA218" i="1"/>
  <c r="Z218" i="1"/>
  <c r="Y218" i="1"/>
  <c r="X218" i="1"/>
  <c r="W218" i="1"/>
  <c r="V218" i="1"/>
  <c r="U218" i="1"/>
  <c r="T218" i="1"/>
  <c r="S218" i="1"/>
  <c r="R218" i="1"/>
  <c r="AC217" i="1"/>
  <c r="AB217" i="1"/>
  <c r="AA217" i="1"/>
  <c r="Z217" i="1"/>
  <c r="Y217" i="1"/>
  <c r="X217" i="1"/>
  <c r="W217" i="1"/>
  <c r="V217" i="1"/>
  <c r="U217" i="1"/>
  <c r="T217" i="1"/>
  <c r="S217" i="1"/>
  <c r="R217" i="1"/>
  <c r="AC216" i="1"/>
  <c r="AB216" i="1"/>
  <c r="AA216" i="1"/>
  <c r="Z216" i="1"/>
  <c r="Y216" i="1"/>
  <c r="X216" i="1"/>
  <c r="W216" i="1"/>
  <c r="V216" i="1"/>
  <c r="U216" i="1"/>
  <c r="T216" i="1"/>
  <c r="S216" i="1"/>
  <c r="R216" i="1"/>
  <c r="AC215" i="1"/>
  <c r="AB215" i="1"/>
  <c r="AA215" i="1"/>
  <c r="Z215" i="1"/>
  <c r="Y215" i="1"/>
  <c r="X215" i="1"/>
  <c r="W215" i="1"/>
  <c r="V215" i="1"/>
  <c r="U215" i="1"/>
  <c r="T215" i="1"/>
  <c r="S215" i="1"/>
  <c r="R215" i="1"/>
  <c r="AC213" i="1"/>
  <c r="AB213" i="1"/>
  <c r="AA213" i="1"/>
  <c r="Z213" i="1"/>
  <c r="Y213" i="1"/>
  <c r="X213" i="1"/>
  <c r="W213" i="1"/>
  <c r="V213" i="1"/>
  <c r="U213" i="1"/>
  <c r="T213" i="1"/>
  <c r="S213" i="1"/>
  <c r="R213" i="1"/>
  <c r="AC212" i="1"/>
  <c r="AB212" i="1"/>
  <c r="AA212" i="1"/>
  <c r="Z212" i="1"/>
  <c r="Y212" i="1"/>
  <c r="X212" i="1"/>
  <c r="W212" i="1"/>
  <c r="V212" i="1"/>
  <c r="U212" i="1"/>
  <c r="T212" i="1"/>
  <c r="S212" i="1"/>
  <c r="R212" i="1"/>
  <c r="AC211" i="1"/>
  <c r="AB211" i="1"/>
  <c r="AA211" i="1"/>
  <c r="Z211" i="1"/>
  <c r="Y211" i="1"/>
  <c r="X211" i="1"/>
  <c r="W211" i="1"/>
  <c r="V211" i="1"/>
  <c r="U211" i="1"/>
  <c r="T211" i="1"/>
  <c r="S211" i="1"/>
  <c r="R211" i="1"/>
  <c r="AC210" i="1"/>
  <c r="AB210" i="1"/>
  <c r="AA210" i="1"/>
  <c r="Z210" i="1"/>
  <c r="Y210" i="1"/>
  <c r="X210" i="1"/>
  <c r="W210" i="1"/>
  <c r="V210" i="1"/>
  <c r="U210" i="1"/>
  <c r="T210" i="1"/>
  <c r="S210" i="1"/>
  <c r="R210" i="1"/>
  <c r="AC209" i="1"/>
  <c r="AB209" i="1"/>
  <c r="AA209" i="1"/>
  <c r="Z209" i="1"/>
  <c r="Y209" i="1"/>
  <c r="X209" i="1"/>
  <c r="W209" i="1"/>
  <c r="V209" i="1"/>
  <c r="U209" i="1"/>
  <c r="T209" i="1"/>
  <c r="S209" i="1"/>
  <c r="R209" i="1"/>
  <c r="AC208" i="1"/>
  <c r="AB208" i="1"/>
  <c r="AA208" i="1"/>
  <c r="Z208" i="1"/>
  <c r="Y208" i="1"/>
  <c r="X208" i="1"/>
  <c r="W208" i="1"/>
  <c r="V208" i="1"/>
  <c r="U208" i="1"/>
  <c r="T208" i="1"/>
  <c r="S208" i="1"/>
  <c r="R208" i="1"/>
  <c r="AA207" i="1"/>
  <c r="Z207" i="1"/>
  <c r="Y207" i="1"/>
  <c r="X207" i="1"/>
  <c r="AC206" i="1"/>
  <c r="AB206" i="1"/>
  <c r="AA206" i="1"/>
  <c r="Z206" i="1"/>
  <c r="Y206" i="1"/>
  <c r="X206" i="1"/>
  <c r="W206" i="1"/>
  <c r="V206" i="1"/>
  <c r="U206" i="1"/>
  <c r="T206" i="1"/>
  <c r="S206" i="1"/>
  <c r="R206" i="1"/>
  <c r="AC205" i="1"/>
  <c r="AB205" i="1"/>
  <c r="AA205" i="1"/>
  <c r="Z205" i="1"/>
  <c r="Y205" i="1"/>
  <c r="X205" i="1"/>
  <c r="W205" i="1"/>
  <c r="V205" i="1"/>
  <c r="U205" i="1"/>
  <c r="T205" i="1"/>
  <c r="S205" i="1"/>
  <c r="R205" i="1"/>
  <c r="AC204" i="1"/>
  <c r="AB204" i="1"/>
  <c r="AA204" i="1"/>
  <c r="Z204" i="1"/>
  <c r="Y204" i="1"/>
  <c r="X204" i="1"/>
  <c r="W204" i="1"/>
  <c r="V204" i="1"/>
  <c r="U204" i="1"/>
  <c r="T204" i="1"/>
  <c r="S204" i="1"/>
  <c r="R204" i="1"/>
  <c r="AC203" i="1"/>
  <c r="AB203" i="1"/>
  <c r="AA203" i="1"/>
  <c r="Z203" i="1"/>
  <c r="Y203" i="1"/>
  <c r="X203" i="1"/>
  <c r="W203" i="1"/>
  <c r="V203" i="1"/>
  <c r="U203" i="1"/>
  <c r="T203" i="1"/>
  <c r="S203" i="1"/>
  <c r="R203" i="1"/>
  <c r="AC201" i="1"/>
  <c r="AB201" i="1"/>
  <c r="AA201" i="1"/>
  <c r="Z201" i="1"/>
  <c r="Y201" i="1"/>
  <c r="X201" i="1"/>
  <c r="W201" i="1"/>
  <c r="V201" i="1"/>
  <c r="U201" i="1"/>
  <c r="T201" i="1"/>
  <c r="S201" i="1"/>
  <c r="R201" i="1"/>
  <c r="AC200" i="1"/>
  <c r="AB200" i="1"/>
  <c r="AA200" i="1"/>
  <c r="Z200" i="1"/>
  <c r="Y200" i="1"/>
  <c r="X200" i="1"/>
  <c r="W200" i="1"/>
  <c r="V200" i="1"/>
  <c r="U200" i="1"/>
  <c r="T200" i="1"/>
  <c r="S200" i="1"/>
  <c r="R200" i="1"/>
  <c r="AC198" i="1"/>
  <c r="AB198" i="1"/>
  <c r="AA198" i="1"/>
  <c r="Z198" i="1"/>
  <c r="Y198" i="1"/>
  <c r="X198" i="1"/>
  <c r="W198" i="1"/>
  <c r="V198" i="1"/>
  <c r="U198" i="1"/>
  <c r="T198" i="1"/>
  <c r="S198" i="1"/>
  <c r="R198" i="1"/>
  <c r="AC197" i="1"/>
  <c r="AB197" i="1"/>
  <c r="AA197" i="1"/>
  <c r="Z197" i="1"/>
  <c r="Y197" i="1"/>
  <c r="X197" i="1"/>
  <c r="W197" i="1"/>
  <c r="V197" i="1"/>
  <c r="U197" i="1"/>
  <c r="T197" i="1"/>
  <c r="S197" i="1"/>
  <c r="R197" i="1"/>
  <c r="AC196" i="1"/>
  <c r="AB196" i="1"/>
  <c r="AA196" i="1"/>
  <c r="Z196" i="1"/>
  <c r="Y196" i="1"/>
  <c r="X196" i="1"/>
  <c r="W196" i="1"/>
  <c r="V196" i="1"/>
  <c r="U196" i="1"/>
  <c r="T196" i="1"/>
  <c r="S196" i="1"/>
  <c r="R196" i="1"/>
  <c r="AC195" i="1"/>
  <c r="AB195" i="1"/>
  <c r="AA195" i="1"/>
  <c r="Z195" i="1"/>
  <c r="Y195" i="1"/>
  <c r="X195" i="1"/>
  <c r="W195" i="1"/>
  <c r="V195" i="1"/>
  <c r="U195" i="1"/>
  <c r="T195" i="1"/>
  <c r="S195" i="1"/>
  <c r="R195" i="1"/>
  <c r="AC194" i="1"/>
  <c r="AB194" i="1"/>
  <c r="AA194" i="1"/>
  <c r="Z194" i="1"/>
  <c r="Y194" i="1"/>
  <c r="X194" i="1"/>
  <c r="W194" i="1"/>
  <c r="V194" i="1"/>
  <c r="U194" i="1"/>
  <c r="T194" i="1"/>
  <c r="S194" i="1"/>
  <c r="R194" i="1"/>
  <c r="AC193" i="1"/>
  <c r="AB193" i="1"/>
  <c r="AA193" i="1"/>
  <c r="Z193" i="1"/>
  <c r="Y193" i="1"/>
  <c r="X193" i="1"/>
  <c r="W193" i="1"/>
  <c r="V193" i="1"/>
  <c r="U193" i="1"/>
  <c r="T193" i="1"/>
  <c r="S193" i="1"/>
  <c r="R193" i="1"/>
  <c r="AC192" i="1"/>
  <c r="AB192" i="1"/>
  <c r="AA192" i="1"/>
  <c r="Z192" i="1"/>
  <c r="Y192" i="1"/>
  <c r="X192" i="1"/>
  <c r="W192" i="1"/>
  <c r="V192" i="1"/>
  <c r="U192" i="1"/>
  <c r="T192" i="1"/>
  <c r="S192" i="1"/>
  <c r="R192" i="1"/>
  <c r="AC191" i="1"/>
  <c r="AB191" i="1"/>
  <c r="AA191" i="1"/>
  <c r="Z191" i="1"/>
  <c r="Y191" i="1"/>
  <c r="X191" i="1"/>
  <c r="W191" i="1"/>
  <c r="V191" i="1"/>
  <c r="U191" i="1"/>
  <c r="T191" i="1"/>
  <c r="S191" i="1"/>
  <c r="R191" i="1"/>
  <c r="AC190" i="1"/>
  <c r="AB190" i="1"/>
  <c r="AA190" i="1"/>
  <c r="Z190" i="1"/>
  <c r="Y190" i="1"/>
  <c r="X190" i="1"/>
  <c r="W190" i="1"/>
  <c r="V190" i="1"/>
  <c r="U190" i="1"/>
  <c r="T190" i="1"/>
  <c r="S190" i="1"/>
  <c r="R190" i="1"/>
  <c r="AC189" i="1"/>
  <c r="AB189" i="1"/>
  <c r="AA189" i="1"/>
  <c r="Z189" i="1"/>
  <c r="Y189" i="1"/>
  <c r="X189" i="1"/>
  <c r="W189" i="1"/>
  <c r="V189" i="1"/>
  <c r="U189" i="1"/>
  <c r="T189" i="1"/>
  <c r="S189" i="1"/>
  <c r="R189" i="1"/>
  <c r="AC188" i="1"/>
  <c r="AB188" i="1"/>
  <c r="AA188" i="1"/>
  <c r="Z188" i="1"/>
  <c r="Y188" i="1"/>
  <c r="X188" i="1"/>
  <c r="W188" i="1"/>
  <c r="V188" i="1"/>
  <c r="U188" i="1"/>
  <c r="T188" i="1"/>
  <c r="S188" i="1"/>
  <c r="R188" i="1"/>
  <c r="AC187" i="1"/>
  <c r="AB187" i="1"/>
  <c r="AA187" i="1"/>
  <c r="Z187" i="1"/>
  <c r="Y187" i="1"/>
  <c r="X187" i="1"/>
  <c r="W187" i="1"/>
  <c r="V187" i="1"/>
  <c r="U187" i="1"/>
  <c r="T187" i="1"/>
  <c r="S187" i="1"/>
  <c r="R187" i="1"/>
  <c r="AC186" i="1"/>
  <c r="AB186" i="1"/>
  <c r="AA186" i="1"/>
  <c r="Z186" i="1"/>
  <c r="Y186" i="1"/>
  <c r="X186" i="1"/>
  <c r="W186" i="1"/>
  <c r="V186" i="1"/>
  <c r="U186" i="1"/>
  <c r="T186" i="1"/>
  <c r="S186" i="1"/>
  <c r="R186" i="1"/>
  <c r="AC185" i="1"/>
  <c r="AB185" i="1"/>
  <c r="AA185" i="1"/>
  <c r="Z185" i="1"/>
  <c r="Y185" i="1"/>
  <c r="X185" i="1"/>
  <c r="W185" i="1"/>
  <c r="V185" i="1"/>
  <c r="U185" i="1"/>
  <c r="T185" i="1"/>
  <c r="S185" i="1"/>
  <c r="R185" i="1"/>
  <c r="AC184" i="1"/>
  <c r="AB184" i="1"/>
  <c r="AA184" i="1"/>
  <c r="Z184" i="1"/>
  <c r="Y184" i="1"/>
  <c r="X184" i="1"/>
  <c r="W184" i="1"/>
  <c r="V184" i="1"/>
  <c r="U184" i="1"/>
  <c r="T184" i="1"/>
  <c r="S184" i="1"/>
  <c r="R184" i="1"/>
  <c r="AC183" i="1"/>
  <c r="AB183" i="1"/>
  <c r="AA183" i="1"/>
  <c r="Z183" i="1"/>
  <c r="Y183" i="1"/>
  <c r="X183" i="1"/>
  <c r="W183" i="1"/>
  <c r="V183" i="1"/>
  <c r="U183" i="1"/>
  <c r="T183" i="1"/>
  <c r="S183" i="1"/>
  <c r="R183" i="1"/>
  <c r="AC182" i="1"/>
  <c r="AB182" i="1"/>
  <c r="AA182" i="1"/>
  <c r="Z182" i="1"/>
  <c r="Y182" i="1"/>
  <c r="X182" i="1"/>
  <c r="W182" i="1"/>
  <c r="V182" i="1"/>
  <c r="U182" i="1"/>
  <c r="T182" i="1"/>
  <c r="S182" i="1"/>
  <c r="R182" i="1"/>
  <c r="AC181" i="1"/>
  <c r="AB181" i="1"/>
  <c r="AA181" i="1"/>
  <c r="Z181" i="1"/>
  <c r="Y181" i="1"/>
  <c r="X181" i="1"/>
  <c r="W181" i="1"/>
  <c r="V181" i="1"/>
  <c r="U181" i="1"/>
  <c r="T181" i="1"/>
  <c r="S181" i="1"/>
  <c r="R181" i="1"/>
  <c r="AC180" i="1"/>
  <c r="AB180" i="1"/>
  <c r="AA180" i="1"/>
  <c r="Z180" i="1"/>
  <c r="Y180" i="1"/>
  <c r="X180" i="1"/>
  <c r="W180" i="1"/>
  <c r="V180" i="1"/>
  <c r="U180" i="1"/>
  <c r="T180" i="1"/>
  <c r="S180" i="1"/>
  <c r="R180" i="1"/>
  <c r="AA179" i="1"/>
  <c r="Z179" i="1"/>
  <c r="Y179" i="1"/>
  <c r="X179" i="1"/>
  <c r="AC178" i="1"/>
  <c r="AB178" i="1"/>
  <c r="AA178" i="1"/>
  <c r="Z178" i="1"/>
  <c r="Y178" i="1"/>
  <c r="X178" i="1"/>
  <c r="W178" i="1"/>
  <c r="V178" i="1"/>
  <c r="U178" i="1"/>
  <c r="T178" i="1"/>
  <c r="S178" i="1"/>
  <c r="R178" i="1"/>
  <c r="AC177" i="1"/>
  <c r="AB177" i="1"/>
  <c r="AA177" i="1"/>
  <c r="Z177" i="1"/>
  <c r="Y177" i="1"/>
  <c r="X177" i="1"/>
  <c r="W177" i="1"/>
  <c r="V177" i="1"/>
  <c r="U177" i="1"/>
  <c r="T177" i="1"/>
  <c r="S177" i="1"/>
  <c r="R177" i="1"/>
  <c r="AA176" i="1"/>
  <c r="Z176" i="1"/>
  <c r="Y176" i="1"/>
  <c r="X176" i="1"/>
  <c r="AC175" i="1"/>
  <c r="AB175" i="1"/>
  <c r="AA175" i="1"/>
  <c r="Z175" i="1"/>
  <c r="Y175" i="1"/>
  <c r="X175" i="1"/>
  <c r="W175" i="1"/>
  <c r="V175" i="1"/>
  <c r="U175" i="1"/>
  <c r="T175" i="1"/>
  <c r="S175" i="1"/>
  <c r="R175" i="1"/>
  <c r="AC174" i="1"/>
  <c r="AB174" i="1"/>
  <c r="AA174" i="1"/>
  <c r="Z174" i="1"/>
  <c r="Y174" i="1"/>
  <c r="X174" i="1"/>
  <c r="W174" i="1"/>
  <c r="V174" i="1"/>
  <c r="U174" i="1"/>
  <c r="T174" i="1"/>
  <c r="S174" i="1"/>
  <c r="R174" i="1"/>
  <c r="AC173" i="1"/>
  <c r="AB173" i="1"/>
  <c r="AA173" i="1"/>
  <c r="Z173" i="1"/>
  <c r="Y173" i="1"/>
  <c r="X173" i="1"/>
  <c r="W173" i="1"/>
  <c r="V173" i="1"/>
  <c r="U173" i="1"/>
  <c r="T173" i="1"/>
  <c r="S173" i="1"/>
  <c r="R173" i="1"/>
  <c r="AC172" i="1"/>
  <c r="AB172" i="1"/>
  <c r="AA172" i="1"/>
  <c r="Z172" i="1"/>
  <c r="Y172" i="1"/>
  <c r="X172" i="1"/>
  <c r="W172" i="1"/>
  <c r="V172" i="1"/>
  <c r="U172" i="1"/>
  <c r="T172" i="1"/>
  <c r="S172" i="1"/>
  <c r="R172" i="1"/>
  <c r="AC171" i="1"/>
  <c r="AB171" i="1"/>
  <c r="AA171" i="1"/>
  <c r="Z171" i="1"/>
  <c r="Y171" i="1"/>
  <c r="X171" i="1"/>
  <c r="W171" i="1"/>
  <c r="V171" i="1"/>
  <c r="U171" i="1"/>
  <c r="T171" i="1"/>
  <c r="S171" i="1"/>
  <c r="R171" i="1"/>
  <c r="AC170" i="1"/>
  <c r="AB170" i="1"/>
  <c r="AA170" i="1"/>
  <c r="Z170" i="1"/>
  <c r="Y170" i="1"/>
  <c r="X170" i="1"/>
  <c r="W170" i="1"/>
  <c r="V170" i="1"/>
  <c r="U170" i="1"/>
  <c r="T170" i="1"/>
  <c r="S170" i="1"/>
  <c r="R170" i="1"/>
  <c r="AC169" i="1"/>
  <c r="AB169" i="1"/>
  <c r="AA169" i="1"/>
  <c r="Z169" i="1"/>
  <c r="Y169" i="1"/>
  <c r="X169" i="1"/>
  <c r="W169" i="1"/>
  <c r="V169" i="1"/>
  <c r="U169" i="1"/>
  <c r="T169" i="1"/>
  <c r="S169" i="1"/>
  <c r="R169" i="1"/>
  <c r="AC168" i="1"/>
  <c r="AB168" i="1"/>
  <c r="AA168" i="1"/>
  <c r="Z168" i="1"/>
  <c r="Y168" i="1"/>
  <c r="X168" i="1"/>
  <c r="W168" i="1"/>
  <c r="V168" i="1"/>
  <c r="U168" i="1"/>
  <c r="T168" i="1"/>
  <c r="S168" i="1"/>
  <c r="R168" i="1"/>
  <c r="AC167" i="1"/>
  <c r="AB167" i="1"/>
  <c r="AA167" i="1"/>
  <c r="Z167" i="1"/>
  <c r="Y167" i="1"/>
  <c r="X167" i="1"/>
  <c r="W167" i="1"/>
  <c r="V167" i="1"/>
  <c r="U167" i="1"/>
  <c r="T167" i="1"/>
  <c r="S167" i="1"/>
  <c r="R167" i="1"/>
  <c r="AC166" i="1"/>
  <c r="AB166" i="1"/>
  <c r="AA166" i="1"/>
  <c r="Z166" i="1"/>
  <c r="Y166" i="1"/>
  <c r="X166" i="1"/>
  <c r="W166" i="1"/>
  <c r="V166" i="1"/>
  <c r="U166" i="1"/>
  <c r="T166" i="1"/>
  <c r="S166" i="1"/>
  <c r="R166" i="1"/>
  <c r="AC165" i="1"/>
  <c r="AB165" i="1"/>
  <c r="AA165" i="1"/>
  <c r="Z165" i="1"/>
  <c r="Y165" i="1"/>
  <c r="X165" i="1"/>
  <c r="W165" i="1"/>
  <c r="V165" i="1"/>
  <c r="U165" i="1"/>
  <c r="T165" i="1"/>
  <c r="S165" i="1"/>
  <c r="R165" i="1"/>
  <c r="AC164" i="1"/>
  <c r="AB164" i="1"/>
  <c r="AA164" i="1"/>
  <c r="Z164" i="1"/>
  <c r="Y164" i="1"/>
  <c r="X164" i="1"/>
  <c r="W164" i="1"/>
  <c r="V164" i="1"/>
  <c r="U164" i="1"/>
  <c r="T164" i="1"/>
  <c r="S164" i="1"/>
  <c r="R164" i="1"/>
  <c r="AC163" i="1"/>
  <c r="AB163" i="1"/>
  <c r="AA163" i="1"/>
  <c r="Z163" i="1"/>
  <c r="Y163" i="1"/>
  <c r="X163" i="1"/>
  <c r="W163" i="1"/>
  <c r="V163" i="1"/>
  <c r="U163" i="1"/>
  <c r="T163" i="1"/>
  <c r="S163" i="1"/>
  <c r="R163" i="1"/>
  <c r="AC162" i="1"/>
  <c r="AB162" i="1"/>
  <c r="AA162" i="1"/>
  <c r="Z162" i="1"/>
  <c r="Y162" i="1"/>
  <c r="X162" i="1"/>
  <c r="W162" i="1"/>
  <c r="V162" i="1"/>
  <c r="U162" i="1"/>
  <c r="T162" i="1"/>
  <c r="S162" i="1"/>
  <c r="R162" i="1"/>
  <c r="AC161" i="1"/>
  <c r="AB161" i="1"/>
  <c r="AA161" i="1"/>
  <c r="Z161" i="1"/>
  <c r="Y161" i="1"/>
  <c r="X161" i="1"/>
  <c r="W161" i="1"/>
  <c r="V161" i="1"/>
  <c r="U161" i="1"/>
  <c r="T161" i="1"/>
  <c r="S161" i="1"/>
  <c r="R161" i="1"/>
  <c r="AC160" i="1"/>
  <c r="AB160" i="1"/>
  <c r="AA160" i="1"/>
  <c r="Z160" i="1"/>
  <c r="Y160" i="1"/>
  <c r="X160" i="1"/>
  <c r="W160" i="1"/>
  <c r="V160" i="1"/>
  <c r="U160" i="1"/>
  <c r="T160" i="1"/>
  <c r="S160" i="1"/>
  <c r="R160" i="1"/>
  <c r="AC159" i="1"/>
  <c r="AB159" i="1"/>
  <c r="AA159" i="1"/>
  <c r="Z159" i="1"/>
  <c r="Y159" i="1"/>
  <c r="X159" i="1"/>
  <c r="W159" i="1"/>
  <c r="V159" i="1"/>
  <c r="U159" i="1"/>
  <c r="T159" i="1"/>
  <c r="S159" i="1"/>
  <c r="R159" i="1"/>
  <c r="AA158" i="1"/>
  <c r="Z158" i="1"/>
  <c r="Y158" i="1"/>
  <c r="X158" i="1"/>
  <c r="AA157" i="1"/>
  <c r="Z157" i="1"/>
  <c r="Y157" i="1"/>
  <c r="X157" i="1"/>
  <c r="AC156" i="1"/>
  <c r="AB156" i="1"/>
  <c r="AA156" i="1"/>
  <c r="Z156" i="1"/>
  <c r="Y156" i="1"/>
  <c r="X156" i="1"/>
  <c r="W156" i="1"/>
  <c r="V156" i="1"/>
  <c r="U156" i="1"/>
  <c r="T156" i="1"/>
  <c r="S156" i="1"/>
  <c r="R156" i="1"/>
  <c r="AC155" i="1"/>
  <c r="AB155" i="1"/>
  <c r="AA155" i="1"/>
  <c r="Z155" i="1"/>
  <c r="Y155" i="1"/>
  <c r="X155" i="1"/>
  <c r="W155" i="1"/>
  <c r="V155" i="1"/>
  <c r="U155" i="1"/>
  <c r="T155" i="1"/>
  <c r="S155" i="1"/>
  <c r="R155" i="1"/>
  <c r="AC154" i="1"/>
  <c r="AB154" i="1"/>
  <c r="AA154" i="1"/>
  <c r="Z154" i="1"/>
  <c r="Y154" i="1"/>
  <c r="X154" i="1"/>
  <c r="W154" i="1"/>
  <c r="V154" i="1"/>
  <c r="U154" i="1"/>
  <c r="T154" i="1"/>
  <c r="S154" i="1"/>
  <c r="R154" i="1"/>
  <c r="AC153" i="1"/>
  <c r="AB153" i="1"/>
  <c r="AA153" i="1"/>
  <c r="Z153" i="1"/>
  <c r="Y153" i="1"/>
  <c r="X153" i="1"/>
  <c r="W153" i="1"/>
  <c r="V153" i="1"/>
  <c r="U153" i="1"/>
  <c r="T153" i="1"/>
  <c r="S153" i="1"/>
  <c r="R153" i="1"/>
  <c r="AC152" i="1"/>
  <c r="AB152" i="1"/>
  <c r="AA152" i="1"/>
  <c r="Z152" i="1"/>
  <c r="Y152" i="1"/>
  <c r="X152" i="1"/>
  <c r="W152" i="1"/>
  <c r="V152" i="1"/>
  <c r="U152" i="1"/>
  <c r="T152" i="1"/>
  <c r="S152" i="1"/>
  <c r="R152" i="1"/>
  <c r="AC151" i="1"/>
  <c r="AB151" i="1"/>
  <c r="AA151" i="1"/>
  <c r="Z151" i="1"/>
  <c r="Y151" i="1"/>
  <c r="X151" i="1"/>
  <c r="W151" i="1"/>
  <c r="V151" i="1"/>
  <c r="U151" i="1"/>
  <c r="T151" i="1"/>
  <c r="S151" i="1"/>
  <c r="R151" i="1"/>
  <c r="AC150" i="1"/>
  <c r="AB150" i="1"/>
  <c r="AA150" i="1"/>
  <c r="Z150" i="1"/>
  <c r="Y150" i="1"/>
  <c r="X150" i="1"/>
  <c r="W150" i="1"/>
  <c r="V150" i="1"/>
  <c r="U150" i="1"/>
  <c r="T150" i="1"/>
  <c r="S150" i="1"/>
  <c r="R150" i="1"/>
  <c r="AC149" i="1"/>
  <c r="AB149" i="1"/>
  <c r="AA149" i="1"/>
  <c r="Z149" i="1"/>
  <c r="Y149" i="1"/>
  <c r="X149" i="1"/>
  <c r="W149" i="1"/>
  <c r="V149" i="1"/>
  <c r="U149" i="1"/>
  <c r="T149" i="1"/>
  <c r="S149" i="1"/>
  <c r="R149" i="1"/>
  <c r="AC148" i="1"/>
  <c r="AB148" i="1"/>
  <c r="AA148" i="1"/>
  <c r="Z148" i="1"/>
  <c r="Y148" i="1"/>
  <c r="X148" i="1"/>
  <c r="W148" i="1"/>
  <c r="V148" i="1"/>
  <c r="U148" i="1"/>
  <c r="T148" i="1"/>
  <c r="S148" i="1"/>
  <c r="R148" i="1"/>
  <c r="AC147" i="1"/>
  <c r="AB147" i="1"/>
  <c r="AA147" i="1"/>
  <c r="Z147" i="1"/>
  <c r="Y147" i="1"/>
  <c r="X147" i="1"/>
  <c r="W147" i="1"/>
  <c r="V147" i="1"/>
  <c r="U147" i="1"/>
  <c r="T147" i="1"/>
  <c r="S147" i="1"/>
  <c r="R147" i="1"/>
  <c r="AC146" i="1"/>
  <c r="AB146" i="1"/>
  <c r="AA146" i="1"/>
  <c r="Z146" i="1"/>
  <c r="Y146" i="1"/>
  <c r="X146" i="1"/>
  <c r="W146" i="1"/>
  <c r="V146" i="1"/>
  <c r="U146" i="1"/>
  <c r="T146" i="1"/>
  <c r="S146" i="1"/>
  <c r="R146" i="1"/>
  <c r="AC145" i="1"/>
  <c r="AB145" i="1"/>
  <c r="AA145" i="1"/>
  <c r="Z145" i="1"/>
  <c r="Y145" i="1"/>
  <c r="X145" i="1"/>
  <c r="W145" i="1"/>
  <c r="V145" i="1"/>
  <c r="U145" i="1"/>
  <c r="T145" i="1"/>
  <c r="S145" i="1"/>
  <c r="R145" i="1"/>
  <c r="AC144" i="1"/>
  <c r="AB144" i="1"/>
  <c r="AA144" i="1"/>
  <c r="Z144" i="1"/>
  <c r="Y144" i="1"/>
  <c r="X144" i="1"/>
  <c r="W144" i="1"/>
  <c r="V144" i="1"/>
  <c r="U144" i="1"/>
  <c r="T144" i="1"/>
  <c r="S144" i="1"/>
  <c r="R144" i="1"/>
  <c r="AC143" i="1"/>
  <c r="AB143" i="1"/>
  <c r="AA143" i="1"/>
  <c r="Z143" i="1"/>
  <c r="Y143" i="1"/>
  <c r="X143" i="1"/>
  <c r="W143" i="1"/>
  <c r="V143" i="1"/>
  <c r="U143" i="1"/>
  <c r="T143" i="1"/>
  <c r="S143" i="1"/>
  <c r="R143" i="1"/>
  <c r="AC142" i="1"/>
  <c r="AB142" i="1"/>
  <c r="AA142" i="1"/>
  <c r="Z142" i="1"/>
  <c r="Y142" i="1"/>
  <c r="X142" i="1"/>
  <c r="W142" i="1"/>
  <c r="V142" i="1"/>
  <c r="U142" i="1"/>
  <c r="T142" i="1"/>
  <c r="S142" i="1"/>
  <c r="R142" i="1"/>
  <c r="AC141" i="1"/>
  <c r="AB141" i="1"/>
  <c r="AA141" i="1"/>
  <c r="Z141" i="1"/>
  <c r="Y141" i="1"/>
  <c r="X141" i="1"/>
  <c r="W141" i="1"/>
  <c r="V141" i="1"/>
  <c r="U141" i="1"/>
  <c r="T141" i="1"/>
  <c r="S141" i="1"/>
  <c r="R141" i="1"/>
  <c r="AC140" i="1"/>
  <c r="AB140" i="1"/>
  <c r="AA140" i="1"/>
  <c r="Z140" i="1"/>
  <c r="Y140" i="1"/>
  <c r="X140" i="1"/>
  <c r="W140" i="1"/>
  <c r="V140" i="1"/>
  <c r="U140" i="1"/>
  <c r="T140" i="1"/>
  <c r="S140" i="1"/>
  <c r="R140" i="1"/>
  <c r="AC139" i="1"/>
  <c r="AB139" i="1"/>
  <c r="AA139" i="1"/>
  <c r="Z139" i="1"/>
  <c r="Y139" i="1"/>
  <c r="X139" i="1"/>
  <c r="W139" i="1"/>
  <c r="V139" i="1"/>
  <c r="U139" i="1"/>
  <c r="T139" i="1"/>
  <c r="S139" i="1"/>
  <c r="R139" i="1"/>
  <c r="AC138" i="1"/>
  <c r="AB138" i="1"/>
  <c r="AA138" i="1"/>
  <c r="Z138" i="1"/>
  <c r="Y138" i="1"/>
  <c r="X138" i="1"/>
  <c r="W138" i="1"/>
  <c r="V138" i="1"/>
  <c r="U138" i="1"/>
  <c r="T138" i="1"/>
  <c r="S138" i="1"/>
  <c r="R138" i="1"/>
  <c r="AC137" i="1"/>
  <c r="AB137" i="1"/>
  <c r="AA137" i="1"/>
  <c r="Z137" i="1"/>
  <c r="Y137" i="1"/>
  <c r="X137" i="1"/>
  <c r="W137" i="1"/>
  <c r="V137" i="1"/>
  <c r="U137" i="1"/>
  <c r="T137" i="1"/>
  <c r="S137" i="1"/>
  <c r="R137" i="1"/>
  <c r="AC136" i="1"/>
  <c r="AB136" i="1"/>
  <c r="AA136" i="1"/>
  <c r="Z136" i="1"/>
  <c r="Y136" i="1"/>
  <c r="X136" i="1"/>
  <c r="W136" i="1"/>
  <c r="V136" i="1"/>
  <c r="U136" i="1"/>
  <c r="T136" i="1"/>
  <c r="S136" i="1"/>
  <c r="R136" i="1"/>
  <c r="AC135" i="1"/>
  <c r="AB135" i="1"/>
  <c r="AA135" i="1"/>
  <c r="Z135" i="1"/>
  <c r="Y135" i="1"/>
  <c r="X135" i="1"/>
  <c r="W135" i="1"/>
  <c r="V135" i="1"/>
  <c r="U135" i="1"/>
  <c r="T135" i="1"/>
  <c r="S135" i="1"/>
  <c r="R135" i="1"/>
  <c r="AC134" i="1"/>
  <c r="AB134" i="1"/>
  <c r="AA134" i="1"/>
  <c r="Z134" i="1"/>
  <c r="Y134" i="1"/>
  <c r="X134" i="1"/>
  <c r="W134" i="1"/>
  <c r="V134" i="1"/>
  <c r="U134" i="1"/>
  <c r="T134" i="1"/>
  <c r="S134" i="1"/>
  <c r="R134" i="1"/>
  <c r="AC133" i="1"/>
  <c r="AB133" i="1"/>
  <c r="AA133" i="1"/>
  <c r="Z133" i="1"/>
  <c r="Y133" i="1"/>
  <c r="X133" i="1"/>
  <c r="W133" i="1"/>
  <c r="V133" i="1"/>
  <c r="U133" i="1"/>
  <c r="T133" i="1"/>
  <c r="S133" i="1"/>
  <c r="R133" i="1"/>
  <c r="AC132" i="1"/>
  <c r="AB132" i="1"/>
  <c r="AA132" i="1"/>
  <c r="Z132" i="1"/>
  <c r="Y132" i="1"/>
  <c r="X132" i="1"/>
  <c r="W132" i="1"/>
  <c r="V132" i="1"/>
  <c r="U132" i="1"/>
  <c r="T132" i="1"/>
  <c r="S132" i="1"/>
  <c r="R132" i="1"/>
  <c r="AC131" i="1"/>
  <c r="AB131" i="1"/>
  <c r="AA131" i="1"/>
  <c r="Z131" i="1"/>
  <c r="Y131" i="1"/>
  <c r="X131" i="1"/>
  <c r="W131" i="1"/>
  <c r="V131" i="1"/>
  <c r="U131" i="1"/>
  <c r="T131" i="1"/>
  <c r="S131" i="1"/>
  <c r="R131" i="1"/>
  <c r="AC130" i="1"/>
  <c r="AB130" i="1"/>
  <c r="AA130" i="1"/>
  <c r="Z130" i="1"/>
  <c r="Y130" i="1"/>
  <c r="X130" i="1"/>
  <c r="W130" i="1"/>
  <c r="V130" i="1"/>
  <c r="U130" i="1"/>
  <c r="T130" i="1"/>
  <c r="S130" i="1"/>
  <c r="R130" i="1"/>
  <c r="AC129" i="1"/>
  <c r="AB129" i="1"/>
  <c r="AA129" i="1"/>
  <c r="Z129" i="1"/>
  <c r="Y129" i="1"/>
  <c r="X129" i="1"/>
  <c r="W129" i="1"/>
  <c r="V129" i="1"/>
  <c r="U129" i="1"/>
  <c r="T129" i="1"/>
  <c r="S129" i="1"/>
  <c r="R129" i="1"/>
  <c r="AC128" i="1"/>
  <c r="AB128" i="1"/>
  <c r="AA128" i="1"/>
  <c r="Z128" i="1"/>
  <c r="Y128" i="1"/>
  <c r="X128" i="1"/>
  <c r="W128" i="1"/>
  <c r="V128" i="1"/>
  <c r="U128" i="1"/>
  <c r="T128" i="1"/>
  <c r="S128" i="1"/>
  <c r="R128" i="1"/>
  <c r="AA127" i="1"/>
  <c r="Z127" i="1"/>
  <c r="Y127" i="1"/>
  <c r="X127" i="1"/>
  <c r="AC126" i="1"/>
  <c r="AB126" i="1"/>
  <c r="AA126" i="1"/>
  <c r="Z126" i="1"/>
  <c r="Y126" i="1"/>
  <c r="X126" i="1"/>
  <c r="W126" i="1"/>
  <c r="V126" i="1"/>
  <c r="U126" i="1"/>
  <c r="T126" i="1"/>
  <c r="S126" i="1"/>
  <c r="R126" i="1"/>
  <c r="AC125" i="1"/>
  <c r="AB125" i="1"/>
  <c r="AA125" i="1"/>
  <c r="Z125" i="1"/>
  <c r="Y125" i="1"/>
  <c r="X125" i="1"/>
  <c r="W125" i="1"/>
  <c r="V125" i="1"/>
  <c r="U125" i="1"/>
  <c r="T125" i="1"/>
  <c r="S125" i="1"/>
  <c r="R125" i="1"/>
  <c r="AC124" i="1"/>
  <c r="AB124" i="1"/>
  <c r="AA124" i="1"/>
  <c r="Z124" i="1"/>
  <c r="Y124" i="1"/>
  <c r="X124" i="1"/>
  <c r="W124" i="1"/>
  <c r="V124" i="1"/>
  <c r="U124" i="1"/>
  <c r="T124" i="1"/>
  <c r="S124" i="1"/>
  <c r="R124" i="1"/>
  <c r="AC123" i="1"/>
  <c r="AB123" i="1"/>
  <c r="AA123" i="1"/>
  <c r="Z123" i="1"/>
  <c r="Y123" i="1"/>
  <c r="X123" i="1"/>
  <c r="W123" i="1"/>
  <c r="V123" i="1"/>
  <c r="U123" i="1"/>
  <c r="T123" i="1"/>
  <c r="S123" i="1"/>
  <c r="R123" i="1"/>
  <c r="AC122" i="1"/>
  <c r="AB122" i="1"/>
  <c r="AA122" i="1"/>
  <c r="Z122" i="1"/>
  <c r="Y122" i="1"/>
  <c r="X122" i="1"/>
  <c r="W122" i="1"/>
  <c r="V122" i="1"/>
  <c r="U122" i="1"/>
  <c r="T122" i="1"/>
  <c r="S122" i="1"/>
  <c r="R122" i="1"/>
  <c r="AC121" i="1"/>
  <c r="AB121" i="1"/>
  <c r="AA121" i="1"/>
  <c r="Z121" i="1"/>
  <c r="Y121" i="1"/>
  <c r="X121" i="1"/>
  <c r="W121" i="1"/>
  <c r="V121" i="1"/>
  <c r="U121" i="1"/>
  <c r="T121" i="1"/>
  <c r="S121" i="1"/>
  <c r="R121" i="1"/>
  <c r="AC120" i="1"/>
  <c r="AB120" i="1"/>
  <c r="AA120" i="1"/>
  <c r="Z120" i="1"/>
  <c r="Y120" i="1"/>
  <c r="X120" i="1"/>
  <c r="W120" i="1"/>
  <c r="V120" i="1"/>
  <c r="U120" i="1"/>
  <c r="T120" i="1"/>
  <c r="S120" i="1"/>
  <c r="R120" i="1"/>
  <c r="AC119" i="1"/>
  <c r="AB119" i="1"/>
  <c r="AA119" i="1"/>
  <c r="Z119" i="1"/>
  <c r="Y119" i="1"/>
  <c r="X119" i="1"/>
  <c r="W119" i="1"/>
  <c r="V119" i="1"/>
  <c r="U119" i="1"/>
  <c r="T119" i="1"/>
  <c r="S119" i="1"/>
  <c r="R119" i="1"/>
  <c r="AC118" i="1"/>
  <c r="AB118" i="1"/>
  <c r="AA118" i="1"/>
  <c r="Z118" i="1"/>
  <c r="Y118" i="1"/>
  <c r="X118" i="1"/>
  <c r="W118" i="1"/>
  <c r="V118" i="1"/>
  <c r="U118" i="1"/>
  <c r="T118" i="1"/>
  <c r="S118" i="1"/>
  <c r="R118" i="1"/>
  <c r="AC117" i="1"/>
  <c r="AB117" i="1"/>
  <c r="AA117" i="1"/>
  <c r="Z117" i="1"/>
  <c r="Y117" i="1"/>
  <c r="X117" i="1"/>
  <c r="W117" i="1"/>
  <c r="V117" i="1"/>
  <c r="U117" i="1"/>
  <c r="T117" i="1"/>
  <c r="S117" i="1"/>
  <c r="R117" i="1"/>
  <c r="AC116" i="1"/>
  <c r="AB116" i="1"/>
  <c r="AA116" i="1"/>
  <c r="Z116" i="1"/>
  <c r="Y116" i="1"/>
  <c r="X116" i="1"/>
  <c r="W116" i="1"/>
  <c r="V116" i="1"/>
  <c r="U116" i="1"/>
  <c r="T116" i="1"/>
  <c r="S116" i="1"/>
  <c r="R116" i="1"/>
  <c r="AC115" i="1"/>
  <c r="AB115" i="1"/>
  <c r="AA115" i="1"/>
  <c r="Z115" i="1"/>
  <c r="Y115" i="1"/>
  <c r="X115" i="1"/>
  <c r="W115" i="1"/>
  <c r="V115" i="1"/>
  <c r="U115" i="1"/>
  <c r="T115" i="1"/>
  <c r="S115" i="1"/>
  <c r="R115" i="1"/>
  <c r="AC114" i="1"/>
  <c r="AB114" i="1"/>
  <c r="AA114" i="1"/>
  <c r="Z114" i="1"/>
  <c r="Y114" i="1"/>
  <c r="X114" i="1"/>
  <c r="W114" i="1"/>
  <c r="V114" i="1"/>
  <c r="U114" i="1"/>
  <c r="T114" i="1"/>
  <c r="S114" i="1"/>
  <c r="R114" i="1"/>
  <c r="AC113" i="1"/>
  <c r="AB113" i="1"/>
  <c r="AA113" i="1"/>
  <c r="Z113" i="1"/>
  <c r="Y113" i="1"/>
  <c r="X113" i="1"/>
  <c r="W113" i="1"/>
  <c r="V113" i="1"/>
  <c r="U113" i="1"/>
  <c r="T113" i="1"/>
  <c r="S113" i="1"/>
  <c r="R113" i="1"/>
  <c r="AC112" i="1"/>
  <c r="AB112" i="1"/>
  <c r="AA112" i="1"/>
  <c r="Z112" i="1"/>
  <c r="Y112" i="1"/>
  <c r="X112" i="1"/>
  <c r="W112" i="1"/>
  <c r="V112" i="1"/>
  <c r="U112" i="1"/>
  <c r="T112" i="1"/>
  <c r="S112" i="1"/>
  <c r="R112" i="1"/>
  <c r="AC111" i="1"/>
  <c r="AB111" i="1"/>
  <c r="AA111" i="1"/>
  <c r="Z111" i="1"/>
  <c r="Y111" i="1"/>
  <c r="X111" i="1"/>
  <c r="W111" i="1"/>
  <c r="V111" i="1"/>
  <c r="U111" i="1"/>
  <c r="T111" i="1"/>
  <c r="S111" i="1"/>
  <c r="R111" i="1"/>
  <c r="AC110" i="1"/>
  <c r="AB110" i="1"/>
  <c r="AA110" i="1"/>
  <c r="Z110" i="1"/>
  <c r="Y110" i="1"/>
  <c r="X110" i="1"/>
  <c r="W110" i="1"/>
  <c r="V110" i="1"/>
  <c r="U110" i="1"/>
  <c r="T110" i="1"/>
  <c r="S110" i="1"/>
  <c r="R110" i="1"/>
  <c r="AC109" i="1"/>
  <c r="AB109" i="1"/>
  <c r="AA109" i="1"/>
  <c r="Z109" i="1"/>
  <c r="Y109" i="1"/>
  <c r="X109" i="1"/>
  <c r="W109" i="1"/>
  <c r="V109" i="1"/>
  <c r="U109" i="1"/>
  <c r="T109" i="1"/>
  <c r="S109" i="1"/>
  <c r="R109" i="1"/>
  <c r="AC108" i="1"/>
  <c r="AB108" i="1"/>
  <c r="AA108" i="1"/>
  <c r="Z108" i="1"/>
  <c r="Y108" i="1"/>
  <c r="X108" i="1"/>
  <c r="W108" i="1"/>
  <c r="V108" i="1"/>
  <c r="U108" i="1"/>
  <c r="T108" i="1"/>
  <c r="S108" i="1"/>
  <c r="R108" i="1"/>
  <c r="AC107" i="1"/>
  <c r="AB107" i="1"/>
  <c r="AA107" i="1"/>
  <c r="Z107" i="1"/>
  <c r="Y107" i="1"/>
  <c r="X107" i="1"/>
  <c r="W107" i="1"/>
  <c r="V107" i="1"/>
  <c r="U107" i="1"/>
  <c r="T107" i="1"/>
  <c r="S107" i="1"/>
  <c r="R107" i="1"/>
  <c r="AC106" i="1"/>
  <c r="AB106" i="1"/>
  <c r="AA106" i="1"/>
  <c r="Z106" i="1"/>
  <c r="Y106" i="1"/>
  <c r="X106" i="1"/>
  <c r="W106" i="1"/>
  <c r="V106" i="1"/>
  <c r="U106" i="1"/>
  <c r="T106" i="1"/>
  <c r="S106" i="1"/>
  <c r="R106" i="1"/>
  <c r="AC105" i="1"/>
  <c r="AB105" i="1"/>
  <c r="AA105" i="1"/>
  <c r="Z105" i="1"/>
  <c r="Y105" i="1"/>
  <c r="X105" i="1"/>
  <c r="W105" i="1"/>
  <c r="V105" i="1"/>
  <c r="U105" i="1"/>
  <c r="T105" i="1"/>
  <c r="S105" i="1"/>
  <c r="R105" i="1"/>
  <c r="AC104" i="1"/>
  <c r="AB104" i="1"/>
  <c r="AA104" i="1"/>
  <c r="Z104" i="1"/>
  <c r="Y104" i="1"/>
  <c r="X104" i="1"/>
  <c r="W104" i="1"/>
  <c r="V104" i="1"/>
  <c r="U104" i="1"/>
  <c r="T104" i="1"/>
  <c r="S104" i="1"/>
  <c r="R104" i="1"/>
  <c r="AC103" i="1"/>
  <c r="AB103" i="1"/>
  <c r="AA103" i="1"/>
  <c r="Z103" i="1"/>
  <c r="Y103" i="1"/>
  <c r="X103" i="1"/>
  <c r="W103" i="1"/>
  <c r="V103" i="1"/>
  <c r="U103" i="1"/>
  <c r="T103" i="1"/>
  <c r="S103" i="1"/>
  <c r="R103" i="1"/>
  <c r="AC102" i="1"/>
  <c r="AB102" i="1"/>
  <c r="AA102" i="1"/>
  <c r="Z102" i="1"/>
  <c r="Y102" i="1"/>
  <c r="X102" i="1"/>
  <c r="W102" i="1"/>
  <c r="V102" i="1"/>
  <c r="U102" i="1"/>
  <c r="T102" i="1"/>
  <c r="S102" i="1"/>
  <c r="R102" i="1"/>
  <c r="AC101" i="1"/>
  <c r="AB101" i="1"/>
  <c r="AA101" i="1"/>
  <c r="Z101" i="1"/>
  <c r="Y101" i="1"/>
  <c r="X101" i="1"/>
  <c r="W101" i="1"/>
  <c r="V101" i="1"/>
  <c r="U101" i="1"/>
  <c r="T101" i="1"/>
  <c r="S101" i="1"/>
  <c r="R101" i="1"/>
  <c r="AC100" i="1"/>
  <c r="AB100" i="1"/>
  <c r="AA100" i="1"/>
  <c r="Z100" i="1"/>
  <c r="Y100" i="1"/>
  <c r="X100" i="1"/>
  <c r="W100" i="1"/>
  <c r="V100" i="1"/>
  <c r="U100" i="1"/>
  <c r="T100" i="1"/>
  <c r="S100" i="1"/>
  <c r="R100" i="1"/>
  <c r="AC99" i="1"/>
  <c r="AB99" i="1"/>
  <c r="AA99" i="1"/>
  <c r="Z99" i="1"/>
  <c r="Y99" i="1"/>
  <c r="X99" i="1"/>
  <c r="W99" i="1"/>
  <c r="V99" i="1"/>
  <c r="U99" i="1"/>
  <c r="T99" i="1"/>
  <c r="S99" i="1"/>
  <c r="R99" i="1"/>
  <c r="AC98" i="1"/>
  <c r="AB98" i="1"/>
  <c r="AA98" i="1"/>
  <c r="Z98" i="1"/>
  <c r="Y98" i="1"/>
  <c r="X98" i="1"/>
  <c r="W98" i="1"/>
  <c r="V98" i="1"/>
  <c r="U98" i="1"/>
  <c r="T98" i="1"/>
  <c r="S98" i="1"/>
  <c r="R98" i="1"/>
  <c r="AC97" i="1"/>
  <c r="AB97" i="1"/>
  <c r="AA97" i="1"/>
  <c r="Z97" i="1"/>
  <c r="Y97" i="1"/>
  <c r="X97" i="1"/>
  <c r="W97" i="1"/>
  <c r="V97" i="1"/>
  <c r="U97" i="1"/>
  <c r="T97" i="1"/>
  <c r="S97" i="1"/>
  <c r="R97" i="1"/>
  <c r="AC96" i="1"/>
  <c r="AB96" i="1"/>
  <c r="AA96" i="1"/>
  <c r="Z96" i="1"/>
  <c r="Y96" i="1"/>
  <c r="X96" i="1"/>
  <c r="W96" i="1"/>
  <c r="V96" i="1"/>
  <c r="U96" i="1"/>
  <c r="T96" i="1"/>
  <c r="S96" i="1"/>
  <c r="R96" i="1"/>
  <c r="AC95" i="1"/>
  <c r="AB95" i="1"/>
  <c r="AA95" i="1"/>
  <c r="Z95" i="1"/>
  <c r="Y95" i="1"/>
  <c r="X95" i="1"/>
  <c r="W95" i="1"/>
  <c r="V95" i="1"/>
  <c r="U95" i="1"/>
  <c r="T95" i="1"/>
  <c r="S95" i="1"/>
  <c r="R95" i="1"/>
  <c r="AC94" i="1"/>
  <c r="AB94" i="1"/>
  <c r="AA94" i="1"/>
  <c r="Z94" i="1"/>
  <c r="Y94" i="1"/>
  <c r="X94" i="1"/>
  <c r="W94" i="1"/>
  <c r="V94" i="1"/>
  <c r="U94" i="1"/>
  <c r="T94" i="1"/>
  <c r="S94" i="1"/>
  <c r="R94" i="1"/>
  <c r="AC93" i="1"/>
  <c r="AB93" i="1"/>
  <c r="AA93" i="1"/>
  <c r="Z93" i="1"/>
  <c r="Y93" i="1"/>
  <c r="X93" i="1"/>
  <c r="W93" i="1"/>
  <c r="V93" i="1"/>
  <c r="U93" i="1"/>
  <c r="T93" i="1"/>
  <c r="S93" i="1"/>
  <c r="R93" i="1"/>
  <c r="AC92" i="1"/>
  <c r="AB92" i="1"/>
  <c r="AA92" i="1"/>
  <c r="Z92" i="1"/>
  <c r="Y92" i="1"/>
  <c r="X92" i="1"/>
  <c r="W92" i="1"/>
  <c r="V92" i="1"/>
  <c r="U92" i="1"/>
  <c r="T92" i="1"/>
  <c r="S92" i="1"/>
  <c r="R92" i="1"/>
  <c r="AC91" i="1"/>
  <c r="AB91" i="1"/>
  <c r="AA91" i="1"/>
  <c r="Z91" i="1"/>
  <c r="Y91" i="1"/>
  <c r="X91" i="1"/>
  <c r="W91" i="1"/>
  <c r="V91" i="1"/>
  <c r="U91" i="1"/>
  <c r="T91" i="1"/>
  <c r="S91" i="1"/>
  <c r="R91" i="1"/>
  <c r="AC90" i="1"/>
  <c r="AB90" i="1"/>
  <c r="AA90" i="1"/>
  <c r="Z90" i="1"/>
  <c r="Y90" i="1"/>
  <c r="X90" i="1"/>
  <c r="W90" i="1"/>
  <c r="V90" i="1"/>
  <c r="U90" i="1"/>
  <c r="T90" i="1"/>
  <c r="S90" i="1"/>
  <c r="R90" i="1"/>
  <c r="AC89" i="1"/>
  <c r="AB89" i="1"/>
  <c r="AA89" i="1"/>
  <c r="Z89" i="1"/>
  <c r="Y89" i="1"/>
  <c r="X89" i="1"/>
  <c r="W89" i="1"/>
  <c r="V89" i="1"/>
  <c r="U89" i="1"/>
  <c r="T89" i="1"/>
  <c r="S89" i="1"/>
  <c r="R89" i="1"/>
  <c r="AC88" i="1"/>
  <c r="AB88" i="1"/>
  <c r="AA88" i="1"/>
  <c r="Z88" i="1"/>
  <c r="Y88" i="1"/>
  <c r="X88" i="1"/>
  <c r="W88" i="1"/>
  <c r="V88" i="1"/>
  <c r="U88" i="1"/>
  <c r="T88" i="1"/>
  <c r="S88" i="1"/>
  <c r="R88" i="1"/>
  <c r="AC87" i="1"/>
  <c r="AB87" i="1"/>
  <c r="AA87" i="1"/>
  <c r="Z87" i="1"/>
  <c r="Y87" i="1"/>
  <c r="X87" i="1"/>
  <c r="W87" i="1"/>
  <c r="V87" i="1"/>
  <c r="U87" i="1"/>
  <c r="T87" i="1"/>
  <c r="S87" i="1"/>
  <c r="R87" i="1"/>
  <c r="AC86" i="1"/>
  <c r="AB86" i="1"/>
  <c r="AA86" i="1"/>
  <c r="Z86" i="1"/>
  <c r="Y86" i="1"/>
  <c r="X86" i="1"/>
  <c r="W86" i="1"/>
  <c r="V86" i="1"/>
  <c r="U86" i="1"/>
  <c r="T86" i="1"/>
  <c r="S86" i="1"/>
  <c r="R86" i="1"/>
  <c r="AC85" i="1"/>
  <c r="AB85" i="1"/>
  <c r="AA85" i="1"/>
  <c r="Z85" i="1"/>
  <c r="Y85" i="1"/>
  <c r="X85" i="1"/>
  <c r="W85" i="1"/>
  <c r="V85" i="1"/>
  <c r="U85" i="1"/>
  <c r="T85" i="1"/>
  <c r="S85" i="1"/>
  <c r="R85" i="1"/>
  <c r="AC84" i="1"/>
  <c r="AB84" i="1"/>
  <c r="AA84" i="1"/>
  <c r="Z84" i="1"/>
  <c r="Y84" i="1"/>
  <c r="X84" i="1"/>
  <c r="W84" i="1"/>
  <c r="V84" i="1"/>
  <c r="U84" i="1"/>
  <c r="T84" i="1"/>
  <c r="S84" i="1"/>
  <c r="R84" i="1"/>
  <c r="AC83" i="1"/>
  <c r="AB83" i="1"/>
  <c r="AA83" i="1"/>
  <c r="Z83" i="1"/>
  <c r="Y83" i="1"/>
  <c r="X83" i="1"/>
  <c r="W83" i="1"/>
  <c r="V83" i="1"/>
  <c r="U83" i="1"/>
  <c r="T83" i="1"/>
  <c r="S83" i="1"/>
  <c r="R83" i="1"/>
  <c r="AC82" i="1"/>
  <c r="AB82" i="1"/>
  <c r="AA82" i="1"/>
  <c r="Z82" i="1"/>
  <c r="Y82" i="1"/>
  <c r="X82" i="1"/>
  <c r="W82" i="1"/>
  <c r="V82" i="1"/>
  <c r="U82" i="1"/>
  <c r="T82" i="1"/>
  <c r="S82" i="1"/>
  <c r="R82" i="1"/>
  <c r="AC81" i="1"/>
  <c r="AB81" i="1"/>
  <c r="AA81" i="1"/>
  <c r="Z81" i="1"/>
  <c r="Y81" i="1"/>
  <c r="X81" i="1"/>
  <c r="W81" i="1"/>
  <c r="V81" i="1"/>
  <c r="U81" i="1"/>
  <c r="T81" i="1"/>
  <c r="S81" i="1"/>
  <c r="R81" i="1"/>
  <c r="AC80" i="1"/>
  <c r="AB80" i="1"/>
  <c r="AA80" i="1"/>
  <c r="Z80" i="1"/>
  <c r="Y80" i="1"/>
  <c r="X80" i="1"/>
  <c r="W80" i="1"/>
  <c r="V80" i="1"/>
  <c r="U80" i="1"/>
  <c r="T80" i="1"/>
  <c r="S80" i="1"/>
  <c r="R80" i="1"/>
  <c r="AC79" i="1"/>
  <c r="AB79" i="1"/>
  <c r="AA79" i="1"/>
  <c r="Z79" i="1"/>
  <c r="Y79" i="1"/>
  <c r="X79" i="1"/>
  <c r="W79" i="1"/>
  <c r="V79" i="1"/>
  <c r="U79" i="1"/>
  <c r="T79" i="1"/>
  <c r="S79" i="1"/>
  <c r="R79" i="1"/>
  <c r="AC78" i="1"/>
  <c r="AB78" i="1"/>
  <c r="AA78" i="1"/>
  <c r="Z78" i="1"/>
  <c r="Y78" i="1"/>
  <c r="X78" i="1"/>
  <c r="W78" i="1"/>
  <c r="V78" i="1"/>
  <c r="U78" i="1"/>
  <c r="T78" i="1"/>
  <c r="S78" i="1"/>
  <c r="R78" i="1"/>
  <c r="AA77" i="1"/>
  <c r="Z77" i="1"/>
  <c r="Y77" i="1"/>
  <c r="X77" i="1"/>
  <c r="AC76" i="1"/>
  <c r="AB76" i="1"/>
  <c r="AA76" i="1"/>
  <c r="Z76" i="1"/>
  <c r="Y76" i="1"/>
  <c r="X76" i="1"/>
  <c r="W76" i="1"/>
  <c r="V76" i="1"/>
  <c r="U76" i="1"/>
  <c r="T76" i="1"/>
  <c r="S76" i="1"/>
  <c r="R76" i="1"/>
  <c r="AA75" i="1"/>
  <c r="Z75" i="1"/>
  <c r="Y75" i="1"/>
  <c r="X75" i="1"/>
  <c r="AC74" i="1"/>
  <c r="AB74" i="1"/>
  <c r="AA74" i="1"/>
  <c r="Z74" i="1"/>
  <c r="Y74" i="1"/>
  <c r="X74" i="1"/>
  <c r="W74" i="1"/>
  <c r="V74" i="1"/>
  <c r="U74" i="1"/>
  <c r="T74" i="1"/>
  <c r="S74" i="1"/>
  <c r="R74" i="1"/>
  <c r="AC73" i="1"/>
  <c r="AB73" i="1"/>
  <c r="AA73" i="1"/>
  <c r="Z73" i="1"/>
  <c r="Y73" i="1"/>
  <c r="X73" i="1"/>
  <c r="W73" i="1"/>
  <c r="V73" i="1"/>
  <c r="U73" i="1"/>
  <c r="T73" i="1"/>
  <c r="S73" i="1"/>
  <c r="R73" i="1"/>
  <c r="AC72" i="1"/>
  <c r="AB72" i="1"/>
  <c r="AA72" i="1"/>
  <c r="Z72" i="1"/>
  <c r="Y72" i="1"/>
  <c r="X72" i="1"/>
  <c r="W72" i="1"/>
  <c r="V72" i="1"/>
  <c r="U72" i="1"/>
  <c r="T72" i="1"/>
  <c r="S72" i="1"/>
  <c r="R72" i="1"/>
  <c r="AC71" i="1"/>
  <c r="AB71" i="1"/>
  <c r="AA71" i="1"/>
  <c r="Z71" i="1"/>
  <c r="Y71" i="1"/>
  <c r="X71" i="1"/>
  <c r="W71" i="1"/>
  <c r="V71" i="1"/>
  <c r="U71" i="1"/>
  <c r="T71" i="1"/>
  <c r="S71" i="1"/>
  <c r="R71" i="1"/>
  <c r="AC70" i="1"/>
  <c r="AB70" i="1"/>
  <c r="AA70" i="1"/>
  <c r="Z70" i="1"/>
  <c r="Y70" i="1"/>
  <c r="X70" i="1"/>
  <c r="W70" i="1"/>
  <c r="V70" i="1"/>
  <c r="U70" i="1"/>
  <c r="T70" i="1"/>
  <c r="S70" i="1"/>
  <c r="R70" i="1"/>
  <c r="AC69" i="1"/>
  <c r="AB69" i="1"/>
  <c r="AA69" i="1"/>
  <c r="Z69" i="1"/>
  <c r="Y69" i="1"/>
  <c r="X69" i="1"/>
  <c r="W69" i="1"/>
  <c r="V69" i="1"/>
  <c r="U69" i="1"/>
  <c r="T69" i="1"/>
  <c r="S69" i="1"/>
  <c r="R69" i="1"/>
  <c r="AC68" i="1"/>
  <c r="AB68" i="1"/>
  <c r="AA68" i="1"/>
  <c r="Z68" i="1"/>
  <c r="Y68" i="1"/>
  <c r="X68" i="1"/>
  <c r="W68" i="1"/>
  <c r="V68" i="1"/>
  <c r="U68" i="1"/>
  <c r="T68" i="1"/>
  <c r="S68" i="1"/>
  <c r="R68" i="1"/>
  <c r="AC67" i="1"/>
  <c r="AB67" i="1"/>
  <c r="AA67" i="1"/>
  <c r="Z67" i="1"/>
  <c r="Y67" i="1"/>
  <c r="X67" i="1"/>
  <c r="W67" i="1"/>
  <c r="V67" i="1"/>
  <c r="U67" i="1"/>
  <c r="T67" i="1"/>
  <c r="S67" i="1"/>
  <c r="R67" i="1"/>
  <c r="AC66" i="1"/>
  <c r="AB66" i="1"/>
  <c r="AA66" i="1"/>
  <c r="Z66" i="1"/>
  <c r="Y66" i="1"/>
  <c r="X66" i="1"/>
  <c r="W66" i="1"/>
  <c r="V66" i="1"/>
  <c r="U66" i="1"/>
  <c r="T66" i="1"/>
  <c r="S66" i="1"/>
  <c r="R66" i="1"/>
  <c r="AC65" i="1"/>
  <c r="AB65" i="1"/>
  <c r="AA65" i="1"/>
  <c r="Z65" i="1"/>
  <c r="Y65" i="1"/>
  <c r="X65" i="1"/>
  <c r="W65" i="1"/>
  <c r="V65" i="1"/>
  <c r="U65" i="1"/>
  <c r="T65" i="1"/>
  <c r="S65" i="1"/>
  <c r="R65" i="1"/>
  <c r="AC64" i="1"/>
  <c r="AB64" i="1"/>
  <c r="AA64" i="1"/>
  <c r="Z64" i="1"/>
  <c r="Y64" i="1"/>
  <c r="X64" i="1"/>
  <c r="W64" i="1"/>
  <c r="V64" i="1"/>
  <c r="U64" i="1"/>
  <c r="T64" i="1"/>
  <c r="S64" i="1"/>
  <c r="R64" i="1"/>
  <c r="AC63" i="1"/>
  <c r="AB63" i="1"/>
  <c r="AA63" i="1"/>
  <c r="Z63" i="1"/>
  <c r="Y63" i="1"/>
  <c r="X63" i="1"/>
  <c r="W63" i="1"/>
  <c r="V63" i="1"/>
  <c r="U63" i="1"/>
  <c r="T63" i="1"/>
  <c r="S63" i="1"/>
  <c r="R63" i="1"/>
  <c r="AC62" i="1"/>
  <c r="AB62" i="1"/>
  <c r="AA62" i="1"/>
  <c r="Z62" i="1"/>
  <c r="Y62" i="1"/>
  <c r="X62" i="1"/>
  <c r="W62" i="1"/>
  <c r="V62" i="1"/>
  <c r="U62" i="1"/>
  <c r="T62" i="1"/>
  <c r="S62" i="1"/>
  <c r="R62" i="1"/>
  <c r="AC61" i="1"/>
  <c r="AB61" i="1"/>
  <c r="AA61" i="1"/>
  <c r="Z61" i="1"/>
  <c r="Y61" i="1"/>
  <c r="X61" i="1"/>
  <c r="W61" i="1"/>
  <c r="V61" i="1"/>
  <c r="U61" i="1"/>
  <c r="T61" i="1"/>
  <c r="S61" i="1"/>
  <c r="R61" i="1"/>
  <c r="AC60" i="1"/>
  <c r="AB60" i="1"/>
  <c r="AA60" i="1"/>
  <c r="Z60" i="1"/>
  <c r="Y60" i="1"/>
  <c r="X60" i="1"/>
  <c r="W60" i="1"/>
  <c r="V60" i="1"/>
  <c r="U60" i="1"/>
  <c r="T60" i="1"/>
  <c r="S60" i="1"/>
  <c r="R60" i="1"/>
  <c r="AC59" i="1"/>
  <c r="AB59" i="1"/>
  <c r="AA59" i="1"/>
  <c r="Z59" i="1"/>
  <c r="Y59" i="1"/>
  <c r="X59" i="1"/>
  <c r="W59" i="1"/>
  <c r="V59" i="1"/>
  <c r="U59" i="1"/>
  <c r="T59" i="1"/>
  <c r="S59" i="1"/>
  <c r="R59" i="1"/>
  <c r="AC58" i="1"/>
  <c r="AB58" i="1"/>
  <c r="AA58" i="1"/>
  <c r="Z58" i="1"/>
  <c r="Y58" i="1"/>
  <c r="X58" i="1"/>
  <c r="W58" i="1"/>
  <c r="V58" i="1"/>
  <c r="U58" i="1"/>
  <c r="T58" i="1"/>
  <c r="S58" i="1"/>
  <c r="R58" i="1"/>
  <c r="AC57" i="1"/>
  <c r="AB57" i="1"/>
  <c r="AA57" i="1"/>
  <c r="Z57" i="1"/>
  <c r="Y57" i="1"/>
  <c r="X57" i="1"/>
  <c r="W57" i="1"/>
  <c r="V57" i="1"/>
  <c r="U57" i="1"/>
  <c r="T57" i="1"/>
  <c r="S57" i="1"/>
  <c r="R57" i="1"/>
  <c r="AC56" i="1"/>
  <c r="AB56" i="1"/>
  <c r="AA56" i="1"/>
  <c r="Z56" i="1"/>
  <c r="Y56" i="1"/>
  <c r="X56" i="1"/>
  <c r="W56" i="1"/>
  <c r="V56" i="1"/>
  <c r="U56" i="1"/>
  <c r="T56" i="1"/>
  <c r="S56" i="1"/>
  <c r="R56" i="1"/>
  <c r="AC55" i="1"/>
  <c r="AB55" i="1"/>
  <c r="AA55" i="1"/>
  <c r="Z55" i="1"/>
  <c r="Y55" i="1"/>
  <c r="X55" i="1"/>
  <c r="W55" i="1"/>
  <c r="V55" i="1"/>
  <c r="U55" i="1"/>
  <c r="T55" i="1"/>
  <c r="S55" i="1"/>
  <c r="R55" i="1"/>
  <c r="AC54" i="1"/>
  <c r="AB54" i="1"/>
  <c r="AA54" i="1"/>
  <c r="Z54" i="1"/>
  <c r="Y54" i="1"/>
  <c r="X54" i="1"/>
  <c r="W54" i="1"/>
  <c r="V54" i="1"/>
  <c r="U54" i="1"/>
  <c r="T54" i="1"/>
  <c r="S54" i="1"/>
  <c r="R54" i="1"/>
  <c r="AC53" i="1"/>
  <c r="AB53" i="1"/>
  <c r="AA53" i="1"/>
  <c r="Z53" i="1"/>
  <c r="Y53" i="1"/>
  <c r="X53" i="1"/>
  <c r="W53" i="1"/>
  <c r="V53" i="1"/>
  <c r="U53" i="1"/>
  <c r="T53" i="1"/>
  <c r="S53" i="1"/>
  <c r="R53" i="1"/>
  <c r="AC52" i="1"/>
  <c r="AB52" i="1"/>
  <c r="AA52" i="1"/>
  <c r="Z52" i="1"/>
  <c r="Y52" i="1"/>
  <c r="X52" i="1"/>
  <c r="W52" i="1"/>
  <c r="V52" i="1"/>
  <c r="U52" i="1"/>
  <c r="T52" i="1"/>
  <c r="S52" i="1"/>
  <c r="R52" i="1"/>
  <c r="AC51" i="1"/>
  <c r="AB51" i="1"/>
  <c r="AA51" i="1"/>
  <c r="Z51" i="1"/>
  <c r="Y51" i="1"/>
  <c r="X51" i="1"/>
  <c r="W51" i="1"/>
  <c r="V51" i="1"/>
  <c r="U51" i="1"/>
  <c r="T51" i="1"/>
  <c r="S51" i="1"/>
  <c r="R51" i="1"/>
  <c r="AC50" i="1"/>
  <c r="AB50" i="1"/>
  <c r="AA50" i="1"/>
  <c r="Z50" i="1"/>
  <c r="Y50" i="1"/>
  <c r="X50" i="1"/>
  <c r="W50" i="1"/>
  <c r="V50" i="1"/>
  <c r="U50" i="1"/>
  <c r="T50" i="1"/>
  <c r="S50" i="1"/>
  <c r="R50" i="1"/>
  <c r="AC49" i="1"/>
  <c r="AB49" i="1"/>
  <c r="AA49" i="1"/>
  <c r="Z49" i="1"/>
  <c r="Y49" i="1"/>
  <c r="X49" i="1"/>
  <c r="W49" i="1"/>
  <c r="V49" i="1"/>
  <c r="U49" i="1"/>
  <c r="T49" i="1"/>
  <c r="S49" i="1"/>
  <c r="R49" i="1"/>
  <c r="AC48" i="1"/>
  <c r="AB48" i="1"/>
  <c r="AA48" i="1"/>
  <c r="Z48" i="1"/>
  <c r="Y48" i="1"/>
  <c r="X48" i="1"/>
  <c r="W48" i="1"/>
  <c r="V48" i="1"/>
  <c r="U48" i="1"/>
  <c r="T48" i="1"/>
  <c r="S48" i="1"/>
  <c r="R48" i="1"/>
  <c r="AC47" i="1"/>
  <c r="AB47" i="1"/>
  <c r="AA47" i="1"/>
  <c r="Z47" i="1"/>
  <c r="Y47" i="1"/>
  <c r="X47" i="1"/>
  <c r="W47" i="1"/>
  <c r="V47" i="1"/>
  <c r="U47" i="1"/>
  <c r="T47" i="1"/>
  <c r="S47" i="1"/>
  <c r="R47" i="1"/>
  <c r="AC46" i="1"/>
  <c r="AB46" i="1"/>
  <c r="AA46" i="1"/>
  <c r="Z46" i="1"/>
  <c r="Y46" i="1"/>
  <c r="X46" i="1"/>
  <c r="W46" i="1"/>
  <c r="V46" i="1"/>
  <c r="U46" i="1"/>
  <c r="T46" i="1"/>
  <c r="S46" i="1"/>
  <c r="R46" i="1"/>
  <c r="AC45" i="1"/>
  <c r="AB45" i="1"/>
  <c r="AA45" i="1"/>
  <c r="Z45" i="1"/>
  <c r="Y45" i="1"/>
  <c r="X45" i="1"/>
  <c r="W45" i="1"/>
  <c r="V45" i="1"/>
  <c r="U45" i="1"/>
  <c r="T45" i="1"/>
  <c r="S45" i="1"/>
  <c r="R45" i="1"/>
  <c r="AC44" i="1"/>
  <c r="AB44" i="1"/>
  <c r="AA44" i="1"/>
  <c r="Z44" i="1"/>
  <c r="Y44" i="1"/>
  <c r="X44" i="1"/>
  <c r="W44" i="1"/>
  <c r="V44" i="1"/>
  <c r="U44" i="1"/>
  <c r="T44" i="1"/>
  <c r="S44" i="1"/>
  <c r="R44" i="1"/>
  <c r="AC43" i="1"/>
  <c r="AB43" i="1"/>
  <c r="AA43" i="1"/>
  <c r="Z43" i="1"/>
  <c r="Y43" i="1"/>
  <c r="X43" i="1"/>
  <c r="W43" i="1"/>
  <c r="V43" i="1"/>
  <c r="U43" i="1"/>
  <c r="T43" i="1"/>
  <c r="S43" i="1"/>
  <c r="R43" i="1"/>
  <c r="AC42" i="1"/>
  <c r="AB42" i="1"/>
  <c r="AA42" i="1"/>
  <c r="Z42" i="1"/>
  <c r="Y42" i="1"/>
  <c r="X42" i="1"/>
  <c r="W42" i="1"/>
  <c r="V42" i="1"/>
  <c r="U42" i="1"/>
  <c r="T42" i="1"/>
  <c r="S42" i="1"/>
  <c r="R42" i="1"/>
  <c r="AC41" i="1"/>
  <c r="AB41" i="1"/>
  <c r="AA41" i="1"/>
  <c r="Z41" i="1"/>
  <c r="Y41" i="1"/>
  <c r="X41" i="1"/>
  <c r="W41" i="1"/>
  <c r="V41" i="1"/>
  <c r="U41" i="1"/>
  <c r="T41" i="1"/>
  <c r="S41" i="1"/>
  <c r="R41" i="1"/>
  <c r="AC40" i="1"/>
  <c r="AB40" i="1"/>
  <c r="AA40" i="1"/>
  <c r="Z40" i="1"/>
  <c r="Y40" i="1"/>
  <c r="X40" i="1"/>
  <c r="W40" i="1"/>
  <c r="V40" i="1"/>
  <c r="U40" i="1"/>
  <c r="T40" i="1"/>
  <c r="S40" i="1"/>
  <c r="R40" i="1"/>
  <c r="AC39" i="1"/>
  <c r="AB39" i="1"/>
  <c r="AA39" i="1"/>
  <c r="Z39" i="1"/>
  <c r="Y39" i="1"/>
  <c r="X39" i="1"/>
  <c r="W39" i="1"/>
  <c r="V39" i="1"/>
  <c r="U39" i="1"/>
  <c r="T39" i="1"/>
  <c r="S39" i="1"/>
  <c r="R39" i="1"/>
  <c r="AC38" i="1"/>
  <c r="AB38" i="1"/>
  <c r="AA38" i="1"/>
  <c r="Z38" i="1"/>
  <c r="Y38" i="1"/>
  <c r="X38" i="1"/>
  <c r="W38" i="1"/>
  <c r="V38" i="1"/>
  <c r="U38" i="1"/>
  <c r="T38" i="1"/>
  <c r="S38" i="1"/>
  <c r="R38" i="1"/>
  <c r="AC37" i="1"/>
  <c r="AB37" i="1"/>
  <c r="AA37" i="1"/>
  <c r="Z37" i="1"/>
  <c r="Y37" i="1"/>
  <c r="X37" i="1"/>
  <c r="W37" i="1"/>
  <c r="V37" i="1"/>
  <c r="U37" i="1"/>
  <c r="T37" i="1"/>
  <c r="S37" i="1"/>
  <c r="R37" i="1"/>
  <c r="AC36" i="1"/>
  <c r="AB36" i="1"/>
  <c r="AA36" i="1"/>
  <c r="Z36" i="1"/>
  <c r="Y36" i="1"/>
  <c r="X36" i="1"/>
  <c r="W36" i="1"/>
  <c r="V36" i="1"/>
  <c r="U36" i="1"/>
  <c r="T36" i="1"/>
  <c r="S36" i="1"/>
  <c r="R36" i="1"/>
  <c r="AC35" i="1"/>
  <c r="AB35" i="1"/>
  <c r="AA35" i="1"/>
  <c r="Z35" i="1"/>
  <c r="Y35" i="1"/>
  <c r="X35" i="1"/>
  <c r="W35" i="1"/>
  <c r="V35" i="1"/>
  <c r="U35" i="1"/>
  <c r="T35" i="1"/>
  <c r="S35" i="1"/>
  <c r="R35" i="1"/>
  <c r="AC34" i="1"/>
  <c r="AB34" i="1"/>
  <c r="AA34" i="1"/>
  <c r="Z34" i="1"/>
  <c r="Y34" i="1"/>
  <c r="X34" i="1"/>
  <c r="W34" i="1"/>
  <c r="V34" i="1"/>
  <c r="U34" i="1"/>
  <c r="T34" i="1"/>
  <c r="S34" i="1"/>
  <c r="R34" i="1"/>
  <c r="AA33" i="1"/>
  <c r="Z33" i="1"/>
  <c r="Y33" i="1"/>
  <c r="X33" i="1"/>
  <c r="AC32" i="1"/>
  <c r="AB32" i="1"/>
  <c r="AA32" i="1"/>
  <c r="Z32" i="1"/>
  <c r="Y32" i="1"/>
  <c r="X32" i="1"/>
  <c r="W32" i="1"/>
  <c r="V32" i="1"/>
  <c r="U32" i="1"/>
  <c r="T32" i="1"/>
  <c r="S32" i="1"/>
  <c r="R32" i="1"/>
  <c r="AC31" i="1"/>
  <c r="AB31" i="1"/>
  <c r="AA31" i="1"/>
  <c r="Z31" i="1"/>
  <c r="Y31" i="1"/>
  <c r="X31" i="1"/>
  <c r="W31" i="1"/>
  <c r="V31" i="1"/>
  <c r="U31" i="1"/>
  <c r="T31" i="1"/>
  <c r="S31" i="1"/>
  <c r="R31" i="1"/>
  <c r="AC30" i="1"/>
  <c r="AB30" i="1"/>
  <c r="AA30" i="1"/>
  <c r="Z30" i="1"/>
  <c r="Y30" i="1"/>
  <c r="X30" i="1"/>
  <c r="W30" i="1"/>
  <c r="V30" i="1"/>
  <c r="U30" i="1"/>
  <c r="T30" i="1"/>
  <c r="S30" i="1"/>
  <c r="R30" i="1"/>
  <c r="AC29" i="1"/>
  <c r="AB29" i="1"/>
  <c r="AA29" i="1"/>
  <c r="Z29" i="1"/>
  <c r="Y29" i="1"/>
  <c r="X29" i="1"/>
  <c r="W29" i="1"/>
  <c r="V29" i="1"/>
  <c r="U29" i="1"/>
  <c r="T29" i="1"/>
  <c r="S29" i="1"/>
  <c r="R29" i="1"/>
  <c r="AA28" i="1"/>
  <c r="Z28" i="1"/>
  <c r="Y28" i="1"/>
  <c r="X28" i="1"/>
  <c r="AC27" i="1"/>
  <c r="AB27" i="1"/>
  <c r="AA27" i="1"/>
  <c r="Z27" i="1"/>
  <c r="Y27" i="1"/>
  <c r="X27" i="1"/>
  <c r="W27" i="1"/>
  <c r="V27" i="1"/>
  <c r="U27" i="1"/>
  <c r="T27" i="1"/>
  <c r="S27" i="1"/>
  <c r="R27" i="1"/>
  <c r="AC26" i="1"/>
  <c r="AB26" i="1"/>
  <c r="AA26" i="1"/>
  <c r="Z26" i="1"/>
  <c r="Y26" i="1"/>
  <c r="X26" i="1"/>
  <c r="W26" i="1"/>
  <c r="V26" i="1"/>
  <c r="U26" i="1"/>
  <c r="T26" i="1"/>
  <c r="S26" i="1"/>
  <c r="R26" i="1"/>
  <c r="AC25" i="1"/>
  <c r="AB25" i="1"/>
  <c r="AA25" i="1"/>
  <c r="Z25" i="1"/>
  <c r="Y25" i="1"/>
  <c r="X25" i="1"/>
  <c r="W25" i="1"/>
  <c r="V25" i="1"/>
  <c r="U25" i="1"/>
  <c r="T25" i="1"/>
  <c r="S25" i="1"/>
  <c r="R25" i="1"/>
  <c r="AC24" i="1"/>
  <c r="AB24" i="1"/>
  <c r="AA24" i="1"/>
  <c r="Z24" i="1"/>
  <c r="Y24" i="1"/>
  <c r="X24" i="1"/>
  <c r="W24" i="1"/>
  <c r="V24" i="1"/>
  <c r="U24" i="1"/>
  <c r="T24" i="1"/>
  <c r="S24" i="1"/>
  <c r="R24" i="1"/>
  <c r="AC23" i="1"/>
  <c r="AB23" i="1"/>
  <c r="AA23" i="1"/>
  <c r="Z23" i="1"/>
  <c r="Y23" i="1"/>
  <c r="X23" i="1"/>
  <c r="W23" i="1"/>
  <c r="V23" i="1"/>
  <c r="U23" i="1"/>
  <c r="T23" i="1"/>
  <c r="S23" i="1"/>
  <c r="R23" i="1"/>
  <c r="AC22" i="1"/>
  <c r="AB22" i="1"/>
  <c r="AA22" i="1"/>
  <c r="Z22" i="1"/>
  <c r="Y22" i="1"/>
  <c r="X22" i="1"/>
  <c r="W22" i="1"/>
  <c r="V22" i="1"/>
  <c r="U22" i="1"/>
  <c r="T22" i="1"/>
  <c r="S22" i="1"/>
  <c r="R22" i="1"/>
  <c r="AA21" i="1"/>
  <c r="Z21" i="1"/>
  <c r="Y21" i="1"/>
  <c r="X21" i="1"/>
  <c r="AC20" i="1"/>
  <c r="AB20" i="1"/>
  <c r="AA20" i="1"/>
  <c r="Z20" i="1"/>
  <c r="Y20" i="1"/>
  <c r="X20" i="1"/>
  <c r="W20" i="1"/>
  <c r="V20" i="1"/>
  <c r="U20" i="1"/>
  <c r="T20" i="1"/>
  <c r="S20" i="1"/>
  <c r="R20" i="1"/>
  <c r="AC19" i="1"/>
  <c r="AB19" i="1"/>
  <c r="AA19" i="1"/>
  <c r="Z19" i="1"/>
  <c r="Y19" i="1"/>
  <c r="X19" i="1"/>
  <c r="W19" i="1"/>
  <c r="V19" i="1"/>
  <c r="U19" i="1"/>
  <c r="T19" i="1"/>
  <c r="S19" i="1"/>
  <c r="R19" i="1"/>
  <c r="AC18" i="1"/>
  <c r="AB18" i="1"/>
  <c r="AA18" i="1"/>
  <c r="Z18" i="1"/>
  <c r="Y18" i="1"/>
  <c r="X18" i="1"/>
  <c r="W18" i="1"/>
  <c r="V18" i="1"/>
  <c r="U18" i="1"/>
  <c r="T18" i="1"/>
  <c r="S18" i="1"/>
  <c r="R18" i="1"/>
  <c r="AC17" i="1"/>
  <c r="AB17" i="1"/>
  <c r="AA17" i="1"/>
  <c r="Z17" i="1"/>
  <c r="Y17" i="1"/>
  <c r="X17" i="1"/>
  <c r="W17" i="1"/>
  <c r="V17" i="1"/>
  <c r="U17" i="1"/>
  <c r="T17" i="1"/>
  <c r="S17" i="1"/>
  <c r="R17" i="1"/>
  <c r="AC16" i="1"/>
  <c r="AB16" i="1"/>
  <c r="AA16" i="1"/>
  <c r="Z16" i="1"/>
  <c r="Y16" i="1"/>
  <c r="X16" i="1"/>
  <c r="W16" i="1"/>
  <c r="V16" i="1"/>
  <c r="U16" i="1"/>
  <c r="T16" i="1"/>
  <c r="S16" i="1"/>
  <c r="R16" i="1"/>
  <c r="AC15" i="1"/>
  <c r="AB15" i="1"/>
  <c r="AA15" i="1"/>
  <c r="Z15" i="1"/>
  <c r="Y15" i="1"/>
  <c r="X15" i="1"/>
  <c r="W15" i="1"/>
  <c r="V15" i="1"/>
  <c r="U15" i="1"/>
  <c r="T15" i="1"/>
  <c r="S15" i="1"/>
  <c r="R15" i="1"/>
  <c r="AC14" i="1"/>
  <c r="AB14" i="1"/>
  <c r="AA14" i="1"/>
  <c r="Z14" i="1"/>
  <c r="Y14" i="1"/>
  <c r="X14" i="1"/>
  <c r="W14" i="1"/>
  <c r="V14" i="1"/>
  <c r="U14" i="1"/>
  <c r="T14" i="1"/>
  <c r="S14" i="1"/>
  <c r="R14" i="1"/>
  <c r="AC13" i="1"/>
  <c r="AB13" i="1"/>
  <c r="AA13" i="1"/>
  <c r="Z13" i="1"/>
  <c r="Y13" i="1"/>
  <c r="X13" i="1"/>
  <c r="W13" i="1"/>
  <c r="V13" i="1"/>
  <c r="U13" i="1"/>
  <c r="T13" i="1"/>
  <c r="S13" i="1"/>
  <c r="R13" i="1"/>
  <c r="AA12" i="1"/>
  <c r="Z12" i="1"/>
  <c r="Y12" i="1"/>
  <c r="X12" i="1"/>
  <c r="AC11" i="1"/>
  <c r="AB11" i="1"/>
  <c r="AA11" i="1"/>
  <c r="Z11" i="1"/>
  <c r="Y11" i="1"/>
  <c r="X11" i="1"/>
  <c r="W11" i="1"/>
  <c r="V11" i="1"/>
  <c r="U11" i="1"/>
  <c r="T11" i="1"/>
  <c r="S11" i="1"/>
  <c r="R11" i="1"/>
  <c r="AC10" i="1"/>
  <c r="AB10" i="1"/>
  <c r="AA10" i="1"/>
  <c r="Z10" i="1"/>
  <c r="Y10" i="1"/>
  <c r="X10" i="1"/>
  <c r="W10" i="1"/>
  <c r="V10" i="1"/>
  <c r="U10" i="1"/>
  <c r="T10" i="1"/>
  <c r="S10" i="1"/>
  <c r="R10" i="1"/>
  <c r="AA9" i="1"/>
  <c r="Z9" i="1"/>
  <c r="Y9" i="1"/>
  <c r="X9" i="1"/>
  <c r="AC8" i="1"/>
  <c r="AB8" i="1"/>
  <c r="AA8" i="1"/>
  <c r="Z8" i="1"/>
  <c r="Y8" i="1"/>
  <c r="X8" i="1"/>
  <c r="W8" i="1"/>
  <c r="V8" i="1"/>
  <c r="U8" i="1"/>
  <c r="T8" i="1"/>
  <c r="S8" i="1"/>
  <c r="R8" i="1"/>
  <c r="AC7" i="1"/>
  <c r="AB7" i="1"/>
  <c r="AA7" i="1"/>
  <c r="Z7" i="1"/>
  <c r="Y7" i="1"/>
  <c r="X7" i="1"/>
  <c r="W7" i="1"/>
  <c r="V7" i="1"/>
  <c r="U7" i="1"/>
  <c r="T7" i="1"/>
  <c r="S7" i="1"/>
  <c r="R7" i="1"/>
  <c r="AC6" i="1"/>
  <c r="AB6" i="1"/>
  <c r="AA6" i="1"/>
  <c r="Z6" i="1"/>
  <c r="Y6" i="1"/>
  <c r="X6" i="1"/>
  <c r="W6" i="1"/>
  <c r="V6" i="1"/>
  <c r="U6" i="1"/>
  <c r="T6" i="1"/>
  <c r="S6" i="1"/>
  <c r="R6" i="1"/>
  <c r="AC5" i="1"/>
  <c r="AB5" i="1"/>
  <c r="AA5" i="1"/>
  <c r="Z5" i="1"/>
  <c r="Y5" i="1"/>
  <c r="X5" i="1"/>
  <c r="W5" i="1"/>
  <c r="V5" i="1"/>
  <c r="U5" i="1"/>
  <c r="T5" i="1"/>
  <c r="S5" i="1"/>
  <c r="R5" i="1"/>
  <c r="AC4" i="1"/>
  <c r="AB4" i="1"/>
  <c r="AA4" i="1"/>
  <c r="Z4" i="1"/>
  <c r="Y4" i="1"/>
  <c r="X4" i="1"/>
  <c r="W4" i="1"/>
  <c r="V4" i="1"/>
  <c r="U4" i="1"/>
  <c r="T4" i="1"/>
  <c r="S4" i="1"/>
  <c r="R4" i="1"/>
  <c r="AC3" i="1"/>
  <c r="AB3" i="1"/>
  <c r="AA3" i="1"/>
  <c r="Z3" i="1"/>
  <c r="Y3" i="1"/>
  <c r="X3" i="1"/>
  <c r="W3" i="1"/>
  <c r="V3" i="1"/>
  <c r="U3" i="1"/>
  <c r="T3" i="1"/>
  <c r="S3" i="1"/>
  <c r="R3" i="1"/>
  <c r="AC2" i="1"/>
  <c r="AB2" i="1"/>
  <c r="AA2" i="1"/>
  <c r="Z2" i="1"/>
  <c r="Y2" i="1"/>
  <c r="X2" i="1"/>
  <c r="W2" i="1"/>
  <c r="V2" i="1"/>
  <c r="U2" i="1"/>
  <c r="T2" i="1"/>
  <c r="S2" i="1"/>
  <c r="R2" i="1"/>
</calcChain>
</file>

<file path=xl/comments1.xml><?xml version="1.0" encoding="utf-8"?>
<comments xmlns="http://schemas.openxmlformats.org/spreadsheetml/2006/main">
  <authors>
    <author>emu</author>
    <author>linguist</author>
    <author>LSA User</author>
  </authors>
  <commentList>
    <comment ref="A1" authorId="0">
      <text>
        <r>
          <rPr>
            <b/>
            <sz val="8"/>
            <color indexed="81"/>
            <rFont val="Tahoma"/>
          </rPr>
          <t>emu:</t>
        </r>
        <r>
          <rPr>
            <sz val="8"/>
            <color indexed="81"/>
            <rFont val="Tahoma"/>
          </rPr>
          <t xml:space="preserve">
This may be similar to 'cosmopolitan'. I know that you were saying Mopti was multilingual. If no other cities or villages will be marked as multilingual, you can just delete this column and only mark 'Y' (Yes) for Mopti in the 'Major City' field</t>
        </r>
      </text>
    </comment>
    <comment ref="B1" authorId="0">
      <text>
        <r>
          <rPr>
            <b/>
            <sz val="8"/>
            <color indexed="81"/>
            <rFont val="Tahoma"/>
          </rPr>
          <t>emu:</t>
        </r>
        <r>
          <rPr>
            <sz val="8"/>
            <color indexed="81"/>
            <rFont val="Tahoma"/>
          </rPr>
          <t xml:space="preserve">
Language family for a village</t>
        </r>
      </text>
    </comment>
    <comment ref="C1" authorId="1">
      <text>
        <r>
          <rPr>
            <sz val="8"/>
            <color indexed="81"/>
            <rFont val="Tahoma"/>
          </rPr>
          <t>Family codes are 4-letter codes, for example Atlantic is atlc (see below).
The basic idea for this is that you will use whatever code that exists in our database (multitree.linguistlist.org/search) to match it up to your language family/ language/ dialect. Even if you don't like the way it's classified putting something will help people find your data in the search.
I have included some codes which I found from certain below (you don't have to use these, just thought they might be useful).</t>
        </r>
        <r>
          <rPr>
            <b/>
            <sz val="8"/>
            <color indexed="81"/>
            <rFont val="Tahoma"/>
          </rPr>
          <t xml:space="preserve">
</t>
        </r>
        <r>
          <rPr>
            <sz val="8"/>
            <color indexed="81"/>
            <rFont val="Tahoma"/>
          </rPr>
          <t xml:space="preserve">4 letter subgroup (family) codes:
Atlantic - Atlc </t>
        </r>
        <r>
          <rPr>
            <sz val="8"/>
            <color indexed="81"/>
            <rFont val="Tahoma"/>
          </rPr>
          <t xml:space="preserve">
Dogon - dogn
Bangeri me - we'll need to invent one
Mande - mnde
Songhai - I found:  sson (subgroup), hmb (for Songhai, Humburi Senni), ses (Songhai, Koyraboro Senni), khq (Songhai, Koyra Chiini)
</t>
        </r>
      </text>
    </comment>
    <comment ref="D1" authorId="0">
      <text>
        <r>
          <rPr>
            <sz val="8"/>
            <color indexed="81"/>
            <rFont val="Tahoma"/>
          </rPr>
          <t>This field will be used to describe a the language or group of closely related varieties spoken in a village.</t>
        </r>
      </text>
    </comment>
    <comment ref="F1" authorId="0">
      <text>
        <r>
          <rPr>
            <sz val="8"/>
            <color indexed="81"/>
            <rFont val="Tahoma"/>
          </rPr>
          <t xml:space="preserve">Language codes are 3-letter codes. Example - Jamsay is listed as djm.
The basic idea for this is that you will use whatever code that exists in our database (multitree.linguistlist.org/search) to match it up to your language family/ language/ dialect. Even if you don't like the way it's classified putting something will help people find your data in the search.
I have included some codes which I found from certain below (you don't have to use these, just thought they might be useful).
</t>
        </r>
      </text>
    </comment>
    <comment ref="G1" authorId="0">
      <text>
        <r>
          <rPr>
            <b/>
            <sz val="8"/>
            <color indexed="81"/>
            <rFont val="Tahoma"/>
          </rPr>
          <t>Information on this field:</t>
        </r>
        <r>
          <rPr>
            <sz val="8"/>
            <color indexed="81"/>
            <rFont val="Tahoma"/>
          </rPr>
          <t xml:space="preserve">
1.  based on what the local peoplein the village call the variety
2. this is the local name for the language variety spoken in this village
</t>
        </r>
      </text>
    </comment>
    <comment ref="H1" authorId="0">
      <text>
        <r>
          <rPr>
            <sz val="8"/>
            <color indexed="81"/>
            <rFont val="Tahoma"/>
          </rPr>
          <t>Dialect codes are language codes then the first three letters of the dialect name. For example, Bama is listed as a dialect of Jamsay and given the code djm-bam</t>
        </r>
      </text>
    </comment>
    <comment ref="I1" authorId="1">
      <text>
        <r>
          <rPr>
            <sz val="8"/>
            <color indexed="81"/>
            <rFont val="Tahoma"/>
          </rPr>
          <t>This is the ISO 3 letter country code can be found on this page: http://en.wikipedia.org/wiki/ISO_3166-1_alpha-3; for Mali it will always be MLI. This will help people find your data while search a specific country in the LL-MAP search (llmap.org/search.html)</t>
        </r>
      </text>
    </comment>
    <comment ref="K1" authorId="0">
      <text>
        <r>
          <rPr>
            <b/>
            <sz val="8"/>
            <color indexed="81"/>
            <rFont val="Tahoma"/>
          </rPr>
          <t>emu:</t>
        </r>
        <r>
          <rPr>
            <sz val="8"/>
            <color indexed="81"/>
            <rFont val="Tahoma"/>
          </rPr>
          <t xml:space="preserve">
If you are going to put Mopti on this sheet, just put Y for Yes. Doing this will allow us to create a special icon for a larger population center and to change the way we treat the languages (i.e. to mark it as a place where multiple languages).</t>
        </r>
      </text>
    </comment>
    <comment ref="L1" authorId="0">
      <text>
        <r>
          <rPr>
            <b/>
            <sz val="8"/>
            <color indexed="81"/>
            <rFont val="Tahoma"/>
          </rPr>
          <t>emu:</t>
        </r>
        <r>
          <rPr>
            <sz val="8"/>
            <color indexed="81"/>
            <rFont val="Tahoma"/>
          </rPr>
          <t xml:space="preserve">
Population of Village or City </t>
        </r>
      </text>
    </comment>
    <comment ref="M1" authorId="0">
      <text>
        <r>
          <rPr>
            <b/>
            <sz val="8"/>
            <color indexed="81"/>
            <rFont val="Tahoma"/>
          </rPr>
          <t>emu:</t>
        </r>
        <r>
          <rPr>
            <sz val="8"/>
            <color indexed="81"/>
            <rFont val="Tahoma"/>
          </rPr>
          <t xml:space="preserve">
Village name in Blench
</t>
        </r>
      </text>
    </comment>
    <comment ref="N1" authorId="0">
      <text>
        <r>
          <rPr>
            <b/>
            <sz val="8"/>
            <color indexed="81"/>
            <rFont val="Tahoma"/>
          </rPr>
          <t>emu:</t>
        </r>
        <r>
          <rPr>
            <sz val="8"/>
            <color indexed="81"/>
            <rFont val="Tahoma"/>
          </rPr>
          <t xml:space="preserve">
Village name in former Malian government organization</t>
        </r>
      </text>
    </comment>
    <comment ref="P1" authorId="0">
      <text>
        <r>
          <rPr>
            <b/>
            <sz val="8"/>
            <color indexed="81"/>
            <rFont val="Tahoma"/>
          </rPr>
          <t>emu:</t>
        </r>
        <r>
          <rPr>
            <sz val="8"/>
            <color indexed="81"/>
            <rFont val="Tahoma"/>
          </rPr>
          <t xml:space="preserve">
Mostly same as Official Village Name.</t>
        </r>
      </text>
    </comment>
    <comment ref="AR1" authorId="1">
      <text>
        <r>
          <rPr>
            <b/>
            <sz val="8"/>
            <color indexed="81"/>
            <rFont val="Tahoma"/>
          </rPr>
          <t>linguist:</t>
        </r>
        <r>
          <rPr>
            <sz val="8"/>
            <color indexed="81"/>
            <rFont val="Tahoma"/>
          </rPr>
          <t xml:space="preserve">
E.g. Potter, blacksmith</t>
        </r>
      </text>
    </comment>
    <comment ref="AJ290" authorId="2">
      <text>
        <r>
          <rPr>
            <b/>
            <sz val="9"/>
            <color indexed="81"/>
            <rFont val="Verdana"/>
          </rPr>
          <t>LSA User:</t>
        </r>
        <r>
          <rPr>
            <sz val="9"/>
            <color indexed="81"/>
            <rFont val="Verdana"/>
          </rPr>
          <t xml:space="preserve">
notebook has 14 00.990 by 03 08.333 but this may be mistaken (cf. Nyini)</t>
        </r>
      </text>
    </comment>
  </commentList>
</comments>
</file>

<file path=xl/sharedStrings.xml><?xml version="1.0" encoding="utf-8"?>
<sst xmlns="http://schemas.openxmlformats.org/spreadsheetml/2006/main" count="15325" uniqueCount="5985">
  <si>
    <t>Multilingual</t>
  </si>
  <si>
    <t>lg family</t>
  </si>
  <si>
    <t xml:space="preserve">family code </t>
  </si>
  <si>
    <t>Language (group)</t>
  </si>
  <si>
    <t>alternate lg (group)</t>
  </si>
  <si>
    <t>language code</t>
  </si>
  <si>
    <t>Language (based on native name)</t>
  </si>
  <si>
    <t>dialect code</t>
  </si>
  <si>
    <t>ISO 3 Letter country code</t>
  </si>
  <si>
    <t>OfficialVillageName</t>
  </si>
  <si>
    <t>MajorCity</t>
  </si>
  <si>
    <t>PopulationNumber</t>
  </si>
  <si>
    <t>village (RB)</t>
  </si>
  <si>
    <t>village (DNAFLA)</t>
  </si>
  <si>
    <t>village (SIL)</t>
  </si>
  <si>
    <t>village (map)</t>
  </si>
  <si>
    <t>Transcribed Village Name</t>
  </si>
  <si>
    <t>N Lat</t>
  </si>
  <si>
    <t>W Lon</t>
  </si>
  <si>
    <t>NFr</t>
  </si>
  <si>
    <t>WFr</t>
  </si>
  <si>
    <t>Nmn60</t>
  </si>
  <si>
    <t>Wmn60</t>
  </si>
  <si>
    <t>NMinFr</t>
  </si>
  <si>
    <t>WMinFr</t>
  </si>
  <si>
    <t>Ndg</t>
  </si>
  <si>
    <t>Wdg</t>
  </si>
  <si>
    <t>N SIL</t>
  </si>
  <si>
    <t>W SIL</t>
  </si>
  <si>
    <t>N Lat source</t>
  </si>
  <si>
    <t>WLon source</t>
  </si>
  <si>
    <t>N Lat map</t>
  </si>
  <si>
    <t>WLon map</t>
  </si>
  <si>
    <t>N Lat us</t>
  </si>
  <si>
    <t>W Long us</t>
  </si>
  <si>
    <t>sourceOfCoordinates</t>
  </si>
  <si>
    <t>name of map</t>
  </si>
  <si>
    <t>lg comment</t>
  </si>
  <si>
    <t>industries</t>
  </si>
  <si>
    <t>weekly market</t>
  </si>
  <si>
    <t>surnames</t>
  </si>
  <si>
    <t>social info</t>
  </si>
  <si>
    <t>Image</t>
  </si>
  <si>
    <t>ImageDescription</t>
  </si>
  <si>
    <t>Audio</t>
  </si>
  <si>
    <t>AudioTranscription</t>
  </si>
  <si>
    <t>Video</t>
  </si>
  <si>
    <t>VideoTranscription</t>
  </si>
  <si>
    <t>Y</t>
  </si>
  <si>
    <t>(multiple)</t>
  </si>
  <si>
    <t>MLI</t>
  </si>
  <si>
    <t>Bandiagara</t>
  </si>
  <si>
    <t>14 21</t>
  </si>
  <si>
    <t>03 37</t>
  </si>
  <si>
    <t>map</t>
  </si>
  <si>
    <t>multilingual, zone traditionally Dogon (Donno-So)</t>
  </si>
  <si>
    <t>main administrative center for the Dogon heartland; scheduled to become a provincial capital</t>
  </si>
  <si>
    <t>Douentza</t>
  </si>
  <si>
    <t>duwayⁿsa (Fulfulde)</t>
  </si>
  <si>
    <t>14 60</t>
  </si>
  <si>
    <t>02 57</t>
  </si>
  <si>
    <t>15 00.027</t>
  </si>
  <si>
    <t>02 57.237</t>
  </si>
  <si>
    <t>Dogon project</t>
  </si>
  <si>
    <t>multilingual</t>
  </si>
  <si>
    <t>Sunday, major regional market</t>
  </si>
  <si>
    <t>increasingly cosmopolitan city, mostly Fulfulde-speaking in the older sections, mostly Bambara in the new quarters near the highway</t>
  </si>
  <si>
    <t>Mopti</t>
  </si>
  <si>
    <t>14 29</t>
  </si>
  <si>
    <t>04 11.5</t>
  </si>
  <si>
    <t>multilingual (lingua franca traditionally Fulfulde, now increasingly Bambara)</t>
  </si>
  <si>
    <t>provincial capital</t>
  </si>
  <si>
    <t>San</t>
  </si>
  <si>
    <t>13 18</t>
  </si>
  <si>
    <t>04 53</t>
  </si>
  <si>
    <t>13 17.888</t>
  </si>
  <si>
    <t>04 53.655</t>
  </si>
  <si>
    <t>largest town on highway from Segou to Mopti; zone is predominantly Bobo-speaking</t>
  </si>
  <si>
    <t>Sevare</t>
  </si>
  <si>
    <t>Sévaré</t>
  </si>
  <si>
    <t>14 32</t>
  </si>
  <si>
    <t>04 06</t>
  </si>
  <si>
    <t>multilingual, mostly Fulfulde and Bambara</t>
  </si>
  <si>
    <t>the fast-growing city at the turnoff for Mopti from the main Bamako to Gao highway</t>
  </si>
  <si>
    <t>Sofara</t>
  </si>
  <si>
    <t>14 01</t>
  </si>
  <si>
    <t>04 04</t>
  </si>
  <si>
    <t>multilingual, mostly Fulfulde and Bambara, also Tomo-Kan</t>
  </si>
  <si>
    <t>Atlantic</t>
  </si>
  <si>
    <t>Fulfulde</t>
  </si>
  <si>
    <t>peul (French)</t>
  </si>
  <si>
    <t>ffm</t>
  </si>
  <si>
    <t>Adakaoura-Fulbe</t>
  </si>
  <si>
    <t>Adakaoura</t>
  </si>
  <si>
    <t>àná-kàrúwà (Togo Kan)</t>
  </si>
  <si>
    <t>14 06.204</t>
  </si>
  <si>
    <t>03 22.259</t>
  </si>
  <si>
    <t>Boli</t>
  </si>
  <si>
    <t>Fulbe village (huts) inear Adakoura (Togo Kan village); farming and herding</t>
  </si>
  <si>
    <t>Aïnga</t>
  </si>
  <si>
    <t>ayiŋga</t>
  </si>
  <si>
    <t>Bambara Maoudé</t>
  </si>
  <si>
    <t>small village on summit near Nokara</t>
  </si>
  <si>
    <t>Amdallaye</t>
  </si>
  <si>
    <t>hamdalla:y</t>
  </si>
  <si>
    <t>14 20</t>
  </si>
  <si>
    <t>04 07</t>
  </si>
  <si>
    <t>Anga</t>
  </si>
  <si>
    <t>aŋga</t>
  </si>
  <si>
    <t>14 43.598</t>
  </si>
  <si>
    <t>03 34.290</t>
  </si>
  <si>
    <t>Fulfulde is dominant language, but most are ethnic Dogon</t>
  </si>
  <si>
    <t>Bamiya (chief's family), Karambe, Nantoumme, Koloba (leatherworkers), Dolo (from Sangha), Guindo</t>
  </si>
  <si>
    <t>village on plateau among ravines and rock pools; originally settled by Fulbe from Dé and Amba in Tommo-So zone; extensive year-round gardens adjacent to village (mango, banana, sugar cane, cassava)</t>
  </si>
  <si>
    <t>Balaguira-Foulbe</t>
  </si>
  <si>
    <t>balgina-fulɓe (Fulfulde); bàlà-gìnà fúlàmbò: (Tomo-Kan)</t>
  </si>
  <si>
    <t>Sangare, Diallo, Diagayete, Diakite, and Baye (Fulbe); Tamboura, Traore, and Koulibaly (Rimaibe)</t>
  </si>
  <si>
    <t>[near Balaguira-Habe] village; Fulbe and Rimaibe</t>
  </si>
  <si>
    <t>Banggel-Diaoule</t>
  </si>
  <si>
    <t>baanggel-jawle ("mountain-guinea.fowl")</t>
  </si>
  <si>
    <t>15 16.383</t>
  </si>
  <si>
    <t>01 47.218</t>
  </si>
  <si>
    <t>Hombori (not shown)</t>
  </si>
  <si>
    <t>Diallo</t>
  </si>
  <si>
    <t>village in plains not far from la Main de Fatouma mountain;  mostly herding, some farming</t>
  </si>
  <si>
    <t>Bankisa</t>
  </si>
  <si>
    <t>baŋkisa</t>
  </si>
  <si>
    <t>15 12.485</t>
  </si>
  <si>
    <t>02 46.957</t>
  </si>
  <si>
    <t>small village; Fulbe; in March most people out in fields with animals to supply manure</t>
  </si>
  <si>
    <t>BFA</t>
  </si>
  <si>
    <t>Baraboule</t>
  </si>
  <si>
    <t>Baraboulé</t>
  </si>
  <si>
    <t>barabulle</t>
  </si>
  <si>
    <t>14 13</t>
  </si>
  <si>
    <t>01 51</t>
  </si>
  <si>
    <t>Djibo</t>
  </si>
  <si>
    <t>Dicko</t>
  </si>
  <si>
    <t>town in Burkina Faso</t>
  </si>
  <si>
    <t>Beeri</t>
  </si>
  <si>
    <t>Béré</t>
  </si>
  <si>
    <t>beeri</t>
  </si>
  <si>
    <t>14 38.160</t>
  </si>
  <si>
    <t>03 51.940</t>
  </si>
  <si>
    <t>Bari, Diallo</t>
  </si>
  <si>
    <t>Fulbe-Rimaibe hamlet on plain</t>
  </si>
  <si>
    <t>Bile-Dounggouwal</t>
  </si>
  <si>
    <t>bile-duŋguwal</t>
  </si>
  <si>
    <t>15 15.068</t>
  </si>
  <si>
    <t>01 47.432</t>
  </si>
  <si>
    <t>small village in rock-strewn plain near fields, near Mt Wari and la Main de Fatouma; originally split off from Banggel-Diaoule; mostly herding, some farming</t>
  </si>
  <si>
    <t>Binedama</t>
  </si>
  <si>
    <t>Binédama</t>
  </si>
  <si>
    <t>bindama (Fulfulde), bìrⁿédɔ̀wⁿɔ́ (Jamsay)</t>
  </si>
  <si>
    <t>14 27.675</t>
  </si>
  <si>
    <t>03 03.559</t>
  </si>
  <si>
    <t>Bari (Fulbe), Tamboura (Rimaibe)</t>
  </si>
  <si>
    <t>village in plains on a small elevation; Fulbe and Rimaibe</t>
  </si>
  <si>
    <t>Birga-Pulo</t>
  </si>
  <si>
    <t>14 02.066</t>
  </si>
  <si>
    <t>03 15.632</t>
  </si>
  <si>
    <t>Bari</t>
  </si>
  <si>
    <t>sister village for Birga (Togo Kan), in plains; farming and herding</t>
  </si>
  <si>
    <t>Bobowel</t>
  </si>
  <si>
    <t>Bobovel</t>
  </si>
  <si>
    <t>bobowel</t>
  </si>
  <si>
    <t>15 04.408</t>
  </si>
  <si>
    <t>03 21.033</t>
  </si>
  <si>
    <t>Niafounké</t>
  </si>
  <si>
    <t>village in plain</t>
  </si>
  <si>
    <t>Bombori-Ouro (near Sambere) (photo)</t>
  </si>
  <si>
    <t>Boni</t>
  </si>
  <si>
    <t>booni</t>
  </si>
  <si>
    <t>15 05</t>
  </si>
  <si>
    <t>02 13</t>
  </si>
  <si>
    <t>15 04.660</t>
  </si>
  <si>
    <t>01 13.247</t>
  </si>
  <si>
    <t>Thursday, large regional market</t>
  </si>
  <si>
    <t>large town just off highway, becoming cosmopolitan</t>
  </si>
  <si>
    <t>Boula</t>
  </si>
  <si>
    <t>bula</t>
  </si>
  <si>
    <t>15 12.747</t>
  </si>
  <si>
    <t>02 41.181</t>
  </si>
  <si>
    <t>Diallo (Fulbe), Tamboura (Rimaibe)</t>
  </si>
  <si>
    <t>village in two parts; on shelf near bottom of mountain, Fulbe-Rimaibe; on plains near base of mountain; farming and herding; gardening (tobacco)</t>
  </si>
  <si>
    <t>Bounti</t>
  </si>
  <si>
    <t>bunti</t>
  </si>
  <si>
    <t>15 12.655</t>
  </si>
  <si>
    <t>02 34.926</t>
  </si>
  <si>
    <t>Tamboura (Fulbe-Rimaibe), Diallo (Fulbe)</t>
  </si>
  <si>
    <t>village in two parts; at base of mountain, Fulbe-Rimaibe (Tamboura); farther out in plains around wells, Fulbe (Diallo); farming and herding</t>
  </si>
  <si>
    <t>Dala</t>
  </si>
  <si>
    <t>dalla</t>
  </si>
  <si>
    <t>15 06</t>
  </si>
  <si>
    <t>02 38</t>
  </si>
  <si>
    <t>15 06.197</t>
  </si>
  <si>
    <t>02 38.396</t>
  </si>
  <si>
    <t>Tuesday, medium</t>
  </si>
  <si>
    <t>Dicko (Fulbe), Tamboura (Fulbe-Rimaibe)</t>
  </si>
  <si>
    <t>village at base of mountain; Fulbe and Fulbe-Rimaibe; farming and herding</t>
  </si>
  <si>
    <t>Dari (near Hombori)</t>
  </si>
  <si>
    <t>daari</t>
  </si>
  <si>
    <t>tourism (climbers)</t>
  </si>
  <si>
    <t>village in rock-strewn plain at base of la Main de Fatouma; tourist camp for mountain climbers; herding and some farming</t>
  </si>
  <si>
    <t>Dari (near Nienagou)</t>
  </si>
  <si>
    <t>Dari</t>
  </si>
  <si>
    <t>daari (Fulfulde), dà:rí (Bangime)</t>
  </si>
  <si>
    <t>14 46.376</t>
  </si>
  <si>
    <t>03 50.218</t>
  </si>
  <si>
    <t>Cisse, Sidibe, Diallo, Sangare, Tamboura</t>
  </si>
  <si>
    <t>village on plains near hill; Fulbe-Rimaibe; farming and herding</t>
  </si>
  <si>
    <t>Dari (near Sambere) (photo)</t>
  </si>
  <si>
    <t>Dari-Wouro</t>
  </si>
  <si>
    <t>daar-wuro</t>
  </si>
  <si>
    <t>14 29.523</t>
  </si>
  <si>
    <t>03 36.904</t>
  </si>
  <si>
    <t>small Fulbe village paired with Dari (Dogulu) on high plateau near seasonal river; herding and light farming</t>
  </si>
  <si>
    <t>Debere</t>
  </si>
  <si>
    <t>Débéré</t>
  </si>
  <si>
    <t>03 01</t>
  </si>
  <si>
    <t>Derou</t>
  </si>
  <si>
    <t>Dérou</t>
  </si>
  <si>
    <t>deeru (Fulfulde), dè:rú (Togo Kan)</t>
  </si>
  <si>
    <t>14 02.407</t>
  </si>
  <si>
    <t>03 14.120</t>
  </si>
  <si>
    <t>Fulfulde hamlet in plains; farming and herding</t>
  </si>
  <si>
    <t>Dianvély (Fulbe)</t>
  </si>
  <si>
    <t>Dianwely</t>
  </si>
  <si>
    <t>jaŋweli</t>
  </si>
  <si>
    <t>14 35.383</t>
  </si>
  <si>
    <t>03 57.989</t>
  </si>
  <si>
    <t>Sidibe</t>
  </si>
  <si>
    <t>Fulbe village in sandy plains near Sevare</t>
  </si>
  <si>
    <t>Diengeni-Foulbe</t>
  </si>
  <si>
    <t>jeŋeni-fulbe (Fulfulde), jɛ̀ŋɛ̀-fúlàmbò: (Tomo-Kan)</t>
  </si>
  <si>
    <t>Diagayete, Diakite, Diallo, and Sangare (Fulbe); Tamboura, Traore, and Djiguende (Rimaibe); Landoure (Diango)</t>
  </si>
  <si>
    <t>Fulfulde-speaking village next to smaller Dogon village Diengeni-Habe; Fulbe, Rimaibe, and Diango cattle merchants [ja:ngo]</t>
  </si>
  <si>
    <t>Diommo (Fulbe)</t>
  </si>
  <si>
    <t>jɔmmɔ</t>
  </si>
  <si>
    <t>14 24.073</t>
  </si>
  <si>
    <t>03 38.916</t>
  </si>
  <si>
    <t>Bandiagara (not separately labeled)</t>
  </si>
  <si>
    <t>Fulbe village on slight elevation in low plateau, paired with Diommo (Tommo); farming and herding</t>
  </si>
  <si>
    <t>Dioumdiouréré</t>
  </si>
  <si>
    <t>jonjileere, joŋgileere</t>
  </si>
  <si>
    <t>14 52.507</t>
  </si>
  <si>
    <t>01 58.712</t>
  </si>
  <si>
    <t>Tamboura</t>
  </si>
  <si>
    <t>village; Fulbe-Rimaibe; some weavers</t>
  </si>
  <si>
    <t>Dirimbe</t>
  </si>
  <si>
    <t>Dirimbé</t>
  </si>
  <si>
    <t>dirimbe</t>
  </si>
  <si>
    <t>15 01</t>
  </si>
  <si>
    <t>02 54</t>
  </si>
  <si>
    <t>Dongoro</t>
  </si>
  <si>
    <t>doŋgoro</t>
  </si>
  <si>
    <t>14 35.061</t>
  </si>
  <si>
    <t>03 59.436</t>
  </si>
  <si>
    <t>Traore, Bari</t>
  </si>
  <si>
    <t>Rimaibe village in sandy plains near Sevare</t>
  </si>
  <si>
    <t>Dorodon</t>
  </si>
  <si>
    <t>dɔ̀rɔ́-dɔ́ (Tengou Kan)</t>
  </si>
  <si>
    <t>14 07.484</t>
  </si>
  <si>
    <t>03 27.744</t>
  </si>
  <si>
    <t>majority Fulfulde, Dogon speak Tengou Kan</t>
  </si>
  <si>
    <t>Boli and Bari (Fulbe); Guindo and Togo (Dogon)</t>
  </si>
  <si>
    <t>predominantly Fulbe village with some Dogon; farming and herding</t>
  </si>
  <si>
    <t>Dossou</t>
  </si>
  <si>
    <t>doosu (Fulfulde), dó:sù (HS)</t>
  </si>
  <si>
    <t>15 07.650</t>
  </si>
  <si>
    <t>01 42.119</t>
  </si>
  <si>
    <t>Hombori</t>
  </si>
  <si>
    <t>small zone of Fulbe hamlets in plains near Kobou (Songhay); farming and herding</t>
  </si>
  <si>
    <t>Doussoungou</t>
  </si>
  <si>
    <t>dusuŋgu</t>
  </si>
  <si>
    <t>15 12.719</t>
  </si>
  <si>
    <t>02 24.235</t>
  </si>
  <si>
    <t>village in three slightly separated sections at base of mountain; sections called dusuŋgu, lowol, and koroy; Fulbe-Rimaibe; farming and herding</t>
  </si>
  <si>
    <t>Drimbe (aka Dirimbe)</t>
  </si>
  <si>
    <t>15 01.362</t>
  </si>
  <si>
    <t>02 53.621</t>
  </si>
  <si>
    <t>Diallo (Fulbe), Tamboura (Fulbe-Rimaibe)</t>
  </si>
  <si>
    <t>village in plains; Fulbe and Fulbe-Rimaibe; farming and herding</t>
  </si>
  <si>
    <t>Ferendi</t>
  </si>
  <si>
    <t>ferendi</t>
  </si>
  <si>
    <t>15 15</t>
  </si>
  <si>
    <t>02 29</t>
  </si>
  <si>
    <t>village at base of mountain; Fulbe-Rimaibe; farming and herding</t>
  </si>
  <si>
    <t>Fetesambou</t>
  </si>
  <si>
    <t>Fétésambou</t>
  </si>
  <si>
    <t>fetasambo</t>
  </si>
  <si>
    <t>14 50.5</t>
  </si>
  <si>
    <t>02 12</t>
  </si>
  <si>
    <t>Fulbe-Rimaibe hamlet</t>
  </si>
  <si>
    <t>Gafiti</t>
  </si>
  <si>
    <t>gaafiti</t>
  </si>
  <si>
    <t>15 09.700</t>
  </si>
  <si>
    <t>02 52.026</t>
  </si>
  <si>
    <t>village at base of mountain; Fulbe-Rimaibe; farming and herding; new garden in 2011 (onions, garlic, potato)</t>
  </si>
  <si>
    <t>Gai</t>
  </si>
  <si>
    <t>gay</t>
  </si>
  <si>
    <t>15 06.102</t>
  </si>
  <si>
    <t>02 07.138</t>
  </si>
  <si>
    <t>pottery</t>
  </si>
  <si>
    <t>village; Fulbe-Rimaibe; base of inselberg; pottery</t>
  </si>
  <si>
    <t>Gana (near Kikara)</t>
  </si>
  <si>
    <t>gana</t>
  </si>
  <si>
    <t>15 12.331</t>
  </si>
  <si>
    <t>02 31.062</t>
  </si>
  <si>
    <t>village; abandoned old village on lower slope of mountain; new village at base of mountain; Fulbe-Rimaibe; ancient Tellem constructions visible at base of cliffs surmounting the lower slopes; gardening with water piped down from summit (sesame, tobacco, onion, squash, cassava)</t>
  </si>
  <si>
    <t>Garmi</t>
  </si>
  <si>
    <t>garmi</t>
  </si>
  <si>
    <t>15 14.038</t>
  </si>
  <si>
    <t>01 48.374</t>
  </si>
  <si>
    <t xml:space="preserve">Tamboura, Dicko; </t>
  </si>
  <si>
    <t>Fulbe-Rimaibe village in two sections, one on the plains at the western base of la Main de Fatouma, the other nearby on the lower slopes; village formerly much higher up, on summit; farming and herding</t>
  </si>
  <si>
    <t>Gassi (near Banggel-Toupe)</t>
  </si>
  <si>
    <t>Gassi</t>
  </si>
  <si>
    <t>gasi (Fulfulde), gásà (Dogul Dom)</t>
  </si>
  <si>
    <t>14 40.589</t>
  </si>
  <si>
    <t>03 37.310</t>
  </si>
  <si>
    <t>Fulfulde-speaking but majority are ethnic Dogon (Tommo)</t>
  </si>
  <si>
    <t>Kampo, Diallo, Kansaye [kàⁿsâj]</t>
  </si>
  <si>
    <t>village on edge of plateau overlooking valley; originally populated by Fulfulde speakers (Kansaye]) from Kani in Tommo-So zone; farming and herding; extensive gardening in valley</t>
  </si>
  <si>
    <t>Godoware</t>
  </si>
  <si>
    <t>godowaare</t>
  </si>
  <si>
    <t>14 51.5</t>
  </si>
  <si>
    <t>01 46.5</t>
  </si>
  <si>
    <t>village; Fulbe-Rimaibe</t>
  </si>
  <si>
    <t>Gogoro</t>
  </si>
  <si>
    <t>gogoro</t>
  </si>
  <si>
    <t>15 13.241</t>
  </si>
  <si>
    <t>02 22.506</t>
  </si>
  <si>
    <t>village in plains; Fulbe; farming and herding</t>
  </si>
  <si>
    <t>Goundaka (east of Mopti)</t>
  </si>
  <si>
    <t>Goundaka</t>
  </si>
  <si>
    <t>??</t>
  </si>
  <si>
    <t>14 30</t>
  </si>
  <si>
    <t>03 57</t>
  </si>
  <si>
    <t>14 29.546</t>
  </si>
  <si>
    <t>03 56.485</t>
  </si>
  <si>
    <t>Fulfulde, also Bambara, Dogon (Mombo), a few Tamashek (Bella)</t>
  </si>
  <si>
    <t>Saturday, local</t>
  </si>
  <si>
    <t>Ongoiba, Karambe, Dicko, Cissé</t>
  </si>
  <si>
    <t>ethnically cosmopolitan village just off Mopti-Bandiagara highway (distinct from Goundaka near Sofara)</t>
  </si>
  <si>
    <t>Goylel (Fulbe)</t>
  </si>
  <si>
    <t>goylel</t>
  </si>
  <si>
    <t>15 19.274</t>
  </si>
  <si>
    <t>01 55.553</t>
  </si>
  <si>
    <t>Diallo, Tamboura, Dicko</t>
  </si>
  <si>
    <t>majority Fulbe-Rimaibe section of village on lower slope of low hill ridge beside sandy plains, came with Dogon expelled by the French from Tabi mountain; farming and herding; school; see also Goylel (Dogon)</t>
  </si>
  <si>
    <t>Gueourou (Fulbe)</t>
  </si>
  <si>
    <t>géwrú pùlɔ̀-gɔ̀:rɔ́ (Togo Kan)</t>
  </si>
  <si>
    <t>14 09.842</t>
  </si>
  <si>
    <t>03 13.751</t>
  </si>
  <si>
    <t>Bandiagara (not shown)</t>
  </si>
  <si>
    <t>Bari, Diallo, Boli</t>
  </si>
  <si>
    <t>sister village for Geourou (Togo Kan), in plains; farming and herding</t>
  </si>
  <si>
    <t>Haouangou</t>
  </si>
  <si>
    <t>háwáŋgù</t>
  </si>
  <si>
    <t>14 32.565</t>
  </si>
  <si>
    <t>01 57.103</t>
  </si>
  <si>
    <t>Djibo (not shown)</t>
  </si>
  <si>
    <t>hamlet; coordinates suggest part of Dionouga complex</t>
  </si>
  <si>
    <t>Hinde Gaouga</t>
  </si>
  <si>
    <t>winde gawde</t>
  </si>
  <si>
    <t>14 52.293</t>
  </si>
  <si>
    <t>01 59.505</t>
  </si>
  <si>
    <t>hamlet; Fulbe-Rimaibe</t>
  </si>
  <si>
    <t>Iribanga (Fulbe)</t>
  </si>
  <si>
    <t>yèrìⁿ-bàŋà pùlɔ̀-gɔ̀:rɔ́ (Togo Kan)</t>
  </si>
  <si>
    <t>14 08.664</t>
  </si>
  <si>
    <t>03 27.102</t>
  </si>
  <si>
    <t>hamlet, part of Iribanga village cluster, originally split off from Dorodon; Fulbe; farming and herding</t>
  </si>
  <si>
    <t>Isseye</t>
  </si>
  <si>
    <t>Isey</t>
  </si>
  <si>
    <t>isey (Fulfulde), ìsɛ̂y (Dogon)</t>
  </si>
  <si>
    <t>14 52.348</t>
  </si>
  <si>
    <t>02 01.453</t>
  </si>
  <si>
    <t>chiefly family is Jamsay (Dogon) but most residents are Fulbe-speaking</t>
  </si>
  <si>
    <t>some blacksmiths and weavers</t>
  </si>
  <si>
    <t>Ongoiba (Dogon, chief's family), Tamboura (Fulbe-Rimaibe)</t>
  </si>
  <si>
    <t>village; Dogon and Fulbe-Rimaibe</t>
  </si>
  <si>
    <t>Kerana</t>
  </si>
  <si>
    <t>Kérana</t>
  </si>
  <si>
    <t>kerena</t>
  </si>
  <si>
    <t>15 02</t>
  </si>
  <si>
    <t>02 41</t>
  </si>
  <si>
    <t>Kiri-Fulbe (near Hombori)</t>
  </si>
  <si>
    <t>ceeri</t>
  </si>
  <si>
    <t>15 17.250</t>
  </si>
  <si>
    <t>01 38.342</t>
  </si>
  <si>
    <t>village in plains stretched out along base of long dune ridge; farming and herding; gardening; for Songhay section see Kiri (near Hombori)</t>
  </si>
  <si>
    <t>Koboutjirey</t>
  </si>
  <si>
    <t>Kobahi</t>
  </si>
  <si>
    <t>kobucirey (Fulfule), kòbù círèy (Songhay HS, "red fig.tree")</t>
  </si>
  <si>
    <t>15 17.900</t>
  </si>
  <si>
    <t>01 39.328</t>
  </si>
  <si>
    <t>Fulfulde speaking majority, some Tamashek speakers</t>
  </si>
  <si>
    <t>Maiga, Gariko, Dicko, Sidibe, Diallo</t>
  </si>
  <si>
    <t>village in plains at base of long dune ridge; Fulbe-Rimaibe (former slaves of Songhay) and freeborn Fulde; farming and herding; extensive gardens (date palm, African eggplant, tomato, cassava, cabbage, lettuce)</t>
  </si>
  <si>
    <t>Kodiol</t>
  </si>
  <si>
    <t>kojol</t>
  </si>
  <si>
    <t>14 35.770</t>
  </si>
  <si>
    <t>03 52.363</t>
  </si>
  <si>
    <t>Bari, Tamboura (Fulbe-Rimaibe); Karambe (one Dogon family)</t>
  </si>
  <si>
    <t>Fulbe-Rimaibe hamlet on plain; one Tommo So speaking family</t>
  </si>
  <si>
    <t>Kolongo</t>
  </si>
  <si>
    <t>koloŋgo</t>
  </si>
  <si>
    <t>15 05.468</t>
  </si>
  <si>
    <t>02 39.359</t>
  </si>
  <si>
    <t>Kombo-Ogourou (Fulbe)</t>
  </si>
  <si>
    <t>kùmɔ̀gùrù pùlɔ̀-gɔ̀:rɔ́</t>
  </si>
  <si>
    <t>14 14.697</t>
  </si>
  <si>
    <t>03 14.835</t>
  </si>
  <si>
    <t>Fulbe village paired with Kombo-Ogorou (Jamsay speaking), said to have come from Burkina; farming and herding; gardens (papaya, tomato, etc.)</t>
  </si>
  <si>
    <t>Kondioly</t>
  </si>
  <si>
    <t>Koundioli</t>
  </si>
  <si>
    <t>konjoli</t>
  </si>
  <si>
    <t>14 35.470</t>
  </si>
  <si>
    <t>03 55.856</t>
  </si>
  <si>
    <t>Diallo, Bari</t>
  </si>
  <si>
    <t>Koni</t>
  </si>
  <si>
    <t>14 42.232</t>
  </si>
  <si>
    <t>03 58.940</t>
  </si>
  <si>
    <t>village, Fulbe-Rimaibe</t>
  </si>
  <si>
    <t>Konna</t>
  </si>
  <si>
    <t>Kona</t>
  </si>
  <si>
    <t>konna</t>
  </si>
  <si>
    <t>14 58</t>
  </si>
  <si>
    <t>03 54</t>
  </si>
  <si>
    <t>14 56.117</t>
  </si>
  <si>
    <t>03 53.305</t>
  </si>
  <si>
    <t>Thursday, fairly large</t>
  </si>
  <si>
    <t>on main highway; distribution center for fish caught in nearby Niger R; mix of Fulbe, Fulbe-Rimaibe, and Marka, plus a few Dogon and Songhay</t>
  </si>
  <si>
    <t>Kouna</t>
  </si>
  <si>
    <t>kuna (Fulfulde), kó:nà: (Tomo Kan)</t>
  </si>
  <si>
    <t>14 15</t>
  </si>
  <si>
    <t>04 09</t>
  </si>
  <si>
    <t>majority Fulfulde speakers, minority Tomo-Kan speakers</t>
  </si>
  <si>
    <t>Koundougou-Wourol</t>
  </si>
  <si>
    <t>kundogo-wurol</t>
  </si>
  <si>
    <t>13 49.249</t>
  </si>
  <si>
    <t>03 25.673</t>
  </si>
  <si>
    <t>Tougan (not shown)</t>
  </si>
  <si>
    <t>Fulbe settlement slightly apart from Koundougou, in plains; farming and herding</t>
  </si>
  <si>
    <t>Koursoutou</t>
  </si>
  <si>
    <t>kursutu</t>
  </si>
  <si>
    <t>15 11.615</t>
  </si>
  <si>
    <t>02 49.461</t>
  </si>
  <si>
    <t>village at base of mountain; Fulbe; farming and herding</t>
  </si>
  <si>
    <t>Lenga</t>
  </si>
  <si>
    <t>Lènga</t>
  </si>
  <si>
    <t>leŋa</t>
  </si>
  <si>
    <t>14 52</t>
  </si>
  <si>
    <t>02 08</t>
  </si>
  <si>
    <t>Madina (near Banggel-Toupe)</t>
  </si>
  <si>
    <t>Madina</t>
  </si>
  <si>
    <t>madiina (Fulfulde), mádìnà (Dogul Dom)</t>
  </si>
  <si>
    <t>14 41.278</t>
  </si>
  <si>
    <t>03 36.728</t>
  </si>
  <si>
    <t>Fulfulde-speaking but many ethnic Dogon</t>
  </si>
  <si>
    <t>Kansaye [kàⁿsâj], Kampo, Diallo, Karambe, Guindo</t>
  </si>
  <si>
    <t>village on edge of plateau overlooking long valley;farming and herding; gardens in valley</t>
  </si>
  <si>
    <t>Mamourou</t>
  </si>
  <si>
    <t>ma:muru</t>
  </si>
  <si>
    <t>14 34.356</t>
  </si>
  <si>
    <t>04.02.087</t>
  </si>
  <si>
    <t>Djiguiba, Sidibe, Korobara</t>
  </si>
  <si>
    <t>village in sandy plains near Sevare</t>
  </si>
  <si>
    <t>Mbeba</t>
  </si>
  <si>
    <t>Mbéba</t>
  </si>
  <si>
    <t>14 55.670</t>
  </si>
  <si>
    <t>03 43.873</t>
  </si>
  <si>
    <t>also a satellite village (Dogon, Najamba)</t>
  </si>
  <si>
    <t>village, Fulbe</t>
  </si>
  <si>
    <t>Moniekana</t>
  </si>
  <si>
    <t>Moniékana</t>
  </si>
  <si>
    <t>mùɲù kàná (Dogon), wàɲì kàná (Jamsay for ‘new dug.reservoir’)</t>
  </si>
  <si>
    <t>14 41</t>
  </si>
  <si>
    <t>01 40</t>
  </si>
  <si>
    <t>nominally Jamsay but most residents are Fulbe-Rimaibe</t>
  </si>
  <si>
    <t>village</t>
  </si>
  <si>
    <t>Moussourou (near Sambere) (photo)</t>
  </si>
  <si>
    <t>Naye (Fulbe)</t>
  </si>
  <si>
    <t>Naye</t>
  </si>
  <si>
    <t>nay</t>
  </si>
  <si>
    <t>14 25.862</t>
  </si>
  <si>
    <t>03 02.386</t>
  </si>
  <si>
    <t>Segem caste present</t>
  </si>
  <si>
    <t>Ngadiaka (Segem), Bari</t>
  </si>
  <si>
    <t>one of two paired villages of the same name, for the other see Naye (Dogon); in plains</t>
  </si>
  <si>
    <t>Nene-Foulbe</t>
  </si>
  <si>
    <t>kooru-fulbe (Fulfulde), kɔ̀:r-flâ:mbô:</t>
  </si>
  <si>
    <t>Fulbe-speaking village, almost adjacent to Tomo-Kan speaking village Korou</t>
  </si>
  <si>
    <t>Nia-Moussa</t>
  </si>
  <si>
    <t>ɲaa-musa</t>
  </si>
  <si>
    <t>14 01.5</t>
  </si>
  <si>
    <t>village, Fulbe and Rimaibe</t>
  </si>
  <si>
    <t>Nia-Ouro</t>
  </si>
  <si>
    <t>ɲaa-wuro</t>
  </si>
  <si>
    <t>14 00.5</t>
  </si>
  <si>
    <t>04 07.5</t>
  </si>
  <si>
    <t>Niakongo</t>
  </si>
  <si>
    <t>ɲaakoŋgo</t>
  </si>
  <si>
    <t>14 36.304</t>
  </si>
  <si>
    <t>04 00.172</t>
  </si>
  <si>
    <t>also a few Tommo-So speakers</t>
  </si>
  <si>
    <t>Tamboura, Bari, Diallo (Fulbe-Rimaibe); Karambe (Dogon)</t>
  </si>
  <si>
    <t>Fulbe-Rimaibe village on the plains; Tommo-So speakers from Tounkari</t>
  </si>
  <si>
    <t>Nienagou</t>
  </si>
  <si>
    <t>Niénagou</t>
  </si>
  <si>
    <t>ɲeneŋgu</t>
  </si>
  <si>
    <t>14 46.735</t>
  </si>
  <si>
    <t>03 54.857</t>
  </si>
  <si>
    <t>Cisse, Traore (Fulbe-Rimaibe), Toure (Songhay)</t>
  </si>
  <si>
    <t>village a short distance from Sambere; Fulbe-Rimaibe with some Songhay from Timbuktu;  farming and herding; gardening (guava, mango, jujube, calabash)</t>
  </si>
  <si>
    <t>Niminiama</t>
  </si>
  <si>
    <t>ñimi-ñama</t>
  </si>
  <si>
    <t>15 09</t>
  </si>
  <si>
    <t>03 21</t>
  </si>
  <si>
    <t>15 08.819</t>
  </si>
  <si>
    <t>03 20.782</t>
  </si>
  <si>
    <t>Diallo, Sidibé</t>
  </si>
  <si>
    <t>village close to highway; Fulbe</t>
  </si>
  <si>
    <t>Nokara</t>
  </si>
  <si>
    <t>nokara</t>
  </si>
  <si>
    <t>15 10</t>
  </si>
  <si>
    <t>02 24</t>
  </si>
  <si>
    <t>15 10.493</t>
  </si>
  <si>
    <t>village at base of mountain; Fulbe (Dicko) and Fulbe-Rimaibe (Tamboura); farming and herding</t>
  </si>
  <si>
    <t>Ogodengou (Fulbe)</t>
  </si>
  <si>
    <t>ogodeŋu (Fulfulde), ɔ̀gɔ̀dèŋù pùlɔ̀-gɔ̀:rɔ́ (Dogon)</t>
  </si>
  <si>
    <t>14 12.908</t>
  </si>
  <si>
    <t>03 10.054</t>
  </si>
  <si>
    <t>Fulbe village paired with Ogodengou-Na (Guimiri Kan); farming and herding</t>
  </si>
  <si>
    <t>Ogui</t>
  </si>
  <si>
    <t>ogi</t>
  </si>
  <si>
    <t>15 03</t>
  </si>
  <si>
    <t>02 24.5</t>
  </si>
  <si>
    <t>15 03.339</t>
  </si>
  <si>
    <t>02 24.680</t>
  </si>
  <si>
    <t>Fulbe speakers but with Dogon names</t>
  </si>
  <si>
    <t>weaving of doum-palm mats (fronds purchased in markets)</t>
  </si>
  <si>
    <t>Tengo</t>
  </si>
  <si>
    <t>village; now on flat plains at base of inselberg, formerly on lower slope of small inselberg</t>
  </si>
  <si>
    <t>Ouama (Wama)</t>
  </si>
  <si>
    <t>waama</t>
  </si>
  <si>
    <t>15 14.793</t>
  </si>
  <si>
    <t>01 42.413</t>
  </si>
  <si>
    <t>small Fulbe hamlet in plains near Kelmi</t>
  </si>
  <si>
    <t>Ouankoro</t>
  </si>
  <si>
    <t>13 23</t>
  </si>
  <si>
    <t>03 50</t>
  </si>
  <si>
    <t>Tougan</t>
  </si>
  <si>
    <t>Oukoulourou</t>
  </si>
  <si>
    <t>hukulluuru</t>
  </si>
  <si>
    <t>14 56.370</t>
  </si>
  <si>
    <t>01 55.087</t>
  </si>
  <si>
    <t>Ouro Fero</t>
  </si>
  <si>
    <t>urofero</t>
  </si>
  <si>
    <t>14 34.387</t>
  </si>
  <si>
    <t>03 50.169</t>
  </si>
  <si>
    <t>blacksmiths, woodworkers (Segem)</t>
  </si>
  <si>
    <t>Dicko, Diallo, Ba, Sangaré, Karambé, Sidibé, Tamboura, Yanoga (blacksmiths), Gadiaga (woodworkers)</t>
  </si>
  <si>
    <t>village in sandy plains north of Goundaka (Fulbe, Rimaibe, and Fulbe-ized Dogon)</t>
  </si>
  <si>
    <t>Ouro Ngerou</t>
  </si>
  <si>
    <t>Ouro Ngérou</t>
  </si>
  <si>
    <t>uro-njeru</t>
  </si>
  <si>
    <t>15 06.619</t>
  </si>
  <si>
    <t>02 09.609</t>
  </si>
  <si>
    <t>village; Fulbe-Rimaibe; near highway</t>
  </si>
  <si>
    <t>Ouro-Nema</t>
  </si>
  <si>
    <t>Ouro-Néma</t>
  </si>
  <si>
    <t>uro-neema</t>
  </si>
  <si>
    <t>14 43.487</t>
  </si>
  <si>
    <t>03 58.077</t>
  </si>
  <si>
    <t>Tamboura, Sidibe</t>
  </si>
  <si>
    <t>village on highway; Fulbe-Rimaibe; farming and herding</t>
  </si>
  <si>
    <t>Ouro-Ngeou</t>
  </si>
  <si>
    <t>Ouro-Ngéou</t>
  </si>
  <si>
    <t>uro-njew (Fulfulde), wùró-jèw (Bangime)</t>
  </si>
  <si>
    <t>14 47.750</t>
  </si>
  <si>
    <t>03 50.175</t>
  </si>
  <si>
    <t>Diallo, Toure, Kano, Dicko</t>
  </si>
  <si>
    <t>village at base of hill; farming and herding; gardens and fruit trees (mango, tamarind)</t>
  </si>
  <si>
    <t>Ouro-Toroli</t>
  </si>
  <si>
    <t>uro-torol</t>
  </si>
  <si>
    <t>13 53.912</t>
  </si>
  <si>
    <t>03 09.931</t>
  </si>
  <si>
    <t>Fulbe hamlet; farming and herding</t>
  </si>
  <si>
    <t>Ourobangourdi</t>
  </si>
  <si>
    <t>uro-baa-ŋgurdi ("village of Baa Ngourdi")</t>
  </si>
  <si>
    <t>15 13.027</t>
  </si>
  <si>
    <t>02 42.610</t>
  </si>
  <si>
    <t>small hamlet; Fulbe</t>
  </si>
  <si>
    <t>Ourodjougal</t>
  </si>
  <si>
    <t>uro-juggal ("village of Djougal")</t>
  </si>
  <si>
    <t>15 12.870</t>
  </si>
  <si>
    <t>02 38.714</t>
  </si>
  <si>
    <t>village on plains; Fulbe-Rimaibe</t>
  </si>
  <si>
    <t>Owo-Ouro (Wo-Ouro)</t>
  </si>
  <si>
    <t>Wo-Ouro</t>
  </si>
  <si>
    <t>wo:-wuro: (Fulfulde), wɔ̀:-fúlàmbò: (Tomo-Kan)</t>
  </si>
  <si>
    <t>14 05</t>
  </si>
  <si>
    <t>03 48</t>
  </si>
  <si>
    <t>Fulfulde-speaking village, part of the otherwise Tomo-Kan speaking Owo (Wo) village cluster</t>
  </si>
  <si>
    <t>Papara</t>
  </si>
  <si>
    <t>papara</t>
  </si>
  <si>
    <t>14 47.337</t>
  </si>
  <si>
    <t>03 53.693</t>
  </si>
  <si>
    <t>Sangare, Tamboura</t>
  </si>
  <si>
    <t>village in plains; Fulbe-Rimaibe; farming and herding; garden (abandoned)</t>
  </si>
  <si>
    <t>Paré</t>
  </si>
  <si>
    <t>pare</t>
  </si>
  <si>
    <t>14 33.361</t>
  </si>
  <si>
    <t>04 04.180</t>
  </si>
  <si>
    <t>Landoure, Yatasaye</t>
  </si>
  <si>
    <t>village in sandy plains near Sevare, Diawombe (Fulbe sub-ethnicity specialized in commerce); Islamic school</t>
  </si>
  <si>
    <t>Perempe</t>
  </si>
  <si>
    <t>Pérempé</t>
  </si>
  <si>
    <t>perempe</t>
  </si>
  <si>
    <t>14 27.773</t>
  </si>
  <si>
    <t>04 05.035</t>
  </si>
  <si>
    <t>Fulfulde and Bambara</t>
  </si>
  <si>
    <t>So (Fulbe), Traore (Bambara)</t>
  </si>
  <si>
    <t>village in plains, on main highway; Fulbe and Bambara</t>
  </si>
  <si>
    <t>Samaloye</t>
  </si>
  <si>
    <t>Samoloye</t>
  </si>
  <si>
    <t>samaloye</t>
  </si>
  <si>
    <t>14 36.431</t>
  </si>
  <si>
    <t>03 59.183</t>
  </si>
  <si>
    <t>a few Tommo So speakers</t>
  </si>
  <si>
    <t>Tamboura, Bari, and Diallo (Fulbe-Rimaibe); Karambe (Dogon)</t>
  </si>
  <si>
    <t xml:space="preserve">Fulbe-Rimaibe village on plain; a few Tommo So speakers from Tounkari </t>
  </si>
  <si>
    <t>Sambere</t>
  </si>
  <si>
    <t>Sambéré</t>
  </si>
  <si>
    <t>14 46.648</t>
  </si>
  <si>
    <t>03 55.134</t>
  </si>
  <si>
    <t>Sunday, local</t>
  </si>
  <si>
    <t>Sampie</t>
  </si>
  <si>
    <t>sampiya</t>
  </si>
  <si>
    <t>15 06.045</t>
  </si>
  <si>
    <t>02 56.089</t>
  </si>
  <si>
    <t>Saraboro</t>
  </si>
  <si>
    <t>soroboro</t>
  </si>
  <si>
    <t>14 32.660</t>
  </si>
  <si>
    <t>03 51.130</t>
  </si>
  <si>
    <t>Tapily, Karambé</t>
  </si>
  <si>
    <t>village along small rocky ridge near sandy plains north of Goundaka, Rimaibe (with Dogon names)</t>
  </si>
  <si>
    <t>Sare-Soma</t>
  </si>
  <si>
    <t>Saré-Soma</t>
  </si>
  <si>
    <t>saare-sooma</t>
  </si>
  <si>
    <t>14 45.018</t>
  </si>
  <si>
    <t>03 55.331</t>
  </si>
  <si>
    <t>carpentry (mortars etc.), equivalent to Dogon Segem caste</t>
  </si>
  <si>
    <t>Sidibe, Sangare (Fulbe-Rimaibe); Gadiaka (carpenters, equivalent to Dogon Segeme caste)</t>
  </si>
  <si>
    <t>village; Fulbe-Rimaibe; farming and herding; carpentry, e.g. mortars (Gadiaka, equivalent to Dogon sɛgɛm caste)</t>
  </si>
  <si>
    <t>Sassourou</t>
  </si>
  <si>
    <t>saasuru</t>
  </si>
  <si>
    <t>14 37.742</t>
  </si>
  <si>
    <t>03 59.563</t>
  </si>
  <si>
    <t>Fulbe-Rimaibe village on plain</t>
  </si>
  <si>
    <t>Sege-Bougie</t>
  </si>
  <si>
    <t>Ségué-Bougué</t>
  </si>
  <si>
    <t>sege-buje</t>
  </si>
  <si>
    <t>14 38.374</t>
  </si>
  <si>
    <t>03 54.524</t>
  </si>
  <si>
    <t>Tamboura (Rimaibe), Bari (Fulbe)</t>
  </si>
  <si>
    <t>Fulbe and Rimaibe village on plain</t>
  </si>
  <si>
    <t>Seguemara (Fulbe)</t>
  </si>
  <si>
    <t>Séguemara</t>
  </si>
  <si>
    <t>segemara</t>
  </si>
  <si>
    <t>14 31.452</t>
  </si>
  <si>
    <t>03 04.811</t>
  </si>
  <si>
    <t>one of two paired villages in plains, for the other see Seguemara (Jamsay); farming and herding</t>
  </si>
  <si>
    <t>Serma</t>
  </si>
  <si>
    <t>Sèrma</t>
  </si>
  <si>
    <t>serma</t>
  </si>
  <si>
    <t>02 16</t>
  </si>
  <si>
    <t>Siguiri</t>
  </si>
  <si>
    <t>sigiri</t>
  </si>
  <si>
    <t>02 27</t>
  </si>
  <si>
    <t>15 08.600</t>
  </si>
  <si>
    <t>02 27.206</t>
  </si>
  <si>
    <t>village; freeborn Fulbe plus Fulbe-Rimaibe; near highway</t>
  </si>
  <si>
    <t>Simbi</t>
  </si>
  <si>
    <t>simbi</t>
  </si>
  <si>
    <t>15 08.125</t>
  </si>
  <si>
    <t>01 58.952</t>
  </si>
  <si>
    <t>Wednesday, medium</t>
  </si>
  <si>
    <t>village on main highway</t>
  </si>
  <si>
    <t>Sinakoro</t>
  </si>
  <si>
    <t>Simakoro</t>
  </si>
  <si>
    <t>sinakoro</t>
  </si>
  <si>
    <t>14 34.395</t>
  </si>
  <si>
    <t>04 03.074</t>
  </si>
  <si>
    <t>Si</t>
  </si>
  <si>
    <t>Somadougou</t>
  </si>
  <si>
    <t>soomadugu (Fulfulde), só:mà: (Tomo-Kan)</t>
  </si>
  <si>
    <t>14 16</t>
  </si>
  <si>
    <t>Fulfulde plus large minority of Tomo-Kan speakers</t>
  </si>
  <si>
    <t>large village on highway</t>
  </si>
  <si>
    <t>Some-Kiro</t>
  </si>
  <si>
    <t>15 03.665</t>
  </si>
  <si>
    <t>03 21.706</t>
  </si>
  <si>
    <t>Niafounké (not shown)</t>
  </si>
  <si>
    <t>small Fulbe satellite village for Kiro (Bambara)</t>
  </si>
  <si>
    <t>Sonfounou (Fulbe)</t>
  </si>
  <si>
    <t>Sonfounou</t>
  </si>
  <si>
    <t>sòⁿ-fùnù-gwέrέ [Tomo Kan, VD]</t>
  </si>
  <si>
    <t>13 49.415</t>
  </si>
  <si>
    <t>03 47.016</t>
  </si>
  <si>
    <t>Diakité, Cissé</t>
  </si>
  <si>
    <t>Fulbe village near Tomo Kan village Sonfounou</t>
  </si>
  <si>
    <t>Soosari</t>
  </si>
  <si>
    <t>Sassari</t>
  </si>
  <si>
    <t>soosari</t>
  </si>
  <si>
    <t>14 35.367</t>
  </si>
  <si>
    <t>03 54.129</t>
  </si>
  <si>
    <t>Bari, Tamboura</t>
  </si>
  <si>
    <t>Soufouroulaye</t>
  </si>
  <si>
    <t>sofurla:y (Fulfulde), sófùrlá (Tomo-Kan)</t>
  </si>
  <si>
    <t>14 24</t>
  </si>
  <si>
    <t>04 05</t>
  </si>
  <si>
    <t>14 24.609</t>
  </si>
  <si>
    <t>04 05.136</t>
  </si>
  <si>
    <t>town in plains, on the main highway; Christian and Muslim</t>
  </si>
  <si>
    <t>Sougi</t>
  </si>
  <si>
    <t>sukki</t>
  </si>
  <si>
    <t>14 38.159</t>
  </si>
  <si>
    <t>03 56.671</t>
  </si>
  <si>
    <t>Diallo, Bari, Tamboura</t>
  </si>
  <si>
    <t>Takoutala</t>
  </si>
  <si>
    <t>taakutalla</t>
  </si>
  <si>
    <t>14 51.107</t>
  </si>
  <si>
    <t>03 54.630</t>
  </si>
  <si>
    <t>Tefewal</t>
  </si>
  <si>
    <t>Tépavial</t>
  </si>
  <si>
    <t>tepewal</t>
  </si>
  <si>
    <t>14 39.820</t>
  </si>
  <si>
    <t>03 52.972</t>
  </si>
  <si>
    <t>Tamboura, Bari, Diallo</t>
  </si>
  <si>
    <t>Tiaboly</t>
  </si>
  <si>
    <t>Tiaboli</t>
  </si>
  <si>
    <t>caboli</t>
  </si>
  <si>
    <t>14 39.145</t>
  </si>
  <si>
    <t>04 01.008</t>
  </si>
  <si>
    <t>village in plains, Fulbe-Rimaibe</t>
  </si>
  <si>
    <t>Tialegel</t>
  </si>
  <si>
    <t>ca-leggel</t>
  </si>
  <si>
    <t>14 01.904</t>
  </si>
  <si>
    <t>03 09.097</t>
  </si>
  <si>
    <t>Fulbe hamlet near Koro; farming and herding</t>
  </si>
  <si>
    <t>Tiena (near Zon)</t>
  </si>
  <si>
    <t>cena</t>
  </si>
  <si>
    <t>13 53.464</t>
  </si>
  <si>
    <t>03 06.990</t>
  </si>
  <si>
    <t>Tal</t>
  </si>
  <si>
    <t>Fulbe hamlet near Zon; farming and herding</t>
  </si>
  <si>
    <t>Tomborguel</t>
  </si>
  <si>
    <t>Toumborguel</t>
  </si>
  <si>
    <t>tomborgel</t>
  </si>
  <si>
    <t>14 39.835</t>
  </si>
  <si>
    <t>03 52.236</t>
  </si>
  <si>
    <t>Tamboura, Bari</t>
  </si>
  <si>
    <t>Tombori</t>
  </si>
  <si>
    <t>tombori</t>
  </si>
  <si>
    <t>15 04.693</t>
  </si>
  <si>
    <t>02 56.144</t>
  </si>
  <si>
    <t>small village at base of mountain; Fulbe; farming and herding</t>
  </si>
  <si>
    <t>Torobani</t>
  </si>
  <si>
    <t>torobani</t>
  </si>
  <si>
    <t>15 07</t>
  </si>
  <si>
    <t>02 31.5</t>
  </si>
  <si>
    <t>village; base of small inselberg</t>
  </si>
  <si>
    <t>Touwa</t>
  </si>
  <si>
    <t>tuwa</t>
  </si>
  <si>
    <t>15 13.168</t>
  </si>
  <si>
    <t>02 30.426</t>
  </si>
  <si>
    <t>Tyilapanga (Fulbe)</t>
  </si>
  <si>
    <t>cilapaŋa-fulbe (Fulfulde), cìlà-pàŋá fù̀làmbô: (Tomo-Kan)</t>
  </si>
  <si>
    <t>adjacent to Tomo-Kan speaking Tyilapanga</t>
  </si>
  <si>
    <t>Weliwarou</t>
  </si>
  <si>
    <t>weliwaru</t>
  </si>
  <si>
    <t>Fulbe hamlet; farming and herding; settled from Bandiagara</t>
  </si>
  <si>
    <t>Weloungara</t>
  </si>
  <si>
    <t>Vélingara</t>
  </si>
  <si>
    <t>welu-ŋara</t>
  </si>
  <si>
    <t>14 40.868</t>
  </si>
  <si>
    <t>03 50.805</t>
  </si>
  <si>
    <t>Yadianga (Fulbe)</t>
  </si>
  <si>
    <t>14 03.491</t>
  </si>
  <si>
    <t>03 11.052</t>
  </si>
  <si>
    <t>Fulbe hamlet associatd with Yadianga (Gourou), in plains; farming and herding</t>
  </si>
  <si>
    <t>Bangime (isolate)</t>
  </si>
  <si>
    <t>Bangime</t>
  </si>
  <si>
    <t>Bangerime</t>
  </si>
  <si>
    <t>dba</t>
  </si>
  <si>
    <t>Bara</t>
  </si>
  <si>
    <t>bàrà</t>
  </si>
  <si>
    <t>14 48:20</t>
  </si>
  <si>
    <t>03 45:30</t>
  </si>
  <si>
    <t>14 48</t>
  </si>
  <si>
    <t>03 45</t>
  </si>
  <si>
    <t>14 48.304</t>
  </si>
  <si>
    <t>03 45.469</t>
  </si>
  <si>
    <t>Babadji, Yaloukouyé [jàlkújè]</t>
  </si>
  <si>
    <t>village; lower slope and base of mountain; farming and light herding; Tellem structures on cliffs</t>
  </si>
  <si>
    <t>Bounou</t>
  </si>
  <si>
    <t>būùⁿ</t>
  </si>
  <si>
    <t>14 47:50</t>
  </si>
  <si>
    <t>03 45:40</t>
  </si>
  <si>
    <t>14 47.909</t>
  </si>
  <si>
    <t>03 45.609</t>
  </si>
  <si>
    <t>some blacksmiths</t>
  </si>
  <si>
    <t>Dicko, Bade, Bakoro, Coulibaly, Traore, Yaloukouyé [jàlkújè]; Samassekou (blacksmiths)</t>
  </si>
  <si>
    <t>village on lower slopes of mountain; farming and light herding; gardening (tobacco, tomato, mango) some Tiranige-speaking blacksmiths originally from Keti; borassus-frond baskets</t>
  </si>
  <si>
    <t>Dieni</t>
  </si>
  <si>
    <t>yíyé</t>
  </si>
  <si>
    <t>14 47.140</t>
  </si>
  <si>
    <t>03 45.753</t>
  </si>
  <si>
    <t>Bade, Babadji</t>
  </si>
  <si>
    <t>village on slope and at base of mountain; farming and light herding; borassus-frond baskets</t>
  </si>
  <si>
    <t>Digari</t>
  </si>
  <si>
    <t xml:space="preserve"> </t>
  </si>
  <si>
    <t>dīgārù</t>
  </si>
  <si>
    <t>14 47:40</t>
  </si>
  <si>
    <t>03 46:50</t>
  </si>
  <si>
    <t>03 47</t>
  </si>
  <si>
    <t>14 47.603</t>
  </si>
  <si>
    <t>03 46.835</t>
  </si>
  <si>
    <t>Bade, Karambe</t>
  </si>
  <si>
    <t>village on flat shelf in slope of mountain; farming and light herding; gardening in plains (tomato, chili pepper, tobacco, mango)</t>
  </si>
  <si>
    <t>Dogo</t>
  </si>
  <si>
    <t>Doro</t>
  </si>
  <si>
    <t>dɔ́rɔ́</t>
  </si>
  <si>
    <t>14 49:20</t>
  </si>
  <si>
    <t>03 47:20</t>
  </si>
  <si>
    <t>14 49</t>
  </si>
  <si>
    <t>14 49.362</t>
  </si>
  <si>
    <t>Katile, Bore, Bamani, Guindo</t>
  </si>
  <si>
    <t>village on lower slope of mountain over a narrow valley that branches off of the valley to Bounou; verdant valley with borassus palms and vitex; farming and herding; extensive gardening (tobacco etc.)</t>
  </si>
  <si>
    <t>Due</t>
  </si>
  <si>
    <t>dùɥè</t>
  </si>
  <si>
    <t>03 47:00</t>
  </si>
  <si>
    <t>14 48.346</t>
  </si>
  <si>
    <t>03 46.827</t>
  </si>
  <si>
    <t>Traore, Bakoro, Ongoiba</t>
  </si>
  <si>
    <t>village on lower slope of mountain across a narrow valley from Niana; gardens in valley shared with Niana (mango, tomato, tobacco, onion, African eggplant, gourd)</t>
  </si>
  <si>
    <t>Niana</t>
  </si>
  <si>
    <t>ɲàrⁿà</t>
  </si>
  <si>
    <t>14 48:10</t>
  </si>
  <si>
    <t>14 48.239</t>
  </si>
  <si>
    <t>03 46.758</t>
  </si>
  <si>
    <t>village on lower slope of mountain across a narrow valley from Due; gardens in valley shared with Due (mango, tomato, tobacco, onion, African eggplant, gourd)</t>
  </si>
  <si>
    <t>Berber</t>
  </si>
  <si>
    <t>Tamashek</t>
  </si>
  <si>
    <t>Agg Ofou</t>
  </si>
  <si>
    <t>ǎgg ófu</t>
  </si>
  <si>
    <t>15 21.637</t>
  </si>
  <si>
    <t>01 28.479</t>
  </si>
  <si>
    <t>primarily Tamashek speaking, Songhay minority (from Hombori)</t>
  </si>
  <si>
    <t>fishing (catfish)</t>
  </si>
  <si>
    <t>surnames of Songhay minority are Maiga, Traore, Kassamba</t>
  </si>
  <si>
    <t>village in plains on main highway, next to a large year-round lake fed by underground springs (still quite full at the end of the dry season); mixed Tuareg and Bella (mostly from Gosi area); herding; fishing (catfish)</t>
  </si>
  <si>
    <t>Aliou Haidara</t>
  </si>
  <si>
    <t>"village de Aliou Haidara"</t>
  </si>
  <si>
    <t>03 22.453</t>
  </si>
  <si>
    <t>Haidara</t>
  </si>
  <si>
    <t>village; Bella</t>
  </si>
  <si>
    <t>Barazh</t>
  </si>
  <si>
    <t>bǎ ́raʒ</t>
  </si>
  <si>
    <t>15 26.205</t>
  </si>
  <si>
    <t>01 49.522</t>
  </si>
  <si>
    <t>hamlet near Dimamou; Bella; mostly herding</t>
  </si>
  <si>
    <t>Billanto-Bella</t>
  </si>
  <si>
    <t>billanto</t>
  </si>
  <si>
    <t>15 17.138</t>
  </si>
  <si>
    <t>01 33.743</t>
  </si>
  <si>
    <t>small hamlet in sloping sandy plains for a wealthy Tuareg (Hammadi Ibrahime) and his Bella servants; mainly herding</t>
  </si>
  <si>
    <t>Dounggouri</t>
  </si>
  <si>
    <t>duŋguri (cf. Songhay dúŋgúrí 'cow-peas')</t>
  </si>
  <si>
    <t>15 19.049</t>
  </si>
  <si>
    <t>01 46.855</t>
  </si>
  <si>
    <t>village with many nearby satellite hamlets; Bella; herding; well-known in the zone as specialists in firewood gathering and charcoal production; school</t>
  </si>
  <si>
    <t>Dounggouri (satellite hamlet)</t>
  </si>
  <si>
    <t>15 19.084</t>
  </si>
  <si>
    <t>01 45.849</t>
  </si>
  <si>
    <t>small hamlet for Dounggouri; Bella; mostly herding</t>
  </si>
  <si>
    <t>Guendeguey</t>
  </si>
  <si>
    <t>gendegey</t>
  </si>
  <si>
    <t>15 16.607</t>
  </si>
  <si>
    <t>01 53.364</t>
  </si>
  <si>
    <t>hamlet in plains; Bella; mostly herding</t>
  </si>
  <si>
    <t>Izakana</t>
  </si>
  <si>
    <t>izakana</t>
  </si>
  <si>
    <t>15 18.667</t>
  </si>
  <si>
    <t>01 48.719</t>
  </si>
  <si>
    <t>hamlet; Bella; herding</t>
  </si>
  <si>
    <t>Tabakara</t>
  </si>
  <si>
    <t>tǎbǎkǎra</t>
  </si>
  <si>
    <t>15 26.738</t>
  </si>
  <si>
    <t>01 50.798</t>
  </si>
  <si>
    <t>hamlet of Dimamou; Bella; herding</t>
  </si>
  <si>
    <t>Dogon</t>
  </si>
  <si>
    <t>Ampari</t>
  </si>
  <si>
    <t>Baboye</t>
  </si>
  <si>
    <t>baboy</t>
  </si>
  <si>
    <t>14 15.514</t>
  </si>
  <si>
    <t>03 57.158</t>
  </si>
  <si>
    <t>Degoga, Karambe, Bira-Ogon</t>
  </si>
  <si>
    <t>village at base of hill; farming and herding</t>
  </si>
  <si>
    <t>Balaguina (Balaguina-Baboye)</t>
  </si>
  <si>
    <t>Balaguina</t>
  </si>
  <si>
    <t>balagina, balagina-baboy</t>
  </si>
  <si>
    <t>14 115.325</t>
  </si>
  <si>
    <t>04 00.821</t>
  </si>
  <si>
    <t>Degoga, Karambe, Birogo</t>
  </si>
  <si>
    <t>village on small hill in plains; farming and herding [despite full name Balaguina-Baboye, not the same as nearby Baboye]</t>
  </si>
  <si>
    <t>Bolimmba</t>
  </si>
  <si>
    <t>bólímbà</t>
  </si>
  <si>
    <t>03 53</t>
  </si>
  <si>
    <t>Dogobala</t>
  </si>
  <si>
    <t>14 11</t>
  </si>
  <si>
    <t>03 48.5</t>
  </si>
  <si>
    <t>Kilimmpo</t>
  </si>
  <si>
    <t>kílímpò</t>
  </si>
  <si>
    <t>14 19</t>
  </si>
  <si>
    <t>Nando</t>
  </si>
  <si>
    <t>nando</t>
  </si>
  <si>
    <t>03 55</t>
  </si>
  <si>
    <t>14 14.630</t>
  </si>
  <si>
    <t>03 56.858</t>
  </si>
  <si>
    <t>Degoga, Karambe, Sounkoro</t>
  </si>
  <si>
    <t>village on small flatland on mountain summit; farming and light herding; mairie (gov't offices) some distance away in plains below on road to Somadougou</t>
  </si>
  <si>
    <t>Niongono</t>
  </si>
  <si>
    <t>Pa</t>
  </si>
  <si>
    <t>Pa (Pahandaga)</t>
  </si>
  <si>
    <t>pâ:</t>
  </si>
  <si>
    <t>03 52</t>
  </si>
  <si>
    <t>Blench, map</t>
  </si>
  <si>
    <t>Pahandaga</t>
  </si>
  <si>
    <t>Pahandaha</t>
  </si>
  <si>
    <t>pà: ká:ⁿ</t>
  </si>
  <si>
    <t>13 29</t>
  </si>
  <si>
    <t>04 10</t>
  </si>
  <si>
    <t>Bankan Tey</t>
  </si>
  <si>
    <t>Ende</t>
  </si>
  <si>
    <t>ɛ̀ndɛ̂:</t>
  </si>
  <si>
    <t>Zon</t>
  </si>
  <si>
    <t>small village on mountain summit</t>
  </si>
  <si>
    <t>Kasa</t>
  </si>
  <si>
    <t>kàsá</t>
  </si>
  <si>
    <t>Wounoume [wunume]</t>
  </si>
  <si>
    <t>Oualo (lower)</t>
  </si>
  <si>
    <t>Walo</t>
  </si>
  <si>
    <t>Oualo</t>
  </si>
  <si>
    <t>bàŋkán</t>
  </si>
  <si>
    <t>15 04.175</t>
  </si>
  <si>
    <t>02 55.478</t>
  </si>
  <si>
    <t>Bambara Maoudé (not separately labeled)</t>
  </si>
  <si>
    <t>Dogon (Bankan Tey) and Songhay (TSK)</t>
  </si>
  <si>
    <t>major pottery industry (waterjars)</t>
  </si>
  <si>
    <t>Ongoiba, Garame, Youkanaba, Dariba, Zon, and Piriya (Dogon); Mendou, Tangara, Traore, and Maiga (Songhay, but Maiga can be extended to everyone in some contexts)</t>
  </si>
  <si>
    <t>new, lower part of village with school and some houses, next to large seasonal pond; also some satellite housing clusters strung out along the base of the mountain; farming and herding, extensive rice fields at base of mountain, millet fields farther out; gardens (date palms, banana, cassava, sugar cane, African eggplant); doum palm groves; the major pottery center in the Douentza area (waterjars, ablution bowls) using black clay from nearby seasonal pond, usually carried on heads to Douentza market</t>
  </si>
  <si>
    <t>Oualo (upper)</t>
  </si>
  <si>
    <t>15 04</t>
  </si>
  <si>
    <t>02 56</t>
  </si>
  <si>
    <t>15 04.109</t>
  </si>
  <si>
    <t>02 54.618</t>
  </si>
  <si>
    <t>Ongoiba, Garame, Youkanaba, Dariba, Zon, and Piriya (Dogon); Mendou, Tangara, Traore,and Maiga (Songhay, but Maiga can be extended to everyone in some contexts)</t>
  </si>
  <si>
    <t>main village on irregular shelf on lower slope of mountain; farming and herding, fields  on plains below and on summit and flat shelves of mountain; gardening; pottery (see lower Oualo), blacksmiths; this village (Dogon name bàŋkán) not to be confused with Banikani (Songhay name bàŋkân) on the other side of the same mountain</t>
  </si>
  <si>
    <t>Piriya</t>
  </si>
  <si>
    <t>15 03.918</t>
  </si>
  <si>
    <t>02 53.009</t>
  </si>
  <si>
    <t>Bambara Maoudé (not shown)</t>
  </si>
  <si>
    <t>Dogon (Bankan Tey) and some Songhay (TSK)</t>
  </si>
  <si>
    <t>Youkanaba (majority), Traore, Ongoiba, Maba</t>
  </si>
  <si>
    <t>village in a few separate sections hugging base of mountain; farming and herding; extensive rice fields nearby (between Piriya and Oualo)</t>
  </si>
  <si>
    <t>Ben Tey</t>
  </si>
  <si>
    <t>Beni</t>
  </si>
  <si>
    <t>Been</t>
  </si>
  <si>
    <t>Béni</t>
  </si>
  <si>
    <t>bê:n</t>
  </si>
  <si>
    <t>14 51</t>
  </si>
  <si>
    <t>14 51.144</t>
  </si>
  <si>
    <t>02 56.785</t>
  </si>
  <si>
    <t>Kagoye, Morogoye</t>
  </si>
  <si>
    <t>village on flat rocky shelf overlooking plains on one side and a ravine on the other, a few km from cliffs; one of the oldest Dogon villages in the zone; farming (fields in plains below) and herding; apiaries (honey); extracting oils from fruit pits (Lannea, Balanites, Vitellaria); gardening in the ravine (African eggplant, chili pepper, yams, lettuce, sugar cane, guava, mango, onion)</t>
  </si>
  <si>
    <t>Djinekala</t>
  </si>
  <si>
    <t>bè:n jìrⁿè kàlá ("Beni house new"), archaic mà:-táŋà</t>
  </si>
  <si>
    <t>14 51.248</t>
  </si>
  <si>
    <t>02 56.860</t>
  </si>
  <si>
    <t>small village split off from Beni on flat rocky shelf overlooking plains and ravine; same occupations as Beni</t>
  </si>
  <si>
    <t>Gamni</t>
  </si>
  <si>
    <t>gàmnú</t>
  </si>
  <si>
    <t>02 55</t>
  </si>
  <si>
    <t>14 50.770</t>
  </si>
  <si>
    <t>02 54.965</t>
  </si>
  <si>
    <t>Jamsay replacing Ben Tey among young people</t>
  </si>
  <si>
    <t>pottery, indigo dye-ing, wooden beds, leather sandals</t>
  </si>
  <si>
    <t>Djire, Timte (dye-ers), Dielekoumaga</t>
  </si>
  <si>
    <t>village on flat rocky shelf at base of cliffs;indigo dye-ing (women), pottery, some weaving, wooden beds, leather sandals; farming (fields mostly on shelf, not in plains) and herding; no gardens</t>
  </si>
  <si>
    <t>Kumboy Tey</t>
  </si>
  <si>
    <t>Koumboye</t>
  </si>
  <si>
    <t>Kumbe</t>
  </si>
  <si>
    <t>kùmbǒy</t>
  </si>
  <si>
    <t>14 55</t>
  </si>
  <si>
    <t>02 59</t>
  </si>
  <si>
    <t>14 56.043</t>
  </si>
  <si>
    <t>02 55.586</t>
  </si>
  <si>
    <t>weaving doum-palm fans and mats; wooden beds and stools</t>
  </si>
  <si>
    <t xml:space="preserve">Ouologuem, Seiba, Guindo; </t>
  </si>
  <si>
    <t>two families with stone houses on lower slope of mountain, plus numerous scattered thatch huts on plains at base of mountain; farming and herding; no gardens</t>
  </si>
  <si>
    <t>Bunoge</t>
  </si>
  <si>
    <t>Korandabo</t>
  </si>
  <si>
    <t>dgb</t>
  </si>
  <si>
    <t>Boudou</t>
  </si>
  <si>
    <t>Dakuma</t>
  </si>
  <si>
    <t>bùdú ʔòlò</t>
  </si>
  <si>
    <t>14 39</t>
  </si>
  <si>
    <t>14 39.194</t>
  </si>
  <si>
    <t>03 47.617</t>
  </si>
  <si>
    <t>blacksmiths</t>
  </si>
  <si>
    <t>Traoré (majority), Djiguiba, Diarra, Dégoga, Kodioga, Kampo, Guindo (one family); Baguéné and Karambé (blacksmiths)</t>
  </si>
  <si>
    <t>village on plateau with two small associated hamlets below; gardens below (onions, sweet potato, tomatoes, eggplant, mango)</t>
  </si>
  <si>
    <t>Boudou Foli I</t>
  </si>
  <si>
    <t>(none)</t>
  </si>
  <si>
    <t>pólì</t>
  </si>
  <si>
    <t>14 36.337</t>
  </si>
  <si>
    <t>03 49.267</t>
  </si>
  <si>
    <t>Traore</t>
  </si>
  <si>
    <t>smaller of two hamlets on plain associated with Boudou</t>
  </si>
  <si>
    <t>Boudou Foli II</t>
  </si>
  <si>
    <t>14 37.266</t>
  </si>
  <si>
    <t>03 49.059</t>
  </si>
  <si>
    <t>Traore, Karambe</t>
  </si>
  <si>
    <t>larger of two hamlets on plain associated with Boudou</t>
  </si>
  <si>
    <t>Dakouma</t>
  </si>
  <si>
    <t>dàkùmà ʔòlò</t>
  </si>
  <si>
    <t>14 41.533</t>
  </si>
  <si>
    <t>03 48.808</t>
  </si>
  <si>
    <t>Karambe (majority), a few Djire, one family each of Guindo, Kodioga, Traore, and Kampo</t>
  </si>
  <si>
    <t>village on plateau overlooking valley</t>
  </si>
  <si>
    <t>Sangou</t>
  </si>
  <si>
    <t>Sangu</t>
  </si>
  <si>
    <t>sàŋgú ʔòlò</t>
  </si>
  <si>
    <t>14 43</t>
  </si>
  <si>
    <t>03 49</t>
  </si>
  <si>
    <t>14 42.793</t>
  </si>
  <si>
    <t>03 49.390</t>
  </si>
  <si>
    <t>a few Fulfulde speakers</t>
  </si>
  <si>
    <t>Karamba (majority), Traore, one family each Djiguiba, Guindo, and Babadji; Diallo (Fulfulde-speaking)</t>
  </si>
  <si>
    <t>village on small plain surrounded by hills (village moved from prior location in 2008); farming and light herding</t>
  </si>
  <si>
    <t>Sangou (abandoned site)</t>
  </si>
  <si>
    <t>14 42.715</t>
  </si>
  <si>
    <t>03 48.948</t>
  </si>
  <si>
    <t>original village on plateau (abandoned)</t>
  </si>
  <si>
    <t>Dogul Dom</t>
  </si>
  <si>
    <t>dbg</t>
  </si>
  <si>
    <t>Aldiouma-Koro</t>
  </si>
  <si>
    <t>àljúmà pòrò</t>
  </si>
  <si>
    <t>14 36.091</t>
  </si>
  <si>
    <t>03 37.627</t>
  </si>
  <si>
    <t>some Tommo So (Ouologuem)</t>
  </si>
  <si>
    <t>Karambé, Ouologuem</t>
  </si>
  <si>
    <t>small village on plateau (about 10 houses) near Hore Niva; mostly herders; settled from Koundiala</t>
  </si>
  <si>
    <t>Andia</t>
  </si>
  <si>
    <t>ánjà</t>
  </si>
  <si>
    <t>14 34.738</t>
  </si>
  <si>
    <t>03 32.967</t>
  </si>
  <si>
    <t>Karambe, Tapily, Nantoumme, Kassogue</t>
  </si>
  <si>
    <t>village on plateau near valley; farming and herding; gardens in valley</t>
  </si>
  <si>
    <t>Andiné</t>
  </si>
  <si>
    <t>ànjîn</t>
  </si>
  <si>
    <t>14 33.396</t>
  </si>
  <si>
    <t>03 27.491</t>
  </si>
  <si>
    <t>Karambe</t>
  </si>
  <si>
    <t>offshoot of Nantanga, chef de village of Nantanga lives here</t>
  </si>
  <si>
    <t>Banguel-Toupe</t>
  </si>
  <si>
    <t>Bangel Tupe</t>
  </si>
  <si>
    <t>Banguel-Toupé</t>
  </si>
  <si>
    <t>bàŋgù-túbɔ̀</t>
  </si>
  <si>
    <t>03 39</t>
  </si>
  <si>
    <t>village in three nearby parts; see Banguel-Toupe Kundialang-Nonggo, Banguel-Toupe Tiengel, Banguel-Toupe Ka-Nonggo</t>
  </si>
  <si>
    <t>Banguel-Toupe Ka-Nonggo</t>
  </si>
  <si>
    <t>bàŋgù-tùbɔ̀ kà:-nɔ́ŋgù</t>
  </si>
  <si>
    <t>Bandiagara (name not shown)</t>
  </si>
  <si>
    <t>separate quarter of Banguel-Toupe at base of plateau ridge</t>
  </si>
  <si>
    <t>Banguel-Toupe Kundialang-Nonggo</t>
  </si>
  <si>
    <t>bàŋgù-tùbɔ̀ kùnjàlàŋ-nɔ́ŋgù</t>
  </si>
  <si>
    <t>14 39.360</t>
  </si>
  <si>
    <t>03 39.383</t>
  </si>
  <si>
    <t>Tapily, Karambe, some Kassogué</t>
  </si>
  <si>
    <t>main quarter of Banguel-Toupe, on ridge overlooking a long valley between two plateau ridges; farming in valley, light herding; dam and extensive gardens below</t>
  </si>
  <si>
    <t>Banguel-Toupe Tienggel</t>
  </si>
  <si>
    <t>bàŋgù-tùbɔ̀ céŋgèl</t>
  </si>
  <si>
    <t>14 39.833</t>
  </si>
  <si>
    <t>03 38.673</t>
  </si>
  <si>
    <t>separate quarter of Banguel-Toupe on high ledge overlooking the valley, a short distance from the main Banguel-Toupe quarter</t>
  </si>
  <si>
    <t>Bendiely</t>
  </si>
  <si>
    <t>Bengeli</t>
  </si>
  <si>
    <t>Bendidi</t>
  </si>
  <si>
    <t>béɲêl, benjeli (Fulfulde)</t>
  </si>
  <si>
    <t>cluster of three villages on plateau (see Bendieli-Sigen, Bendieli-Dana, Bendieli-Girikombo)</t>
  </si>
  <si>
    <t>Bendiely-Dana</t>
  </si>
  <si>
    <t>Benndiéli</t>
  </si>
  <si>
    <t>bèɲèl-dánà</t>
  </si>
  <si>
    <t>14 29.673</t>
  </si>
  <si>
    <t>03 33.623</t>
  </si>
  <si>
    <t>Tapily, Karambe</t>
  </si>
  <si>
    <t>village on plateau</t>
  </si>
  <si>
    <t>Bendiely-Girikombo</t>
  </si>
  <si>
    <t>bèɲèl-gìrkɔ́mbɔ̀</t>
  </si>
  <si>
    <t>14 29.336</t>
  </si>
  <si>
    <t>03 33.381</t>
  </si>
  <si>
    <t>Tapily</t>
  </si>
  <si>
    <t>village on plateau, between the other two Bendieli villages</t>
  </si>
  <si>
    <t>Bendiely-Sigen</t>
  </si>
  <si>
    <t>bèɲèl-sìgɛ́̌ⁿ</t>
  </si>
  <si>
    <t>14 28</t>
  </si>
  <si>
    <t>03 36</t>
  </si>
  <si>
    <t>14 28.497</t>
  </si>
  <si>
    <t>03 35.257</t>
  </si>
  <si>
    <t>village on plateau, on road Bandiagara-Kendie; farming and herding (many of the fields are near Dari)</t>
  </si>
  <si>
    <t>Bini</t>
  </si>
  <si>
    <t>Binu</t>
  </si>
  <si>
    <t>bínnù</t>
  </si>
  <si>
    <t>03 33</t>
  </si>
  <si>
    <t>14 28.135</t>
  </si>
  <si>
    <t>03 32.021</t>
  </si>
  <si>
    <t>Tapily, Karambe, Kassogué</t>
  </si>
  <si>
    <t>village on plateau near small river; farming and herding; small gardens at river</t>
  </si>
  <si>
    <t>Bodo</t>
  </si>
  <si>
    <t>bɔ́:dɔ̀</t>
  </si>
  <si>
    <t>14 34.656</t>
  </si>
  <si>
    <t>03 39.311</t>
  </si>
  <si>
    <t>Karambé, Tapily, Seiba</t>
  </si>
  <si>
    <t>village on plateau; gardens; settled from Menemene and Koundiala</t>
  </si>
  <si>
    <t>Boro</t>
  </si>
  <si>
    <t>bɔ́rɔ̀</t>
  </si>
  <si>
    <t>14 27</t>
  </si>
  <si>
    <t>03 35</t>
  </si>
  <si>
    <t>14 26.307</t>
  </si>
  <si>
    <t>03 35.253</t>
  </si>
  <si>
    <t>Tapily, Kassogue, Banou, Djiguiba</t>
  </si>
  <si>
    <t>village on flat plateau; farming and light herding</t>
  </si>
  <si>
    <t>Danbommo</t>
  </si>
  <si>
    <t>dǎ:nbɔ̀mmɔ̀</t>
  </si>
  <si>
    <t>14 29.925</t>
  </si>
  <si>
    <t>03 38.781</t>
  </si>
  <si>
    <t>Karambé, Tapily</t>
  </si>
  <si>
    <t>village on plateau; dam and gardens; settled from Koundiala</t>
  </si>
  <si>
    <t>Dari (Dogulu)</t>
  </si>
  <si>
    <t>dá:rù, dà:r-dánà ("lower Dari")</t>
  </si>
  <si>
    <t>village on high plateau near seasonal river; farming and herding [for paired Fulbe village see Dari-Wouro]</t>
  </si>
  <si>
    <t>Diamangolo</t>
  </si>
  <si>
    <t>jàmàŋgɔ́lɔ̀ ~ jàmgɔ́lɔ̀ (Dogul Dom)</t>
  </si>
  <si>
    <t>14 37.628</t>
  </si>
  <si>
    <t>03 42.624</t>
  </si>
  <si>
    <t>many Fulfulde-speaking ethnic Dogon, also some Dogul Dom and Mombo speakers</t>
  </si>
  <si>
    <t>Ongoiba, Ombotimbé, Ouologuem</t>
  </si>
  <si>
    <t>small village in valley at base of cliffs (was larger before Fulbe predations 19th C); stop on vehicle route Fatoma to Banguel Toupé; settled from Koubewel near Douentza (Ongoiba), Kendié (Ombotimbé), and Tougoumé just north of Sevare-Bandiagara highway (Ouologuem)</t>
  </si>
  <si>
    <t>Dongossoro</t>
  </si>
  <si>
    <t>Dongosori</t>
  </si>
  <si>
    <t>Dongossori</t>
  </si>
  <si>
    <t>dóŋgùsó:rò</t>
  </si>
  <si>
    <t>14 37</t>
  </si>
  <si>
    <t>14 37.717</t>
  </si>
  <si>
    <t>03 34.634</t>
  </si>
  <si>
    <t>Karambe (most common), Seiba, Dolo, Kassogue, Tapily, Djiguiba</t>
  </si>
  <si>
    <t>village on plateau; farming and light herding [on gov't map this is "Dongossori" with two s's distinct from a small "Dongosori" with one s at N 14 38 by W 03 29.5)</t>
  </si>
  <si>
    <t>Dounali</t>
  </si>
  <si>
    <t>dúnnàl</t>
  </si>
  <si>
    <t>14 39.347</t>
  </si>
  <si>
    <t>03 32.660</t>
  </si>
  <si>
    <t>Karambé, Goimba, Ouologuem</t>
  </si>
  <si>
    <t>village on elevation on plateau; settled from Nandoly</t>
  </si>
  <si>
    <t>Dourana, Douro-Ninou</t>
  </si>
  <si>
    <t>Douro</t>
  </si>
  <si>
    <t>dùrɔ́ nì:nú</t>
  </si>
  <si>
    <t>14 34.113</t>
  </si>
  <si>
    <t>03 35.303</t>
  </si>
  <si>
    <t>Karambe (most common), Nantoumme, Djiguiba, Seiba, Tapily, Kassogue</t>
  </si>
  <si>
    <t>village on edge of plateau overlooking river with dam; farming and herding; extensive gardening (onion, tomato, lettuce, potato); widely known for traditional healers</t>
  </si>
  <si>
    <t>Duro</t>
  </si>
  <si>
    <t>dùrɔ́</t>
  </si>
  <si>
    <t>14 34</t>
  </si>
  <si>
    <t>cluster of three villages near edge of plateau overlooking river (see Dourana, Doura-Sokoura, Douro-Madina)</t>
  </si>
  <si>
    <t>Douro-Madina</t>
  </si>
  <si>
    <t>dùrɔ́ màdí:nɛ̀</t>
  </si>
  <si>
    <t>14 33.547</t>
  </si>
  <si>
    <t>03 35.363</t>
  </si>
  <si>
    <t>Bandiagara (not shown separately)</t>
  </si>
  <si>
    <t>Nantoummé, Karambé</t>
  </si>
  <si>
    <t>village on slope from plateau down to valley; do gardening at Douro-Na; settled from Koundiala</t>
  </si>
  <si>
    <t>Douro-Sokoura</t>
  </si>
  <si>
    <t>dùrɔ́ sò:kúrà</t>
  </si>
  <si>
    <t>14 34.008</t>
  </si>
  <si>
    <t>03 34.920</t>
  </si>
  <si>
    <t>Nantoummé, Karambé, Tésougué</t>
  </si>
  <si>
    <t>village on plateau; do gardening at Douro-Na; settled from Koundiala and Gongo</t>
  </si>
  <si>
    <t>Gongo</t>
  </si>
  <si>
    <t>gɔ́ŋɔ̀ (Dogul Dom), gɔ́ŋgɔ̀ (Tommo So)</t>
  </si>
  <si>
    <t>14 32.180</t>
  </si>
  <si>
    <t>03 26.459</t>
  </si>
  <si>
    <t>Tebsougou</t>
  </si>
  <si>
    <t>village on rocky plateau above narrow valley, in 7 nearby sections</t>
  </si>
  <si>
    <t>Guéméné</t>
  </si>
  <si>
    <t>gèménù</t>
  </si>
  <si>
    <t>14 29.5</t>
  </si>
  <si>
    <t>03 27</t>
  </si>
  <si>
    <t>Horé Niva</t>
  </si>
  <si>
    <t>hoore ɲiiwa (Fulfulde, "elephant-head"), hɔ́:rɲɛ̀ (Dogul Dom)</t>
  </si>
  <si>
    <t>14 36.357</t>
  </si>
  <si>
    <t>03 38.506</t>
  </si>
  <si>
    <t>village on plateau; gardens (with their own water tower); mostly herders; settled from Koundiala</t>
  </si>
  <si>
    <t>Irigili</t>
  </si>
  <si>
    <t>Irigili (RB)</t>
  </si>
  <si>
    <t>Kia</t>
  </si>
  <si>
    <t>írìgìl</t>
  </si>
  <si>
    <t>14 38.648</t>
  </si>
  <si>
    <t>03 36.457</t>
  </si>
  <si>
    <t>Tebisouge, Karambe, Gundo, Yaloukouyé [jàlkújè]</t>
  </si>
  <si>
    <t>village on flat plateau overlooking a ravine; farming and lighte herding; gardens 2km away at river (onion, mango) [on gov't map as "Kia"]</t>
  </si>
  <si>
    <t>Ka</t>
  </si>
  <si>
    <t>kǎ:, kàbá</t>
  </si>
  <si>
    <t>cluster of three villages 2 km SSE of Komégou</t>
  </si>
  <si>
    <t>Ka (Lower)</t>
  </si>
  <si>
    <t>kà:-dánà ~ kàbà-dánà (Dogul Dom), kà:-dâ: (Tommo So)</t>
  </si>
  <si>
    <t>03 26.5</t>
  </si>
  <si>
    <t>village on rocky elevation on plateau, visible from Komégou</t>
  </si>
  <si>
    <t>Ka (Upper)</t>
  </si>
  <si>
    <t>Kabadié (i.e. Kaba-Joye)</t>
  </si>
  <si>
    <t>kà: sìgɛ̌-ŋ ~ kàbà-sìgɛ̌-ŋ (Dogul Dom), kà:-jóy (Tommo So)</t>
  </si>
  <si>
    <t>03 27.5</t>
  </si>
  <si>
    <t>Ka-Tengoul</t>
  </si>
  <si>
    <t>téŋgùl</t>
  </si>
  <si>
    <t>village on plateau, part of Ka cluster, near Komégou</t>
  </si>
  <si>
    <t>Kenntaba</t>
  </si>
  <si>
    <t>Ken Taba Dana</t>
  </si>
  <si>
    <t>kèntàbá</t>
  </si>
  <si>
    <t>03 30</t>
  </si>
  <si>
    <t>village in two nearby parts, see Kenntaba-Ley and Kenntaba-Do [Blench: "Ken Taba Sigang" and "Ken Taba Dana"]</t>
  </si>
  <si>
    <t>Kenntaba-Do</t>
  </si>
  <si>
    <t>kèntàbà-dánà</t>
  </si>
  <si>
    <t>14 36.717</t>
  </si>
  <si>
    <t>03 29.998</t>
  </si>
  <si>
    <t>village quarter on plateau overlooking valley; same info as Kenntaba-Ley</t>
  </si>
  <si>
    <t>Kenntaba-Leye</t>
  </si>
  <si>
    <t>kèntàbà-sìgɛ̌ⁿ</t>
  </si>
  <si>
    <t>14 36.891</t>
  </si>
  <si>
    <t>03 30.393</t>
  </si>
  <si>
    <t>Tapily, Karambe, Kassogue</t>
  </si>
  <si>
    <t xml:space="preserve">village quarter on plateau overlooking valley; farming and light herding; gardens </t>
  </si>
  <si>
    <t>Komégou</t>
  </si>
  <si>
    <t>kɔ̀mmɛ̀:gú</t>
  </si>
  <si>
    <t>03 28</t>
  </si>
  <si>
    <t>14 29.292</t>
  </si>
  <si>
    <t>03 27.969</t>
  </si>
  <si>
    <t>Komoni</t>
  </si>
  <si>
    <t>Kɔmɔni (RB)</t>
  </si>
  <si>
    <t>kɔ̀mmɔ̌n</t>
  </si>
  <si>
    <t>?</t>
  </si>
  <si>
    <t>village cluster in three parts, see Komoni-Sige, Komoni-Dana, and Komoni-Neme; Blench: "Kɔmɔni Sigang" and "Kɔmɔni Dana"</t>
  </si>
  <si>
    <t>Komoni-Dana</t>
  </si>
  <si>
    <t>kɔ̀mmɔ̀n-dánà-ŋ</t>
  </si>
  <si>
    <t>14 35.444</t>
  </si>
  <si>
    <t>03 31.413</t>
  </si>
  <si>
    <t>Seiba</t>
  </si>
  <si>
    <t>village on plateau; Islamic medersa; gardens; settled from Menemene</t>
  </si>
  <si>
    <t>Komnio-Nema</t>
  </si>
  <si>
    <t>kɔ̀mmɔ̀n-némà</t>
  </si>
  <si>
    <t>14 34.519</t>
  </si>
  <si>
    <t>03 30.443</t>
  </si>
  <si>
    <t>village on elevation on plateau; school under construction (2015); settled from Menemene</t>
  </si>
  <si>
    <t>Komoni-Sigan</t>
  </si>
  <si>
    <t>kɔ̀mmɔ̀n-sìgǎ-ŋ</t>
  </si>
  <si>
    <t>14 35.494</t>
  </si>
  <si>
    <t>03 31.611</t>
  </si>
  <si>
    <t>village on plateau; locally built school; settled from Taboura near Kani-Gogouna</t>
  </si>
  <si>
    <t>Koundiala</t>
  </si>
  <si>
    <t>Kangyalam (RB)</t>
  </si>
  <si>
    <t>kùnjùlɔ̌ⁿ</t>
  </si>
  <si>
    <t>14 31.196</t>
  </si>
  <si>
    <t>03 34.151</t>
  </si>
  <si>
    <t>Sunday, small</t>
  </si>
  <si>
    <t>Nantoumme</t>
  </si>
  <si>
    <t>village on plateau, on road Bandiagara-Kendie; farming and light herding</t>
  </si>
  <si>
    <t>Koundougou</t>
  </si>
  <si>
    <t>kúntùgù (~ kúndùgù)</t>
  </si>
  <si>
    <t>Tapily, Tembeli, Yanogue</t>
  </si>
  <si>
    <t>village in two nearby parts on plateau overlooking a small river; farming and herding; dam with gardens nearby</t>
  </si>
  <si>
    <t>Koundougou-Layya</t>
  </si>
  <si>
    <t>lǎyyà kùntùgù</t>
  </si>
  <si>
    <t>14 27.846</t>
  </si>
  <si>
    <t>03 33.023</t>
  </si>
  <si>
    <t>part of Koundougou village cluster</t>
  </si>
  <si>
    <t>Koundougou-Tangang</t>
  </si>
  <si>
    <t>kùntùgù-táŋáŋ</t>
  </si>
  <si>
    <t>Menemene</t>
  </si>
  <si>
    <t>mɛ́nmɛ̀n</t>
  </si>
  <si>
    <t>14 31.993</t>
  </si>
  <si>
    <t>03 27.921</t>
  </si>
  <si>
    <t>Seiba (majority), Karambe</t>
  </si>
  <si>
    <t>village on rocky plateau above narrow valley; school</t>
  </si>
  <si>
    <t>Nandoly (Nandoli)</t>
  </si>
  <si>
    <t>Nandoli</t>
  </si>
  <si>
    <t>nàndǐl, nàndôl</t>
  </si>
  <si>
    <t>14 30.233</t>
  </si>
  <si>
    <t>03 27.843</t>
  </si>
  <si>
    <t>minor market on 6-day cycle</t>
  </si>
  <si>
    <t>large village in five sections (sùgù-gónnò, dònnú, dà:líyo, kàjàlí)</t>
  </si>
  <si>
    <t>Nantanga</t>
  </si>
  <si>
    <t>nàndǎŋ</t>
  </si>
  <si>
    <t>03 27.098</t>
  </si>
  <si>
    <t>famous healers</t>
  </si>
  <si>
    <t>village on rocky promontory surrounded on 3 sides by sharp descents down to valleys with fields</t>
  </si>
  <si>
    <t>Pédéni</t>
  </si>
  <si>
    <t>pè:sín</t>
  </si>
  <si>
    <t>14 30.588</t>
  </si>
  <si>
    <t>03 26.674</t>
  </si>
  <si>
    <t>Nantoummé</t>
  </si>
  <si>
    <t>village on rocky plateau above narrow valley, just off new road Bandiagara to Ninggari; school, dam</t>
  </si>
  <si>
    <t>Pelani</t>
  </si>
  <si>
    <t>Pelemi</t>
  </si>
  <si>
    <t>Pélani</t>
  </si>
  <si>
    <t>pɛ́lɛ́n</t>
  </si>
  <si>
    <t>14 36.834</t>
  </si>
  <si>
    <t>03 33.153</t>
  </si>
  <si>
    <t>Karambe, Kassogue, Seiba, Tapily, Nantoumme, Kansaye [kàⁿsâj]</t>
  </si>
  <si>
    <t>village on pleteau near river, on road Bandiagara-Kendie</t>
  </si>
  <si>
    <t>Sogodougou</t>
  </si>
  <si>
    <t>sɔ̀gɔ́-dùgù</t>
  </si>
  <si>
    <t>14 37.278</t>
  </si>
  <si>
    <t>03 32.533</t>
  </si>
  <si>
    <t>cosmpolitan with many surnames: Teme (chief's family, originally from Yendouma), Tapily, Dolo, Karambe, Kassogue, Djiguiba, Guindo, Dara</t>
  </si>
  <si>
    <t>village on plateau near river, on road Bandiagara to Kendie; farming and light herding</t>
  </si>
  <si>
    <t>Solo</t>
  </si>
  <si>
    <t>sólò</t>
  </si>
  <si>
    <t>Karambé, Yalkouyé</t>
  </si>
  <si>
    <t>village in two parts, upper and lower</t>
  </si>
  <si>
    <t>Solo-Dana</t>
  </si>
  <si>
    <t>sòlò-dánà-ŋ</t>
  </si>
  <si>
    <t>14 32.152</t>
  </si>
  <si>
    <t>03 37.838</t>
  </si>
  <si>
    <t>village on plateau; school under construction (2015); settled from Koundiala</t>
  </si>
  <si>
    <t>Solo-Sigan</t>
  </si>
  <si>
    <t>sòlò-sìgǎ-ŋ</t>
  </si>
  <si>
    <t>14 31.268</t>
  </si>
  <si>
    <t>03 38.241</t>
  </si>
  <si>
    <t>Nantoummé, Karambé, Tapily</t>
  </si>
  <si>
    <t>village on plateau; dam; settled from Koundiala</t>
  </si>
  <si>
    <t>Somoli</t>
  </si>
  <si>
    <t>sòmmôl</t>
  </si>
  <si>
    <t>14 36</t>
  </si>
  <si>
    <t>village on plateau overlooking river; farming and light herding; gardening assisted by dam</t>
  </si>
  <si>
    <t>Tabara</t>
  </si>
  <si>
    <t>tábàrà</t>
  </si>
  <si>
    <t>village on plateau in Nandoly area, about 5 km east of Komégou</t>
  </si>
  <si>
    <t>Tengourou</t>
  </si>
  <si>
    <t>Tinngourou</t>
  </si>
  <si>
    <t>téŋgùrù</t>
  </si>
  <si>
    <t>14 38</t>
  </si>
  <si>
    <t>03 41</t>
  </si>
  <si>
    <t>14 37.567</t>
  </si>
  <si>
    <t>03 41.804</t>
  </si>
  <si>
    <t>village on rocky elevation between valleys; settled from Nandoly (Tapily) and Menemene (Karambé)</t>
  </si>
  <si>
    <t>Waynoro</t>
  </si>
  <si>
    <t>wáynɔ̀rɔ̀</t>
  </si>
  <si>
    <t>14 38.101</t>
  </si>
  <si>
    <t>03 40.457</t>
  </si>
  <si>
    <t>Nantoummé, Karambé, Kanambaye</t>
  </si>
  <si>
    <t>village on plateau; mostly herders; settled from Koundiala</t>
  </si>
  <si>
    <t>Tintimbolo</t>
  </si>
  <si>
    <t>tɛ̀ⁿtómbòlò</t>
  </si>
  <si>
    <t>village cluster on plateau</t>
  </si>
  <si>
    <t>Tintimbolo-Dologou</t>
  </si>
  <si>
    <t>Tinntimbolo</t>
  </si>
  <si>
    <t>dɔ́lɔ̀gù</t>
  </si>
  <si>
    <t>14 27.567</t>
  </si>
  <si>
    <t>03 29.368</t>
  </si>
  <si>
    <t>Tapiiy</t>
  </si>
  <si>
    <t>village on new road Bandiagara-Douentza, part of Tintimbolo cluster</t>
  </si>
  <si>
    <t>Tintimbolo-Tenné</t>
  </si>
  <si>
    <t>Tenné</t>
  </si>
  <si>
    <t>03 29.7</t>
  </si>
  <si>
    <t>village, probably part of Tintimbolo cluster</t>
  </si>
  <si>
    <t>Donno So</t>
  </si>
  <si>
    <t>dds</t>
  </si>
  <si>
    <t>Donno So, Kamma So</t>
  </si>
  <si>
    <t>Andaba</t>
  </si>
  <si>
    <t>àndá:bà</t>
  </si>
  <si>
    <t>14 26.859</t>
  </si>
  <si>
    <t>03 36.679</t>
  </si>
  <si>
    <t>Djiguiba</t>
  </si>
  <si>
    <t>village on high plateau; farming and herding</t>
  </si>
  <si>
    <t>Andioubolo</t>
  </si>
  <si>
    <t>àɲúmbɔ̀lɔ̀</t>
  </si>
  <si>
    <t>14 24.534</t>
  </si>
  <si>
    <t>03 29.564</t>
  </si>
  <si>
    <t>Banou</t>
  </si>
  <si>
    <t>village in two sections on plateau overlooking river that flows to Bandigara; farming and herding; extensive gardens (onion, tobacco)</t>
  </si>
  <si>
    <t>Bargoumou</t>
  </si>
  <si>
    <t>bàrgùmú</t>
  </si>
  <si>
    <t>03 34</t>
  </si>
  <si>
    <t>14 16.407</t>
  </si>
  <si>
    <t>03 33.919</t>
  </si>
  <si>
    <t>Djiguiba, Kassogué, Nantoummé</t>
  </si>
  <si>
    <t>village in plateau; farming and herding. dam, gardening; settled from Soninghé near Ende</t>
  </si>
  <si>
    <t>dtm</t>
  </si>
  <si>
    <t>Bodio</t>
  </si>
  <si>
    <t>bɔ́dɔ̀</t>
  </si>
  <si>
    <t>14 14.828</t>
  </si>
  <si>
    <t>03 41.329</t>
  </si>
  <si>
    <t>Kéné, Guindo</t>
  </si>
  <si>
    <t>Daga</t>
  </si>
  <si>
    <t>dágà</t>
  </si>
  <si>
    <t>14 14.647</t>
  </si>
  <si>
    <t>03 34.707</t>
  </si>
  <si>
    <t>village in plateau; farming and herding, gardens; school; settled from Kany-Bonzon</t>
  </si>
  <si>
    <t>Dagabide</t>
  </si>
  <si>
    <t>dágàbìdè</t>
  </si>
  <si>
    <t>14 24.924</t>
  </si>
  <si>
    <t>03 26.769</t>
  </si>
  <si>
    <t>Kelepili</t>
  </si>
  <si>
    <t>village on plateau, on road Sangha to Bandiagara; farming and herding; extensive gardening (onion, tobacco, mango)</t>
  </si>
  <si>
    <t>Dandoli</t>
  </si>
  <si>
    <t>dànnólì</t>
  </si>
  <si>
    <t>14 23.923</t>
  </si>
  <si>
    <t>03 32.716</t>
  </si>
  <si>
    <t>Ouologuem and Tembeli</t>
  </si>
  <si>
    <t>village on plateau overlooking river that flows to Bandiagara, on road Sangha to Bandiagara; extensive gardens (onion, tobacco)</t>
  </si>
  <si>
    <t>Diombolo-Leye</t>
  </si>
  <si>
    <t>Diombòlò</t>
  </si>
  <si>
    <t>Diombololèye</t>
  </si>
  <si>
    <t>jɔ̀mbɔ́lɔ̀-lé:</t>
  </si>
  <si>
    <t>14 18</t>
  </si>
  <si>
    <t>14 18.155</t>
  </si>
  <si>
    <t>03 36.092</t>
  </si>
  <si>
    <t>leatherworkers, dye-ers</t>
  </si>
  <si>
    <t>Karambe, Djiguiba, Napo (leatherworkers)</t>
  </si>
  <si>
    <t>village on plateau on road Bandiagara-Bankass; school, gardens; settled from Kamba-Saramba</t>
  </si>
  <si>
    <t>Diombolo-Do</t>
  </si>
  <si>
    <t>Diombolodo</t>
  </si>
  <si>
    <t>jɔ̀mbɔ̀lɔ̀-dɔ̌:</t>
  </si>
  <si>
    <t>14 16.990</t>
  </si>
  <si>
    <t>03 35.871</t>
  </si>
  <si>
    <t>village on high spot in rocky plateau; farming and herding, gardens, dam; settled from Daga</t>
  </si>
  <si>
    <t>Dioubairou</t>
  </si>
  <si>
    <t>jùbɔ̂l</t>
  </si>
  <si>
    <t>14 19.222</t>
  </si>
  <si>
    <t>03 32.193</t>
  </si>
  <si>
    <t xml:space="preserve">Banou (most), Djiguiba, Kassogue, Karambe; </t>
  </si>
  <si>
    <t>village on plateau; extensive onion gardens</t>
  </si>
  <si>
    <t>Dobolo</t>
  </si>
  <si>
    <t>dɔ̀bɔ̀lɔ́</t>
  </si>
  <si>
    <t>14 17</t>
  </si>
  <si>
    <t>03 32</t>
  </si>
  <si>
    <t>14 17.211</t>
  </si>
  <si>
    <t>03 32.152</t>
  </si>
  <si>
    <t>Banou, Kassogué, Saye</t>
  </si>
  <si>
    <t>village in plateau; farming and herding, dam, gardening; school; settled from Kamma (Banou &amp; Kassogué) and Terely (Saye)</t>
  </si>
  <si>
    <t>Domo</t>
  </si>
  <si>
    <t>dómù</t>
  </si>
  <si>
    <t>14 26.230</t>
  </si>
  <si>
    <t>03 27.714</t>
  </si>
  <si>
    <t>village on rocky plateau near Soroli; they share a dam with Lougouroudombo; share dam and gardens with Lougourougoumbo; settled from Kawa ~ Kaa (near Kany Gogouna)</t>
  </si>
  <si>
    <t>Doumbogou</t>
  </si>
  <si>
    <t>Doumbougou</t>
  </si>
  <si>
    <t>dúmbɔ̀gù</t>
  </si>
  <si>
    <t>14 26.070</t>
  </si>
  <si>
    <t>03 26.959</t>
  </si>
  <si>
    <t>village on rocky plateau near Soroli; share dam and gardens with Lougourougoumbo; settled from Kawa ~ Kaa (near Kany Gogouna)</t>
  </si>
  <si>
    <t>Edé</t>
  </si>
  <si>
    <t>ɛ̀dɛ́</t>
  </si>
  <si>
    <t>14 16.834</t>
  </si>
  <si>
    <t>03 30.905</t>
  </si>
  <si>
    <t>Kéné, Yébédié</t>
  </si>
  <si>
    <t>village on elevation in rocky plateau; farming and herding, dam, gardens; school; settled from Konsogou-Leye</t>
  </si>
  <si>
    <t>Gologou-Do</t>
  </si>
  <si>
    <t>Gologoudo</t>
  </si>
  <si>
    <t>gólùgù, gòolùgù-d&lt;o@5:</t>
  </si>
  <si>
    <t>14 24.117</t>
  </si>
  <si>
    <t>03 30.922</t>
  </si>
  <si>
    <t>Nantoumbe, Kelepily</t>
  </si>
  <si>
    <t>village on plateau overlooking river that flows to Bandiagara, on road Sangha to Bandiagara; extensive gardens (onion, tobacco); settled from Dagabide</t>
  </si>
  <si>
    <t>Gologou-Leye</t>
  </si>
  <si>
    <t>Gologoulé</t>
  </si>
  <si>
    <t>gòlùgù-lé:</t>
  </si>
  <si>
    <t>14 24.543</t>
  </si>
  <si>
    <t>03 30.816</t>
  </si>
  <si>
    <t>village on plateau; settled from Kamba-Diguili</t>
  </si>
  <si>
    <t>Goulombo</t>
  </si>
  <si>
    <t>gòlòmbó, gùlùmbó</t>
  </si>
  <si>
    <t>03 31</t>
  </si>
  <si>
    <t>14 16.183</t>
  </si>
  <si>
    <t>03 30.974</t>
  </si>
  <si>
    <t>Nantoumbe</t>
  </si>
  <si>
    <t>village on elevation in plateau; farming and herding, gardens; school; settled from Kamma-Taba</t>
  </si>
  <si>
    <t>Guine-Wolo</t>
  </si>
  <si>
    <t>gìnɛ̀-wólò</t>
  </si>
  <si>
    <t>14 21.987</t>
  </si>
  <si>
    <t>03 29.149</t>
  </si>
  <si>
    <t>Kassogué</t>
  </si>
  <si>
    <t>village on rocky plateau; farming and herding, dam, gardening; settled from Indely and Soninghé</t>
  </si>
  <si>
    <t>Kalibombo</t>
  </si>
  <si>
    <t>Kalibombò</t>
  </si>
  <si>
    <t>kàlìbɔ̀mmɔ́</t>
  </si>
  <si>
    <t>14 23.964</t>
  </si>
  <si>
    <t>03 36.102</t>
  </si>
  <si>
    <t>Djiguiba, Karambe</t>
  </si>
  <si>
    <t>village on hill in plateau; farming and light herding; wood brought to nearby Bandiagara for sale</t>
  </si>
  <si>
    <t>Kamba-Bandie</t>
  </si>
  <si>
    <t>Kamba-Bandié</t>
  </si>
  <si>
    <t>kàmmà-bánjèŋ</t>
  </si>
  <si>
    <t>14 25.795</t>
  </si>
  <si>
    <t>03 23.802</t>
  </si>
  <si>
    <t>Djiguiba and Nantoumbe</t>
  </si>
  <si>
    <t>village on plateau, on road Sangha to Bandiagara; farming and herding; gardening (onion, tobacco, mango); zaban fruits collected from shrubs (Saba senegalensis) among boulders</t>
  </si>
  <si>
    <t>Kamba-Diguili</t>
  </si>
  <si>
    <t>Kamba-Dyiguili</t>
  </si>
  <si>
    <t>kɔ̀mmɔ̀-dígìlì</t>
  </si>
  <si>
    <t>14 25.704</t>
  </si>
  <si>
    <t>03 24.859</t>
  </si>
  <si>
    <t>village on plateau, on road Sangha to Bandiagara; farming and herding; gardening (onion, tobacco, mango); zaban fruits collected from shrubs (Saba senegalensis) among boulders; campement</t>
  </si>
  <si>
    <t>Kokolo</t>
  </si>
  <si>
    <t>Kòkòlò</t>
  </si>
  <si>
    <t>kɔ̀kɔ̀lɔ́</t>
  </si>
  <si>
    <t>14 25</t>
  </si>
  <si>
    <t>14 24.784</t>
  </si>
  <si>
    <t>03 32.279</t>
  </si>
  <si>
    <t>Ouologuem</t>
  </si>
  <si>
    <t>Kolountanga</t>
  </si>
  <si>
    <t>kɔ̀lúntàŋà</t>
  </si>
  <si>
    <t>14 20.144</t>
  </si>
  <si>
    <t>03 31.642</t>
  </si>
  <si>
    <t>village inrocky prominence in plateau; farming and herding, dam, gardening (onions); no mosque or church</t>
  </si>
  <si>
    <t>Korou</t>
  </si>
  <si>
    <t>kó:lù</t>
  </si>
  <si>
    <t>14 18.313</t>
  </si>
  <si>
    <t>03 27.270</t>
  </si>
  <si>
    <t>village on plateau, almost adjacent to Guimiri-Kan speaking Dourou Tanga (3)</t>
  </si>
  <si>
    <t>Lougourougoumbo</t>
  </si>
  <si>
    <t>lúgùrù-gùmmɔ́</t>
  </si>
  <si>
    <t>14 24.748</t>
  </si>
  <si>
    <t>03 27.320</t>
  </si>
  <si>
    <t>village on plateau overlooking river that flows down to Bandiagara, on road Sangha to Bandiagara; farming and herding; extensive gardening (onion, tobacco, mango)</t>
  </si>
  <si>
    <t>Pelou</t>
  </si>
  <si>
    <t>pɛ̀:lú</t>
  </si>
  <si>
    <t>14 20.390</t>
  </si>
  <si>
    <t>03 26.662</t>
  </si>
  <si>
    <t>Tembély</t>
  </si>
  <si>
    <t>village on elevation in rocky plateau; farming and herding, dam, gardening; school; settled from Kamba-Sende</t>
  </si>
  <si>
    <t>Pouralgu</t>
  </si>
  <si>
    <t>púrɔ̀lù</t>
  </si>
  <si>
    <t>14 23</t>
  </si>
  <si>
    <t>14 23.110</t>
  </si>
  <si>
    <t>03 32.961</t>
  </si>
  <si>
    <t>Nantoumbe, Djiguiba, Sagara</t>
  </si>
  <si>
    <t>village on rocky plateau; farming and herding, dam, gardening; settled from Kamba-Diguiri</t>
  </si>
  <si>
    <t>Saréma</t>
  </si>
  <si>
    <t>sàrémmà</t>
  </si>
  <si>
    <t>03 25.5</t>
  </si>
  <si>
    <t>Sassadi</t>
  </si>
  <si>
    <t>sàsàrí</t>
  </si>
  <si>
    <t>14 18.656</t>
  </si>
  <si>
    <t>03 34.130</t>
  </si>
  <si>
    <t>Djiguiba,Tebsougué [tèbsúgè]</t>
  </si>
  <si>
    <t>village in plateau; farming and herding, dams, gardening</t>
  </si>
  <si>
    <t>Sassambourou</t>
  </si>
  <si>
    <t>sàmbúrù</t>
  </si>
  <si>
    <t>03 29</t>
  </si>
  <si>
    <t>14 18.073</t>
  </si>
  <si>
    <t>03 29.198</t>
  </si>
  <si>
    <t>Yebedie, Kassogue</t>
  </si>
  <si>
    <t>village on plateau; gardens (onions)</t>
  </si>
  <si>
    <t>Sibi-Sibi</t>
  </si>
  <si>
    <t>síbì-sìbì</t>
  </si>
  <si>
    <t>14 19.869</t>
  </si>
  <si>
    <t>03 33.320</t>
  </si>
  <si>
    <t>village on plateau; extensive gardens (onion, some chili pepper)</t>
  </si>
  <si>
    <t>Sinde</t>
  </si>
  <si>
    <t>Sinndé</t>
  </si>
  <si>
    <t>séndè</t>
  </si>
  <si>
    <t>14 25.433</t>
  </si>
  <si>
    <t>03 25.130</t>
  </si>
  <si>
    <t>Sinkarma</t>
  </si>
  <si>
    <t>Sinnkarma</t>
  </si>
  <si>
    <t>sìŋkánùmɔ̀</t>
  </si>
  <si>
    <t>14 22.637</t>
  </si>
  <si>
    <t>03 34.179</t>
  </si>
  <si>
    <t>village on plateau overlooking river that flows to Bandiagara, on road Sangha to Bandiagara; gardens (onion, tobacco)</t>
  </si>
  <si>
    <t>Sokolo</t>
  </si>
  <si>
    <t>sɔ́gɔ̀lɔ̀</t>
  </si>
  <si>
    <t>03 34.</t>
  </si>
  <si>
    <t>14 19.519</t>
  </si>
  <si>
    <t>03 34.335</t>
  </si>
  <si>
    <t>Karambé, Yébédié</t>
  </si>
  <si>
    <t>village in plateau; farming and herding, dams, gardening; settled from Yabso (abandoned, near Tonghon)</t>
  </si>
  <si>
    <t>Soroli</t>
  </si>
  <si>
    <t>sóllù</t>
  </si>
  <si>
    <t>14 26.296</t>
  </si>
  <si>
    <t>03 29.216</t>
  </si>
  <si>
    <t>Guindo, Tapily, Kélépily, Kassogué</t>
  </si>
  <si>
    <t>village on rocky plateau; farming and herding</t>
  </si>
  <si>
    <t>Tabagolo</t>
  </si>
  <si>
    <t>tàbágòlò</t>
  </si>
  <si>
    <t>14 22.600</t>
  </si>
  <si>
    <t>03 39.570</t>
  </si>
  <si>
    <t>Yebedie [yebeje], Togo, Nantoumbe, Kassogou, Kene, Guindo</t>
  </si>
  <si>
    <t>village in low plateau; Yebedie hold the chiefhood; farming and herding</t>
  </si>
  <si>
    <t>Tegourou</t>
  </si>
  <si>
    <t>Tégourou</t>
  </si>
  <si>
    <t>tégùrù, tébgùrù</t>
  </si>
  <si>
    <t>14 15.</t>
  </si>
  <si>
    <t>14 15.968</t>
  </si>
  <si>
    <t>03 36.651</t>
  </si>
  <si>
    <t>Djiguiba, Karambe, Banou, Ouologuem, Kassogue, Tembely, Ouologuem, Nantoummé, Yebedié</t>
  </si>
  <si>
    <t>village in plateau; school; farming and herding, gardens; settled from Kany-Bonzon</t>
  </si>
  <si>
    <t>Tongnon</t>
  </si>
  <si>
    <t>Tonniomé</t>
  </si>
  <si>
    <t>tɔ́ɲɔ̀ŋ</t>
  </si>
  <si>
    <t>14 21.5</t>
  </si>
  <si>
    <t>14 21.852</t>
  </si>
  <si>
    <t>03 34.040</t>
  </si>
  <si>
    <t>Kassogue, Nantoumbe</t>
  </si>
  <si>
    <t>village on plateau on south side of river flowing to Bandiagara; farming and herding; gardening</t>
  </si>
  <si>
    <t>Wede</t>
  </si>
  <si>
    <t>Védié</t>
  </si>
  <si>
    <t>wédè</t>
  </si>
  <si>
    <t>14 22</t>
  </si>
  <si>
    <t>03 28.</t>
  </si>
  <si>
    <t>14 21.610</t>
  </si>
  <si>
    <t>03 28.640</t>
  </si>
  <si>
    <t>village in plateau; farming and herding</t>
  </si>
  <si>
    <t>Wendegele</t>
  </si>
  <si>
    <t>Venndéguélé</t>
  </si>
  <si>
    <t>wèndègélè</t>
  </si>
  <si>
    <t>14 21.92</t>
  </si>
  <si>
    <t>03 22.162</t>
  </si>
  <si>
    <t>village in rocky plateau; farming and herding</t>
  </si>
  <si>
    <t>Wolo-wolo, Ouolo-Ouolo</t>
  </si>
  <si>
    <t>Wolo-wolo</t>
  </si>
  <si>
    <t>wɔ̀lɔ̀-wɔ́lɔ̀</t>
  </si>
  <si>
    <t>03 30.858</t>
  </si>
  <si>
    <t>village on flat rocky area on plateau; farming and herding, dam, gardening; settled from Saréma (near Kamba)</t>
  </si>
  <si>
    <t>Yame</t>
  </si>
  <si>
    <t>Yamé</t>
  </si>
  <si>
    <t>yámè</t>
  </si>
  <si>
    <t>14 20.</t>
  </si>
  <si>
    <t>03 29.</t>
  </si>
  <si>
    <t>14 20.583</t>
  </si>
  <si>
    <t>03 29.482</t>
  </si>
  <si>
    <t>villageon elevation in rocky plateau; farming and herding, dam, gardening; settled from Gondodié</t>
  </si>
  <si>
    <t>Yelema</t>
  </si>
  <si>
    <t>gìnɛ̀-yàlèmɔ́</t>
  </si>
  <si>
    <t>14 25.084</t>
  </si>
  <si>
    <t>03 27.258</t>
  </si>
  <si>
    <t>small village on rocky elevation across the road from Lougourougoumbou; farming and herding; extensive gardening (onion, tobacco)</t>
  </si>
  <si>
    <t>Mendely So</t>
  </si>
  <si>
    <t>Bissongo</t>
  </si>
  <si>
    <t>bìⁿsúŋɔ̀</t>
  </si>
  <si>
    <t>14 28.087</t>
  </si>
  <si>
    <t>03 23.993</t>
  </si>
  <si>
    <t>Boundou</t>
  </si>
  <si>
    <t>bùndú</t>
  </si>
  <si>
    <t>14 28.337</t>
  </si>
  <si>
    <t>03 23.124</t>
  </si>
  <si>
    <t>village on plateau, adjacent to Tabitongo</t>
  </si>
  <si>
    <t>Dologou</t>
  </si>
  <si>
    <t>dɔ̀lɔ̀gú</t>
  </si>
  <si>
    <t>14 28.331</t>
  </si>
  <si>
    <t>03 24.686</t>
  </si>
  <si>
    <t>village on plateau, chef-lieu of secteur of Mentely; school; gardens</t>
  </si>
  <si>
    <t>Donno-Mentely</t>
  </si>
  <si>
    <t>(none</t>
  </si>
  <si>
    <t>dónnò</t>
  </si>
  <si>
    <t>14 28.421</t>
  </si>
  <si>
    <t>03 24.604</t>
  </si>
  <si>
    <t>village on plateau near Dologou</t>
  </si>
  <si>
    <t>Gondodié</t>
  </si>
  <si>
    <t>gɔ́ndɔ̀</t>
  </si>
  <si>
    <t>14 27.613</t>
  </si>
  <si>
    <t>03 24.297</t>
  </si>
  <si>
    <t>market every 5 days</t>
  </si>
  <si>
    <t>village on plateau, dam and gardens (onion, tabacco)</t>
  </si>
  <si>
    <t>Kédiély</t>
  </si>
  <si>
    <t>kèjélù</t>
  </si>
  <si>
    <t>14 28.288</t>
  </si>
  <si>
    <t>03 24.873</t>
  </si>
  <si>
    <t>Yanogué, Babadji, Napo, all leatherworks</t>
  </si>
  <si>
    <t>village on plateau, predominantly leatherworker caste (cordonniers)</t>
  </si>
  <si>
    <t>Kondoli</t>
  </si>
  <si>
    <t>Kondoi</t>
  </si>
  <si>
    <t>kɔ̀ŋúlù</t>
  </si>
  <si>
    <t>14 27.921</t>
  </si>
  <si>
    <t>03 23.155</t>
  </si>
  <si>
    <t>Moé</t>
  </si>
  <si>
    <t>mɔ̂:</t>
  </si>
  <si>
    <t>cluster of two villages (upper and lower), school in between</t>
  </si>
  <si>
    <t>Moé (Lower)</t>
  </si>
  <si>
    <t>mɔ̀:-jóy</t>
  </si>
  <si>
    <t>14 28.906</t>
  </si>
  <si>
    <t>03 25.272</t>
  </si>
  <si>
    <t>Moé (Upper)</t>
  </si>
  <si>
    <t>mɔ̀:-dá:</t>
  </si>
  <si>
    <t>14 29.139</t>
  </si>
  <si>
    <t>03 25.107</t>
  </si>
  <si>
    <t>leatherworkers</t>
  </si>
  <si>
    <t>Kassogué, Fofana (Dogon), Babadji (leatherworkers)</t>
  </si>
  <si>
    <t>Molou</t>
  </si>
  <si>
    <t>mɔ́:lù</t>
  </si>
  <si>
    <t>14 27.866</t>
  </si>
  <si>
    <t>03 26.538</t>
  </si>
  <si>
    <t>village on plateau; school</t>
  </si>
  <si>
    <t>Tabitonga</t>
  </si>
  <si>
    <t>tàbìtɔ́ŋgɔ̀</t>
  </si>
  <si>
    <t>14 28.395</t>
  </si>
  <si>
    <t>03 23.072</t>
  </si>
  <si>
    <t>Kassogué, Yébéizé</t>
  </si>
  <si>
    <t>Mentely-So</t>
  </si>
  <si>
    <t>Dolagou</t>
  </si>
  <si>
    <t>14 28.263</t>
  </si>
  <si>
    <t>03 24.789</t>
  </si>
  <si>
    <t>village on stony section of plateau</t>
  </si>
  <si>
    <t>Jamsay</t>
  </si>
  <si>
    <t>djm</t>
  </si>
  <si>
    <t>Amba Tey</t>
  </si>
  <si>
    <t>Amba</t>
  </si>
  <si>
    <t>à:mbá</t>
  </si>
  <si>
    <t>14 47.5</t>
  </si>
  <si>
    <t>02 58.5</t>
  </si>
  <si>
    <t>distinct from another Amba (Fulbe) on the highway</t>
  </si>
  <si>
    <t>Gourou</t>
  </si>
  <si>
    <t>Kiri</t>
  </si>
  <si>
    <t>13 58</t>
  </si>
  <si>
    <t>Nyini</t>
  </si>
  <si>
    <t>ɲìní</t>
  </si>
  <si>
    <t>14 00.991</t>
  </si>
  <si>
    <t>03 08.326</t>
  </si>
  <si>
    <t>mostly Gourou but some Tengou Kan (Guindo surname), also some Mossi speaking blacksmiths</t>
  </si>
  <si>
    <t>Niangali, Dama, Djimde, and Bamadio (Gourou); Guindo (Tengou Kan); Sangaraba (Mossi blacksmiths)</t>
  </si>
  <si>
    <t>village in plains; ; farming and herding</t>
  </si>
  <si>
    <t>Orodourou</t>
  </si>
  <si>
    <t>Ourodourou</t>
  </si>
  <si>
    <t>òròdúrú</t>
  </si>
  <si>
    <t>03 05</t>
  </si>
  <si>
    <t>majority Gourou but also some Togo Kan (Togo surname), Worou Kan (Poudiougo)</t>
  </si>
  <si>
    <t>Djimde and Niangali (Gourou); Togo (Togo Kan); Poudiogou (Worou Kan)</t>
  </si>
  <si>
    <t>village in plains; farming and herding</t>
  </si>
  <si>
    <t>Pene</t>
  </si>
  <si>
    <t>Péné</t>
  </si>
  <si>
    <t>pê:n</t>
  </si>
  <si>
    <t>14 09</t>
  </si>
  <si>
    <t>03 08</t>
  </si>
  <si>
    <t>Pongoro</t>
  </si>
  <si>
    <t>Ponhnon</t>
  </si>
  <si>
    <t>pɔ̀ŋɔ̀rⁿɔ́</t>
  </si>
  <si>
    <t>13 55</t>
  </si>
  <si>
    <t>03 02</t>
  </si>
  <si>
    <t>Tagousouwo</t>
  </si>
  <si>
    <t>tàgú-sùwⁿɔ̀</t>
  </si>
  <si>
    <t>13 58.028</t>
  </si>
  <si>
    <t>03 04.878</t>
  </si>
  <si>
    <t>Gourou, also some Togo Kan and Guimiri Kan</t>
  </si>
  <si>
    <t>Djimde (majority, Gourou), Togo (Togo Kan), Sagara (Guimiri Kan)</t>
  </si>
  <si>
    <t>village in plains</t>
  </si>
  <si>
    <t>Yadianga (Gourou)</t>
  </si>
  <si>
    <t>Yadianga</t>
  </si>
  <si>
    <t>yɛ̀jàŋá, gùrù-yɛ̀jàŋá</t>
  </si>
  <si>
    <t>14 04</t>
  </si>
  <si>
    <t>03 11</t>
  </si>
  <si>
    <t>14 04.268</t>
  </si>
  <si>
    <t>03 11.460</t>
  </si>
  <si>
    <t>mostly Gourou but some Guimiri Kan and Tengou Kan</t>
  </si>
  <si>
    <t>Thursday evening, small</t>
  </si>
  <si>
    <t>Dama, Niangali [ɲáŋálí], Djimde, and Bamadio (Gourou); Sagara (Guimiri Kan); Guindo (Tengou Kan)</t>
  </si>
  <si>
    <t>Gourou (etc.)</t>
  </si>
  <si>
    <t>Koro</t>
  </si>
  <si>
    <t>kɔ́rɔ́</t>
  </si>
  <si>
    <t>03 04</t>
  </si>
  <si>
    <t>14 03.804</t>
  </si>
  <si>
    <t>03 14.738</t>
  </si>
  <si>
    <t>Saturday, major regional market</t>
  </si>
  <si>
    <t>large town and administrative center, mixed Dogon including Gourou, some Burkinabé</t>
  </si>
  <si>
    <t>Akongoro Buro</t>
  </si>
  <si>
    <t>àkɔ̀ŋɔ̀rⁿɔ́ búrò</t>
  </si>
  <si>
    <t>14 38.572</t>
  </si>
  <si>
    <t>02 00.182</t>
  </si>
  <si>
    <t>Douentza (not shown)</t>
  </si>
  <si>
    <t>small hamlet of Mondoro</t>
  </si>
  <si>
    <t>Anakedie</t>
  </si>
  <si>
    <t>Anakadié</t>
  </si>
  <si>
    <t>àná-jè:jěy</t>
  </si>
  <si>
    <t>14 27.233</t>
  </si>
  <si>
    <t>03 04.337</t>
  </si>
  <si>
    <t>Dara, Doumbo</t>
  </si>
  <si>
    <t>village on plains</t>
  </si>
  <si>
    <t>Anakila</t>
  </si>
  <si>
    <t>àrⁿàkírɛ̀</t>
  </si>
  <si>
    <t>14 34.404</t>
  </si>
  <si>
    <t>03 04.047</t>
  </si>
  <si>
    <t>Guindo, Douyon, Doumbo</t>
  </si>
  <si>
    <t>village in plains; farming and herding; gardens; well-known for manufacture of jujube cakes</t>
  </si>
  <si>
    <t>Aouguine</t>
  </si>
  <si>
    <t>Aouguiné</t>
  </si>
  <si>
    <t>àwgìnéy, àlàké:rú</t>
  </si>
  <si>
    <t>14 46</t>
  </si>
  <si>
    <t>03 00</t>
  </si>
  <si>
    <t>14 45.878</t>
  </si>
  <si>
    <t>03 01.200</t>
  </si>
  <si>
    <t>Jamsay dialect</t>
  </si>
  <si>
    <t>Guindo</t>
  </si>
  <si>
    <t>village on plain, old village above in hill (two families left there) called ònùrⁿú; farming and herding; no gardening; village totems crocodile and one-testicled animals; annual ritual with sacrifice to totem; marriage with Temde village; Muslim, Christian, animist; weaving; healing (mental illness)</t>
  </si>
  <si>
    <t>Bamba (Jamsay)</t>
  </si>
  <si>
    <t>Bamba</t>
  </si>
  <si>
    <t>bàmá</t>
  </si>
  <si>
    <t>overall name for a large cluster of villages at the base of the mountain; not to be confused with the Songhay town on the Niger R. of the same name</t>
  </si>
  <si>
    <t>Bamba-Bantougou</t>
  </si>
  <si>
    <t>bàtúgù</t>
  </si>
  <si>
    <t>14 38.629</t>
  </si>
  <si>
    <t>03 05.904</t>
  </si>
  <si>
    <t>village at base of hill, part of "Bamba" cluster</t>
  </si>
  <si>
    <t>Bamba-Belma</t>
  </si>
  <si>
    <t>bèrⁿùwⁿú</t>
  </si>
  <si>
    <t>14 38.680</t>
  </si>
  <si>
    <t>03 06.279</t>
  </si>
  <si>
    <t>village at base of hill, part of "Bamba" cluster;  large pond, mangoes</t>
  </si>
  <si>
    <t>Bamba-Deguere</t>
  </si>
  <si>
    <t>Déguéré</t>
  </si>
  <si>
    <t>dégérè</t>
  </si>
  <si>
    <t>03 06</t>
  </si>
  <si>
    <t>14 38.788</t>
  </si>
  <si>
    <t>03 06.456</t>
  </si>
  <si>
    <t>Saturday, regional</t>
  </si>
  <si>
    <t>village on lower slope and at base of mountain, part of "Bamba" cluster; school; ponds, mangoes</t>
  </si>
  <si>
    <t>Bamba-Irekanda</t>
  </si>
  <si>
    <t>ìrè-kàndá</t>
  </si>
  <si>
    <t>14 39.055</t>
  </si>
  <si>
    <t>03 05.239</t>
  </si>
  <si>
    <t>village at base of hill, part of "Bamba" village cluster; school</t>
  </si>
  <si>
    <t>Bamba-Koudianga</t>
  </si>
  <si>
    <t>Koudianga</t>
  </si>
  <si>
    <t>kùnjàŋá, bàmà-kùnjàŋá</t>
  </si>
  <si>
    <t>14 38.825</t>
  </si>
  <si>
    <t>03 05.381</t>
  </si>
  <si>
    <t>Bamba-Siguire</t>
  </si>
  <si>
    <t>sìgírè</t>
  </si>
  <si>
    <t>14 38.721</t>
  </si>
  <si>
    <t>03 05.498</t>
  </si>
  <si>
    <t>Bamba-Togo</t>
  </si>
  <si>
    <t>tò:gó</t>
  </si>
  <si>
    <t>14 38.628</t>
  </si>
  <si>
    <t>03 06.149</t>
  </si>
  <si>
    <t>Banai</t>
  </si>
  <si>
    <t>bànǎyⁿ</t>
  </si>
  <si>
    <t>15 00.292</t>
  </si>
  <si>
    <t>01 50.781</t>
  </si>
  <si>
    <t>Ongoiba</t>
  </si>
  <si>
    <t>village; there is another village of the same name (see "Bania")</t>
  </si>
  <si>
    <t>Bangadie</t>
  </si>
  <si>
    <t>Bangadié</t>
  </si>
  <si>
    <t>báŋgá:jì</t>
  </si>
  <si>
    <t>14 35.339</t>
  </si>
  <si>
    <t>02 06.542</t>
  </si>
  <si>
    <t>Goro</t>
  </si>
  <si>
    <t>Bania</t>
  </si>
  <si>
    <t>14 36.992</t>
  </si>
  <si>
    <t>01 52.045</t>
  </si>
  <si>
    <t>Thursday</t>
  </si>
  <si>
    <t>village; same native name as another Jamsay village</t>
  </si>
  <si>
    <t>Boumbam</t>
  </si>
  <si>
    <t>Boumban</t>
  </si>
  <si>
    <t>búmbâm</t>
  </si>
  <si>
    <t>15 04.971</t>
  </si>
  <si>
    <t>02 38.017</t>
  </si>
  <si>
    <t>Ongoiba; Maiga (blacksmiths)</t>
  </si>
  <si>
    <t>Boumboum</t>
  </si>
  <si>
    <t>búmbùm</t>
  </si>
  <si>
    <t>15 01.026</t>
  </si>
  <si>
    <t>01 43.476</t>
  </si>
  <si>
    <t>; surname Ongoiba</t>
  </si>
  <si>
    <t>Boussouma</t>
  </si>
  <si>
    <t>bùsúmɔ̀ (Jamsay), busumo (Fulfulde)</t>
  </si>
  <si>
    <t>02 36</t>
  </si>
  <si>
    <t>15 06.960</t>
  </si>
  <si>
    <t>02 35.665</t>
  </si>
  <si>
    <t>mixed Jamsay (Dogon) and Fulfulde</t>
  </si>
  <si>
    <t>Ongoiba (Jamsay), Diallo (Fulbe)</t>
  </si>
  <si>
    <t>village at base of mountain; extensive ponds (including bulrush stands) and gardens</t>
  </si>
  <si>
    <t>Daidourou</t>
  </si>
  <si>
    <t>02 25</t>
  </si>
  <si>
    <t>02 42</t>
  </si>
  <si>
    <t>Diangoudio</t>
  </si>
  <si>
    <t>jáŋkúnjɛ̀</t>
  </si>
  <si>
    <t>14 27.526</t>
  </si>
  <si>
    <t>03 04.593</t>
  </si>
  <si>
    <t>Dara</t>
  </si>
  <si>
    <t>village in plains on a slight elevation;  farming and herding</t>
  </si>
  <si>
    <t>Diankabou</t>
  </si>
  <si>
    <t>jàkáw</t>
  </si>
  <si>
    <t>14 35</t>
  </si>
  <si>
    <t>14 35.137</t>
  </si>
  <si>
    <t>03 04.826</t>
  </si>
  <si>
    <t>Friday, local</t>
  </si>
  <si>
    <t>Pudiougo, Guindo, Dara, Teli</t>
  </si>
  <si>
    <t>large village in plains between Bamba and Madougou; large ponds with water lilies</t>
  </si>
  <si>
    <t>Dianwely (old, near Daidourou)</t>
  </si>
  <si>
    <t>Dianweli</t>
  </si>
  <si>
    <t>Dianvéli</t>
  </si>
  <si>
    <t>02 38.5</t>
  </si>
  <si>
    <t>Dianwely Kessel</t>
  </si>
  <si>
    <t>Dianvéli Kèsel</t>
  </si>
  <si>
    <t>jɔ̀wⁿlè ànà kàná</t>
  </si>
  <si>
    <t>14 54</t>
  </si>
  <si>
    <t>14 53.372</t>
  </si>
  <si>
    <t>02 53.996</t>
  </si>
  <si>
    <t>Dianwely Maoude</t>
  </si>
  <si>
    <t>Dianvéli Maoudé</t>
  </si>
  <si>
    <t>jɔ́wⁿlè, jɔ̀wⁿlè ànà pɛ̌yⁿ</t>
  </si>
  <si>
    <t>14 53</t>
  </si>
  <si>
    <t>14 52.366</t>
  </si>
  <si>
    <t>02 55.208</t>
  </si>
  <si>
    <t>Diennsagou</t>
  </si>
  <si>
    <t>dɛ́yⁿsɔ̀gù</t>
  </si>
  <si>
    <t>14 25.787</t>
  </si>
  <si>
    <t>03 03.147</t>
  </si>
  <si>
    <t>important pottery industry (waterjars sold in Madougou market)</t>
  </si>
  <si>
    <t>Diguel</t>
  </si>
  <si>
    <t>Diguél</t>
  </si>
  <si>
    <t>dígêl ~ dígèl</t>
  </si>
  <si>
    <t>14 26</t>
  </si>
  <si>
    <t>01 53</t>
  </si>
  <si>
    <t>village in Burkina Faso</t>
  </si>
  <si>
    <t>Dinangourou</t>
  </si>
  <si>
    <t>Dinangorou</t>
  </si>
  <si>
    <t>dúŋà ɔ̀rù. dinaŋguru</t>
  </si>
  <si>
    <t>02 15</t>
  </si>
  <si>
    <t>Dionouga</t>
  </si>
  <si>
    <t>jùnùŋɔ́</t>
  </si>
  <si>
    <t>14 32.592</t>
  </si>
  <si>
    <t>01 57.131</t>
  </si>
  <si>
    <t>straw baskets; some blacksmiths</t>
  </si>
  <si>
    <t>village; shown on old maps as on Burkina side of border, but acquired by Mali after a border war</t>
  </si>
  <si>
    <t>Dioungani</t>
  </si>
  <si>
    <t>Juŋani</t>
  </si>
  <si>
    <t>02 44.5</t>
  </si>
  <si>
    <t>Dorodo</t>
  </si>
  <si>
    <t>dɔ̀rɔ́-dɔ́: ("come closer")</t>
  </si>
  <si>
    <t>14 29.132</t>
  </si>
  <si>
    <t>03 05.431</t>
  </si>
  <si>
    <t>Doumbo</t>
  </si>
  <si>
    <t>Douari</t>
  </si>
  <si>
    <t>dɔ́:rú</t>
  </si>
  <si>
    <t>Dougoussa</t>
  </si>
  <si>
    <t>dúgúsà</t>
  </si>
  <si>
    <t>15 00.408</t>
  </si>
  <si>
    <t>01 49.849</t>
  </si>
  <si>
    <t>Douma</t>
  </si>
  <si>
    <t>dùwⁿɔ́ (Jamsay), duma (Fulfulde)</t>
  </si>
  <si>
    <t>02 51</t>
  </si>
  <si>
    <t>14 55.030</t>
  </si>
  <si>
    <t>02 51.141</t>
  </si>
  <si>
    <t>some Fulfulde</t>
  </si>
  <si>
    <t>doum-palm mats, weaving, and leatherwork (Morba)</t>
  </si>
  <si>
    <t>Isabere (founding family), Dame (from Koro), Morba; Bari (Fulbe)</t>
  </si>
  <si>
    <t>village on lower slope of small inselberg; said to have been founded by Songhay from Kasa village on Gandamiya mountain summit; farming and herding; doum-palm mats (women), weaving, leatherwork (Morba), herding (Fulbe); no gardens; many Fulbe are away with herds during dry season</t>
  </si>
  <si>
    <t>Douna (near Mondoro)</t>
  </si>
  <si>
    <t>Douna</t>
  </si>
  <si>
    <t>dùná: ~ dùnâ:, dùnàà kàná</t>
  </si>
  <si>
    <t>14 38.5</t>
  </si>
  <si>
    <t>01 44.5</t>
  </si>
  <si>
    <t>14 38.687</t>
  </si>
  <si>
    <t>01 44.660</t>
  </si>
  <si>
    <t>Ongoiba, some Goro</t>
  </si>
  <si>
    <t>Doundoubangou</t>
  </si>
  <si>
    <t>dúndúbáŋgù</t>
  </si>
  <si>
    <t>Eweri</t>
  </si>
  <si>
    <t>ìwěl (Jamsay), eweri (Fulfulde)</t>
  </si>
  <si>
    <t>14 57.965</t>
  </si>
  <si>
    <t>02 55.711</t>
  </si>
  <si>
    <t>wooden beds</t>
  </si>
  <si>
    <r>
      <t>Isabere (chief's family), Yaloukouyé [jàlkújè], Toloba, Tembine [t</t>
    </r>
    <r>
      <rPr>
        <sz val="11"/>
        <color indexed="10"/>
        <rFont val="Calibri"/>
        <scheme val="minor"/>
      </rPr>
      <t>ɛ̀mbìnɛ́]</t>
    </r>
  </si>
  <si>
    <t>old village on summit of inselberg above Fombori; said to have originally come from Tiwegoro [tìwⁿè-górò] in Tengou-Kan zone; farmers; gardens on plain near Douentza (corn, tomato, squash, African eggplant, chili pepper, yam, sweet potato, onion); healers of mental illness, gynecological disorders, fractures and sprains; wooden beds</t>
  </si>
  <si>
    <t>Fete Noti</t>
  </si>
  <si>
    <t>Fété Noti</t>
  </si>
  <si>
    <t>pɛ́tálótì</t>
  </si>
  <si>
    <t>14 59.754</t>
  </si>
  <si>
    <t>01 52.174</t>
  </si>
  <si>
    <t>Fombori</t>
  </si>
  <si>
    <t>Gomberi</t>
  </si>
  <si>
    <t>dùwàn dɔ̀ɣɔ̀ úrò</t>
  </si>
  <si>
    <t>14 59</t>
  </si>
  <si>
    <t>Gangafani</t>
  </si>
  <si>
    <t>gà:ⁿ pàrⁿú</t>
  </si>
  <si>
    <t>02 23</t>
  </si>
  <si>
    <t>Gasa</t>
  </si>
  <si>
    <t>Gasé</t>
  </si>
  <si>
    <t>gásà</t>
  </si>
  <si>
    <t>02 33</t>
  </si>
  <si>
    <t>Gassey Diame (Gase)</t>
  </si>
  <si>
    <t>Gassey Diamé</t>
  </si>
  <si>
    <t>gásɛ̀</t>
  </si>
  <si>
    <t>15 00.762</t>
  </si>
  <si>
    <t>01 45.076</t>
  </si>
  <si>
    <t>Gimel</t>
  </si>
  <si>
    <t>Djimi</t>
  </si>
  <si>
    <t>gímè (Jamsay), gimel (Fulfulde)</t>
  </si>
  <si>
    <t>02 53</t>
  </si>
  <si>
    <t>14 53.134</t>
  </si>
  <si>
    <t>02 53.432</t>
  </si>
  <si>
    <t>surname now Komno-Tougo [kómnó-túgò 'burrgrass-headrag'] but original surname Dieme [jɛ́mɛ̀] as still used in Dorou</t>
  </si>
  <si>
    <t>village on slope of small mountain near Dianwely Maoude; said to have been settled by people from Dorou [dɔ́:rú] near Koro; farming and some herding, fields now mostly in plains, older fields on mountain; no gardening; industries include wooden beds, branch-strip baskets; healers of mental illness, skin sores</t>
  </si>
  <si>
    <t>Gono</t>
  </si>
  <si>
    <t>gɔ́rⁿɔ̀ (Jamsay), goono (Fulfulde)</t>
  </si>
  <si>
    <t>02 48</t>
  </si>
  <si>
    <t>15 03.632</t>
  </si>
  <si>
    <t>02 47.282</t>
  </si>
  <si>
    <r>
      <t>blacksmiths; má:</t>
    </r>
    <r>
      <rPr>
        <sz val="9"/>
        <rFont val="Monaco"/>
      </rPr>
      <t>ɲ</t>
    </r>
    <r>
      <rPr>
        <sz val="9"/>
        <rFont val="Verdana"/>
      </rPr>
      <t>á-m and s</t>
    </r>
    <r>
      <rPr>
        <sz val="9"/>
        <rFont val="Myriad Arabic"/>
      </rPr>
      <t>ɛ</t>
    </r>
    <r>
      <rPr>
        <sz val="9"/>
        <rFont val="Verdana"/>
      </rPr>
      <t>́g</t>
    </r>
    <r>
      <rPr>
        <sz val="9"/>
        <rFont val="Myriad Arabic"/>
      </rPr>
      <t>ɛ</t>
    </r>
    <r>
      <rPr>
        <sz val="9"/>
        <rFont val="Verdana"/>
      </rPr>
      <t>́-m castes</t>
    </r>
  </si>
  <si>
    <t>Monday</t>
  </si>
  <si>
    <t>Ongoiba, Sanga</t>
  </si>
  <si>
    <t>village in plains; freeborn Dogon plus some of má:ɲá-m and sɛ́gɛ́-m castes; blacksmiths; one extended family of Ongoiba famous throughout the region for bone-healing (fractures, sprains); farming and herding; extensive gardens (renowned for calabashes)</t>
  </si>
  <si>
    <t>Goumbomo</t>
  </si>
  <si>
    <t>gúmbɔ́:mà</t>
  </si>
  <si>
    <t>14 36.456</t>
  </si>
  <si>
    <t>02 11.254</t>
  </si>
  <si>
    <t>hamlet for Dinangourou</t>
  </si>
  <si>
    <t>Gouti</t>
  </si>
  <si>
    <t>Gutin</t>
  </si>
  <si>
    <t>Gourti</t>
  </si>
  <si>
    <t>02 49.5</t>
  </si>
  <si>
    <t>tanners (Morba), blacksmiths</t>
  </si>
  <si>
    <t>Ongoiba, Morba</t>
  </si>
  <si>
    <t>village; said to be the oldest Jamsay settlement in the Mondoro region</t>
  </si>
  <si>
    <t>Issouwa</t>
  </si>
  <si>
    <t>ísúwà</t>
  </si>
  <si>
    <t>15 00.370</t>
  </si>
  <si>
    <t>01 47.124</t>
  </si>
  <si>
    <t>Kambo</t>
  </si>
  <si>
    <t>kàmbɔ́</t>
  </si>
  <si>
    <t>02 10.060</t>
  </si>
  <si>
    <t>Karakinde</t>
  </si>
  <si>
    <t>Karakindé</t>
  </si>
  <si>
    <t>kárákínè</t>
  </si>
  <si>
    <t>Kassanga</t>
  </si>
  <si>
    <t>kàsâ:ⁿ</t>
  </si>
  <si>
    <t>14 30.5</t>
  </si>
  <si>
    <t>Kokoul</t>
  </si>
  <si>
    <t>Kikoul</t>
  </si>
  <si>
    <t>kìkɔ̌l</t>
  </si>
  <si>
    <t>02 02.5</t>
  </si>
  <si>
    <t>14 38.423</t>
  </si>
  <si>
    <t>02 02.194</t>
  </si>
  <si>
    <t>hamlet (hameau) of Mondoro</t>
  </si>
  <si>
    <t>Kombo-Ogourou</t>
  </si>
  <si>
    <t>kùmɔ́gúrú</t>
  </si>
  <si>
    <t>14 14.467</t>
  </si>
  <si>
    <t>03 15.017</t>
  </si>
  <si>
    <t>majority Jamsay, also some Worou Kan (Poudiougo  Guimiri Kan (Sagara), Toro So (Guindo)</t>
  </si>
  <si>
    <t>Tuesday, local</t>
  </si>
  <si>
    <t>Ongoiba (majority), Poudiougo, Sagara, Douyon, Guindo</t>
  </si>
  <si>
    <t>village in plains; Protestant church; farming and herding [for paired Fulbe village see Kombo-Ogourou (Fulbe)]</t>
  </si>
  <si>
    <t>Korkana</t>
  </si>
  <si>
    <t>àkɔ̀rɔ̀ kàná ("new well")</t>
  </si>
  <si>
    <t>14 51.533</t>
  </si>
  <si>
    <t>01 54.256</t>
  </si>
  <si>
    <t>village; part of "Tiguila" village complex</t>
  </si>
  <si>
    <t>Kotoro</t>
  </si>
  <si>
    <t>Dansakossoro (?)</t>
  </si>
  <si>
    <t>kɔ́tɔ́rɔ̀</t>
  </si>
  <si>
    <t>15 03.987</t>
  </si>
  <si>
    <t>02 43.923</t>
  </si>
  <si>
    <r>
      <t xml:space="preserve"> má:</t>
    </r>
    <r>
      <rPr>
        <sz val="9"/>
        <rFont val="Monaco"/>
      </rPr>
      <t>ɲ</t>
    </r>
    <r>
      <rPr>
        <sz val="9"/>
        <rFont val="Verdana"/>
      </rPr>
      <t>á-m caste</t>
    </r>
  </si>
  <si>
    <t xml:space="preserve">surnames Sanga and Ongoiba; </t>
  </si>
  <si>
    <t>village at base of small hill, across highway from Dansa; farming and herding</t>
  </si>
  <si>
    <t>Lassa Ouaire</t>
  </si>
  <si>
    <t>Lassa Ouairé</t>
  </si>
  <si>
    <t>lásà-wá:rè</t>
  </si>
  <si>
    <t>01 48</t>
  </si>
  <si>
    <t>mixed Jamsay and "Tellem" (presumably Kurumba)</t>
  </si>
  <si>
    <t>Goro (Jamsay); Ganame ("Tellem")</t>
  </si>
  <si>
    <t>Lewekande</t>
  </si>
  <si>
    <t>lɛ̀wɛ́kándé</t>
  </si>
  <si>
    <t>14 30.295</t>
  </si>
  <si>
    <t>03 04.596</t>
  </si>
  <si>
    <t>Doumbo, Guindo</t>
  </si>
  <si>
    <t>Madougou</t>
  </si>
  <si>
    <t>mà:dú:</t>
  </si>
  <si>
    <t>Monday, large regional market</t>
  </si>
  <si>
    <t>Doumbo, Kodio, Dara, Den [dɛ̂:ⁿ]</t>
  </si>
  <si>
    <t>town in plains between Bamba and Koro; two oldest sections were settled respectively from Ibi (Kodio) and Arou (Den) villages</t>
  </si>
  <si>
    <t>Mondoro</t>
  </si>
  <si>
    <t>mɔ̀ndɔ́:rɔ́</t>
  </si>
  <si>
    <t>14 40.5</t>
  </si>
  <si>
    <t>01 57</t>
  </si>
  <si>
    <t>14 40.577</t>
  </si>
  <si>
    <t>01 57.132</t>
  </si>
  <si>
    <t>some tanners (Morba), dye-ers, and blacksmiths</t>
  </si>
  <si>
    <t>Monday, regional</t>
  </si>
  <si>
    <t>Ongoiba, Morba, a few Goro and Sanga</t>
  </si>
  <si>
    <t>large village</t>
  </si>
  <si>
    <t>Naye (Jamsay)</t>
  </si>
  <si>
    <t>nâyⁿ</t>
  </si>
  <si>
    <t>14 25.649</t>
  </si>
  <si>
    <t>03 02.526</t>
  </si>
  <si>
    <t>Douyon</t>
  </si>
  <si>
    <t>one of two paired villages of the same name, see Naye (Fulbe); in plains</t>
  </si>
  <si>
    <t>Niamangoro</t>
  </si>
  <si>
    <t>Niama Ngoro ou Wairé</t>
  </si>
  <si>
    <t>ñɛ̀mɛ̀górò</t>
  </si>
  <si>
    <t>02 45</t>
  </si>
  <si>
    <t>Niangasaju</t>
  </si>
  <si>
    <t>Nianggassagou</t>
  </si>
  <si>
    <t>yàŋàsàjú</t>
  </si>
  <si>
    <t>01 47</t>
  </si>
  <si>
    <t>14 38.961</t>
  </si>
  <si>
    <t>01 46.983</t>
  </si>
  <si>
    <t>Wednesday, local</t>
  </si>
  <si>
    <t>Ogonongou</t>
  </si>
  <si>
    <t>ɔ̀gɔ̀-nɔ̀ŋú</t>
  </si>
  <si>
    <t>14 15.178</t>
  </si>
  <si>
    <t>03 14.618</t>
  </si>
  <si>
    <t>Jamsay-speaking village next to Kombo-Ogourou, originally settled from Pomboro-Dodiou; farming and herding</t>
  </si>
  <si>
    <t>Ogosara</t>
  </si>
  <si>
    <t>ɔ̀gɔ̀-sà:rⁿá</t>
  </si>
  <si>
    <t>14 33.745</t>
  </si>
  <si>
    <t>03 04.594</t>
  </si>
  <si>
    <t>Ombo</t>
  </si>
  <si>
    <t>Onbo</t>
  </si>
  <si>
    <t>Ouamde (Wamde)</t>
  </si>
  <si>
    <t>wá:mdè</t>
  </si>
  <si>
    <t>15 05.518</t>
  </si>
  <si>
    <t>01 44.387</t>
  </si>
  <si>
    <t>village; northernmost Jamsay-speaking village, at the base of an inselberg ridge; formerly on the inselberg slope (a few families still there)</t>
  </si>
  <si>
    <t>Patouki</t>
  </si>
  <si>
    <t>pádúgù (Jamsay), pattuki (Fulfulde)</t>
  </si>
  <si>
    <t>15 03.646</t>
  </si>
  <si>
    <t>02 45.041</t>
  </si>
  <si>
    <t>má:ɲá-m caste</t>
  </si>
  <si>
    <t>Sanga, Ongoiba</t>
  </si>
  <si>
    <t>village at base of small hill; farming and herding</t>
  </si>
  <si>
    <t>Petaga (Petaka)</t>
  </si>
  <si>
    <t>Sétaka</t>
  </si>
  <si>
    <t>pɛ́:tàgà</t>
  </si>
  <si>
    <t>15 01.634</t>
  </si>
  <si>
    <t>02 50.801</t>
  </si>
  <si>
    <t>also some Tamashek-speakers of gargasaajo caste</t>
  </si>
  <si>
    <t>leatherwork and jewelry (gargasaajo caste, Yatara) specialists in leather and jewelry</t>
  </si>
  <si>
    <t>Ongoiba, Sanga (Dogon); Yatara (Tamasheks)</t>
  </si>
  <si>
    <t>village in plains, straddling the highway; also some Tamasheks of gargasaajo caste (Yatara, specialists in leather and jewelry); faming and herding; gardening (onion, chili pepper, tomato)</t>
  </si>
  <si>
    <t>Peto Kobi</t>
  </si>
  <si>
    <t>14 52.442</t>
  </si>
  <si>
    <t>01 53.585</t>
  </si>
  <si>
    <t>village; part of Tiguila cluster</t>
  </si>
  <si>
    <t>Sabanga</t>
  </si>
  <si>
    <t>02 02</t>
  </si>
  <si>
    <t>Sambaladio</t>
  </si>
  <si>
    <t>Sambalajio</t>
  </si>
  <si>
    <t>sàmàlà-jêw (Dogon), samala:jo (Fulfulde)</t>
  </si>
  <si>
    <t>14 49.5</t>
  </si>
  <si>
    <t>14 49.706</t>
  </si>
  <si>
    <t>01 57.154</t>
  </si>
  <si>
    <t>some tanners (Morba) and blacksmiths</t>
  </si>
  <si>
    <t>Sebendourou</t>
  </si>
  <si>
    <t>Sébéndourou</t>
  </si>
  <si>
    <t>ségémdúrù</t>
  </si>
  <si>
    <t>14 58.486</t>
  </si>
  <si>
    <t>01 52.437</t>
  </si>
  <si>
    <t>Seguemara (Jamsay)</t>
  </si>
  <si>
    <t>sɛ̀:ŋɛ̀márⁿà</t>
  </si>
  <si>
    <t>14 31.774</t>
  </si>
  <si>
    <t>03 05.128</t>
  </si>
  <si>
    <t>one of two paired villages in plains, for the other see Seguemara (Fulbe); farming and herding</t>
  </si>
  <si>
    <t>Sobanguma</t>
  </si>
  <si>
    <t>Sobanguna</t>
  </si>
  <si>
    <t>Sobangouma</t>
  </si>
  <si>
    <t>sàbà:wⁿá</t>
  </si>
  <si>
    <t>02 39.5</t>
  </si>
  <si>
    <t>Sogou (Jamsay)</t>
  </si>
  <si>
    <t>Sogou</t>
  </si>
  <si>
    <t>sɔ̀gú</t>
  </si>
  <si>
    <t>14 45</t>
  </si>
  <si>
    <t>14 44.917</t>
  </si>
  <si>
    <t>03 00.395</t>
  </si>
  <si>
    <t>indigo dye-ers</t>
  </si>
  <si>
    <t>Djiire</t>
  </si>
  <si>
    <t>village on lower slope of hill</t>
  </si>
  <si>
    <t>Soufouroullaye (Sebendourou)</t>
  </si>
  <si>
    <t>àɲèsà-sǒm ("Aniesa's horse")</t>
  </si>
  <si>
    <t>14 58.266</t>
  </si>
  <si>
    <t>01 52.645</t>
  </si>
  <si>
    <t>sister village very close to Sebendourou</t>
  </si>
  <si>
    <t>Soye</t>
  </si>
  <si>
    <t>sɔ̂y</t>
  </si>
  <si>
    <t>14 29.344</t>
  </si>
  <si>
    <t>03 05.048</t>
  </si>
  <si>
    <t>Tena (Tere)</t>
  </si>
  <si>
    <t>Téna</t>
  </si>
  <si>
    <t>tɛ̀rɛ́ⁿ</t>
  </si>
  <si>
    <t>15 01.350</t>
  </si>
  <si>
    <t>01 41.939</t>
  </si>
  <si>
    <t>village on a small elevation</t>
  </si>
  <si>
    <t>Tiguila Pey</t>
  </si>
  <si>
    <t>Tiguila</t>
  </si>
  <si>
    <t>tìgìlɛ̀ pɛ́yⁿ (“old Tigila”), tígílà (village cluster)</t>
  </si>
  <si>
    <t>14 52.563</t>
  </si>
  <si>
    <t>01 51.321</t>
  </si>
  <si>
    <t>"Tiguila" is global name for a cluster of villages including Korkana and Peto Kobi</t>
  </si>
  <si>
    <t>Toikana</t>
  </si>
  <si>
    <t>tòy kàná ("new planting")</t>
  </si>
  <si>
    <t>14 37.304</t>
  </si>
  <si>
    <t>01 50.478</t>
  </si>
  <si>
    <t>Toula</t>
  </si>
  <si>
    <t>túlɔ̀</t>
  </si>
  <si>
    <t>Toulewendou</t>
  </si>
  <si>
    <t>Toulévendou</t>
  </si>
  <si>
    <t>túláwéndú, tíléwé:ndù</t>
  </si>
  <si>
    <t>02 05</t>
  </si>
  <si>
    <t>Vendou Mbalou</t>
  </si>
  <si>
    <t>Véndou Mbâlou</t>
  </si>
  <si>
    <t>bé:lì-bá:lù</t>
  </si>
  <si>
    <t>01 48.5</t>
  </si>
  <si>
    <t>Yeremdourou</t>
  </si>
  <si>
    <t>Yérémdourou</t>
  </si>
  <si>
    <t>yěmdúrù</t>
  </si>
  <si>
    <t>14 31</t>
  </si>
  <si>
    <t>Yirma</t>
  </si>
  <si>
    <t>yìrùmá, yìrìmá</t>
  </si>
  <si>
    <t>14 37.659</t>
  </si>
  <si>
    <t>02 09.509</t>
  </si>
  <si>
    <t>village, said to be the original Jamsay village in the Mondoro zone</t>
  </si>
  <si>
    <t>Jamsay (dialect?)</t>
  </si>
  <si>
    <t>Youdiou</t>
  </si>
  <si>
    <t>yú:jú</t>
  </si>
  <si>
    <t>03 10</t>
  </si>
  <si>
    <t>14 16.652</t>
  </si>
  <si>
    <t>03 10.256</t>
  </si>
  <si>
    <t>all speak Jamsay though some (Poudiougo, Saye) have Worou Kan surnames</t>
  </si>
  <si>
    <t>Thursday, local</t>
  </si>
  <si>
    <t>Poudiougo, Douyon, Saye</t>
  </si>
  <si>
    <t>village in plains; Protestant church; farming and herding</t>
  </si>
  <si>
    <t>Kimde Tegu</t>
  </si>
  <si>
    <t>Kilimba</t>
  </si>
  <si>
    <t>Kilimmba</t>
  </si>
  <si>
    <t>kìmdɛ́, kìrìmá</t>
  </si>
  <si>
    <t>14 44.569</t>
  </si>
  <si>
    <t>03 01.065</t>
  </si>
  <si>
    <t>Aya</t>
  </si>
  <si>
    <t>village on lower slope of hill; pond at base of a nearby dune ridge</t>
  </si>
  <si>
    <t>Lele Tey</t>
  </si>
  <si>
    <t>Nende</t>
  </si>
  <si>
    <t>(absent)</t>
  </si>
  <si>
    <t>lɛ́:lɛ̀, nɛ̀nɛ́</t>
  </si>
  <si>
    <t>14 45.363</t>
  </si>
  <si>
    <t>03 00.043</t>
  </si>
  <si>
    <t>Morogoye, Daama</t>
  </si>
  <si>
    <t>village cluster in a row along lower slope of hill (some buildings on plains at base);gardening (vegetables, chili pepper, tobacco) and fruit trees (banana, papaya, mango)</t>
  </si>
  <si>
    <t>Oyeru Tey</t>
  </si>
  <si>
    <t>Okoyeri</t>
  </si>
  <si>
    <t>Okoyéri</t>
  </si>
  <si>
    <t>ò:yérú, ɔ̀gɔ̀yɛ́rí</t>
  </si>
  <si>
    <t>14 49.602</t>
  </si>
  <si>
    <t>02 54.863</t>
  </si>
  <si>
    <t>village at base of hill</t>
  </si>
  <si>
    <t>Perge Tegu</t>
  </si>
  <si>
    <t>Pergue</t>
  </si>
  <si>
    <t>Pergué</t>
  </si>
  <si>
    <t>pɛ̀rgɛ́</t>
  </si>
  <si>
    <t>14 51.123</t>
  </si>
  <si>
    <t>03 01.308</t>
  </si>
  <si>
    <t>1/4 of village (dye-ers) speak regular Jamsay</t>
  </si>
  <si>
    <t>Pergourou</t>
  </si>
  <si>
    <t>village on flat rocky shelf overlooking sandy plains and valley; has unique, highly divergent Jamsay dialect with much Nanga influence (intermarriage with Anda and Wakara still common); paired with Wakara in ethnohistory of origin (two brothers who split up); one neighborhood with about 1/4 of village is occupied by a caste of indigo dye-ers who speak standard Jamsay; millet fields are in plains below and some on shelf; cattle festival around early December, goat festival around June; less rigorously Islamic than nearby Beni</t>
  </si>
  <si>
    <t>Mombo</t>
  </si>
  <si>
    <t>Kolu</t>
  </si>
  <si>
    <t>dkl</t>
  </si>
  <si>
    <t>Deguimbere</t>
  </si>
  <si>
    <t>Déguimbéré</t>
  </si>
  <si>
    <t>dɛ̀gɛ́mbɛ̀lì</t>
  </si>
  <si>
    <t>14 20.2</t>
  </si>
  <si>
    <t>Kori Maounde</t>
  </si>
  <si>
    <t>Kori-Maoundé</t>
  </si>
  <si>
    <t>kɔ́lì</t>
  </si>
  <si>
    <t>14 27.161</t>
  </si>
  <si>
    <t>03 46.701</t>
  </si>
  <si>
    <t>Degoga (majority), some Karambe and Napo [nà:pó]</t>
  </si>
  <si>
    <t>village on slope of small rocky hill on the plateau; originally settled by people from Kori-Kori; farming</t>
  </si>
  <si>
    <t>Kori-Kori</t>
  </si>
  <si>
    <t>kɔ̀lìkɔ́lí</t>
  </si>
  <si>
    <t>14 24.390</t>
  </si>
  <si>
    <t>03 45.129</t>
  </si>
  <si>
    <t xml:space="preserve">Tembele (majority), some Karambe and Djiguiba; </t>
  </si>
  <si>
    <t>village on rocky plateau, near Bandiagara highway; farming</t>
  </si>
  <si>
    <t>Ngoro</t>
  </si>
  <si>
    <t>gólò</t>
  </si>
  <si>
    <t>Niwari</t>
  </si>
  <si>
    <t>Ninggari</t>
  </si>
  <si>
    <t>nìwàlí (Songho dialect), ná:lì (own dialect)</t>
  </si>
  <si>
    <t>14 27.875</t>
  </si>
  <si>
    <t>03 46.485</t>
  </si>
  <si>
    <t>Karambe (majority), some Degoga</t>
  </si>
  <si>
    <t>village on small rocky hill on plateau; farming</t>
  </si>
  <si>
    <t>Sibo</t>
  </si>
  <si>
    <t>sìbó</t>
  </si>
  <si>
    <t>14 26.321</t>
  </si>
  <si>
    <t>03 45.370</t>
  </si>
  <si>
    <t>Napo [nà:pó]</t>
  </si>
  <si>
    <t>village on rocky plateau; farming; well-known family of healers for mental illness</t>
  </si>
  <si>
    <t>Songho (Songo)</t>
  </si>
  <si>
    <t>Songo</t>
  </si>
  <si>
    <t>sɔ́ŋgɔ́</t>
  </si>
  <si>
    <t>03 42</t>
  </si>
  <si>
    <t>village on plateau among small inselbergs; famous for poster-quality wall paintings and for a group male circumcision festival about every third year; campement</t>
  </si>
  <si>
    <t>Tile</t>
  </si>
  <si>
    <t>Tilé</t>
  </si>
  <si>
    <t>tílè</t>
  </si>
  <si>
    <t>03 43</t>
  </si>
  <si>
    <t>Vaou</t>
  </si>
  <si>
    <t>wáw</t>
  </si>
  <si>
    <t>14 26.828</t>
  </si>
  <si>
    <t>03 38.720</t>
  </si>
  <si>
    <t>village on edge of high plateau overlooking the plains; originally settled by people from Songho;farming and herding (year-round water pump)</t>
  </si>
  <si>
    <t>Mombo (Kema)</t>
  </si>
  <si>
    <t>Kema</t>
  </si>
  <si>
    <t>Kéma</t>
  </si>
  <si>
    <t>kémá</t>
  </si>
  <si>
    <t>Blench</t>
  </si>
  <si>
    <t>(speak dialect called Ambalengge by Songho people)</t>
  </si>
  <si>
    <t>Mombo (Miambo)</t>
  </si>
  <si>
    <t>Bandiougou</t>
  </si>
  <si>
    <t>bánjúgú</t>
  </si>
  <si>
    <t>14 30.626</t>
  </si>
  <si>
    <t>03 54.413</t>
  </si>
  <si>
    <t>Karambe, Degoga</t>
  </si>
  <si>
    <t>village in two sections on rocky plateau (one on rocky elevation) with many gardens and fields</t>
  </si>
  <si>
    <t>Fiko</t>
  </si>
  <si>
    <t>Ficko</t>
  </si>
  <si>
    <t>pílígɔ̀</t>
  </si>
  <si>
    <t>14 27.171</t>
  </si>
  <si>
    <t>03 54.022</t>
  </si>
  <si>
    <t>village on rocky plateau near small inselberg, on Bandiagara highway, seasonal river just across highway;  farming and limestone quarrying</t>
  </si>
  <si>
    <t>Gona</t>
  </si>
  <si>
    <t>gɔna</t>
  </si>
  <si>
    <t>Kakoli</t>
  </si>
  <si>
    <t>Kakori</t>
  </si>
  <si>
    <t>kágólí</t>
  </si>
  <si>
    <t>Magou</t>
  </si>
  <si>
    <t>Magu</t>
  </si>
  <si>
    <t>Makou</t>
  </si>
  <si>
    <t>mɔ́gú</t>
  </si>
  <si>
    <t>14 20.5</t>
  </si>
  <si>
    <t>03 55.5</t>
  </si>
  <si>
    <t>(Seydou of Songho thinks they may speak Ampari)</t>
  </si>
  <si>
    <t>Onjougou</t>
  </si>
  <si>
    <t>ɔ̀njɔ́gɔ̀</t>
  </si>
  <si>
    <t>(near Goundaka)</t>
  </si>
  <si>
    <t>Tangadouba</t>
  </si>
  <si>
    <t>03 59</t>
  </si>
  <si>
    <t>village on rocky elevation in plateau</t>
  </si>
  <si>
    <t>Tagu</t>
  </si>
  <si>
    <t>Taagu</t>
  </si>
  <si>
    <t>tá:gú</t>
  </si>
  <si>
    <t>said to speak dialect called Nyambengge by Songho people</t>
  </si>
  <si>
    <t>Tena</t>
  </si>
  <si>
    <t>Najamba-Kindige</t>
  </si>
  <si>
    <t>Bondu So, Bondum Dom</t>
  </si>
  <si>
    <t>dbu</t>
  </si>
  <si>
    <t>Kindige</t>
  </si>
  <si>
    <t>Aina</t>
  </si>
  <si>
    <t>14 49.562</t>
  </si>
  <si>
    <t>03 33.192</t>
  </si>
  <si>
    <t>Tabouna-Bedie (both sections)</t>
  </si>
  <si>
    <t>village on plateau (main village plus a satellite at 14 49.868 x 03 32.004)</t>
  </si>
  <si>
    <t>Borko</t>
  </si>
  <si>
    <t>14 57</t>
  </si>
  <si>
    <t>03 22</t>
  </si>
  <si>
    <t>Choungolo (not checked)</t>
  </si>
  <si>
    <t>Choungolo</t>
  </si>
  <si>
    <t>15 00.5</t>
  </si>
  <si>
    <t>03 12</t>
  </si>
  <si>
    <t>Dempare</t>
  </si>
  <si>
    <t>Dempari</t>
  </si>
  <si>
    <t>15 02.652</t>
  </si>
  <si>
    <t>03 22.056</t>
  </si>
  <si>
    <t>Kassambara, Peliaba</t>
  </si>
  <si>
    <t>village on a small isolated rocky hill; history of fighting over land with nearby Kiro; "Bellé" on old map is at a different but nearby location farther south</t>
  </si>
  <si>
    <t>Dogani</t>
  </si>
  <si>
    <t>dògàní (cluster), dògàn-bɛ̀lɛ́ (main village)</t>
  </si>
  <si>
    <t>03 25</t>
  </si>
  <si>
    <t>14 53.817</t>
  </si>
  <si>
    <t>03 25.240</t>
  </si>
  <si>
    <t>Sangalaba, Gaba, Ogolba, Molba, Diombele</t>
  </si>
  <si>
    <t>village cluster at edge of plateau; Dogani in extended sense includes Menthi, Kounde, Gobina, and Sirou</t>
  </si>
  <si>
    <t>Gobina</t>
  </si>
  <si>
    <t>14 53.592</t>
  </si>
  <si>
    <t>03 36.205</t>
  </si>
  <si>
    <t>Diambilaba</t>
  </si>
  <si>
    <t>village on plateau, part of (greater) Dogani; coordinates correspond to "Siri" on map; village name was given as bàál on one visit</t>
  </si>
  <si>
    <t>Ibissa</t>
  </si>
  <si>
    <t>03 16</t>
  </si>
  <si>
    <t>Kidibili (not checked)</t>
  </si>
  <si>
    <t>Kidibili</t>
  </si>
  <si>
    <t>14 59.5</t>
  </si>
  <si>
    <t>03 17</t>
  </si>
  <si>
    <t>Koira Bery</t>
  </si>
  <si>
    <t>Koraberi</t>
  </si>
  <si>
    <t>15 03.059</t>
  </si>
  <si>
    <t>03 11.438</t>
  </si>
  <si>
    <t>Sangalba</t>
  </si>
  <si>
    <t>village; old map seems to show former location on hill</t>
  </si>
  <si>
    <t>Kongoro (not checked)</t>
  </si>
  <si>
    <t>Kongoro</t>
  </si>
  <si>
    <t>14 57.5</t>
  </si>
  <si>
    <t>Kounde</t>
  </si>
  <si>
    <t>kúndè</t>
  </si>
  <si>
    <t>Pouriyaba</t>
  </si>
  <si>
    <t>village belonging to (greater) Dogani</t>
  </si>
  <si>
    <t>Koutoumel</t>
  </si>
  <si>
    <t>Melo (not checked)</t>
  </si>
  <si>
    <t>Mélo</t>
  </si>
  <si>
    <t>14 98.5</t>
  </si>
  <si>
    <t>03 23.5</t>
  </si>
  <si>
    <t>Menti (not checked)</t>
  </si>
  <si>
    <t>Mennti-Soubi, Menti-Kindi</t>
  </si>
  <si>
    <t>mɛ́ntì</t>
  </si>
  <si>
    <t>03 24</t>
  </si>
  <si>
    <t>Peliaba</t>
  </si>
  <si>
    <t>Menti is a village considered part of (greater) Dogani; map shows "Mennti-Soubi" and "Menti-Kindi" as two distinct but nearby locations</t>
  </si>
  <si>
    <t>Mougui (not checked)</t>
  </si>
  <si>
    <t>Mongui</t>
  </si>
  <si>
    <t>03 09</t>
  </si>
  <si>
    <t>cluster of several villages; map seems to show former location on hill</t>
  </si>
  <si>
    <t>Namare (not checked)</t>
  </si>
  <si>
    <t>Namare</t>
  </si>
  <si>
    <t>Nombol</t>
  </si>
  <si>
    <t>Nomboré, Noumbol</t>
  </si>
  <si>
    <t>14 58.111</t>
  </si>
  <si>
    <t>03 21.536</t>
  </si>
  <si>
    <t>Bolomba</t>
  </si>
  <si>
    <t>small village on edge of elevated plateau, near a much higher mountain; considered to be a part of (greater) Borko; oldest settling family is Bolomba; coordinates correspond to "Nomboré" on map, not to "Noumbol" on map at 15 00 x 03 18</t>
  </si>
  <si>
    <t>Pouti (not checked)</t>
  </si>
  <si>
    <t>Pouti</t>
  </si>
  <si>
    <t>14 52.5</t>
  </si>
  <si>
    <t>Sangali (get surnames etc.)</t>
  </si>
  <si>
    <t>Sangali</t>
  </si>
  <si>
    <t>saŋal</t>
  </si>
  <si>
    <t>14 50.290</t>
  </si>
  <si>
    <t>03 30.839</t>
  </si>
  <si>
    <t>Sego</t>
  </si>
  <si>
    <t>Ségo</t>
  </si>
  <si>
    <t>15 50</t>
  </si>
  <si>
    <t>Sirou (Bol)</t>
  </si>
  <si>
    <t>Siri</t>
  </si>
  <si>
    <t>bǔl ~ bǒl</t>
  </si>
  <si>
    <t>14 51.959</t>
  </si>
  <si>
    <t>03 28.372</t>
  </si>
  <si>
    <t>Goundouba</t>
  </si>
  <si>
    <t>village on plateau, part of (greater) Dogani; map shows "Siri" at coordinates corresponding to Gobina</t>
  </si>
  <si>
    <t>Tapou</t>
  </si>
  <si>
    <t>tabu</t>
  </si>
  <si>
    <t>14 49.406</t>
  </si>
  <si>
    <t>03 34.139</t>
  </si>
  <si>
    <t>Diombele</t>
  </si>
  <si>
    <t>village on rocky elevation on plateau (most westerly of Najamba-Kindige speaking villages on plateau)</t>
  </si>
  <si>
    <t>Tintam</t>
  </si>
  <si>
    <t>Tinntam</t>
  </si>
  <si>
    <t>14 56</t>
  </si>
  <si>
    <t>03 20.5</t>
  </si>
  <si>
    <t>Najamba</t>
  </si>
  <si>
    <t>Adia</t>
  </si>
  <si>
    <t>ǎ:jà</t>
  </si>
  <si>
    <t>03 07</t>
  </si>
  <si>
    <t>Ambaka</t>
  </si>
  <si>
    <t>àmbàká:</t>
  </si>
  <si>
    <t>Askarba</t>
  </si>
  <si>
    <t>Hassa-Karba</t>
  </si>
  <si>
    <t>dô:</t>
  </si>
  <si>
    <t>Badiari</t>
  </si>
  <si>
    <t>bàjâl</t>
  </si>
  <si>
    <t>Beguima</t>
  </si>
  <si>
    <t>bɛ̀gímà</t>
  </si>
  <si>
    <t>Dimbatoro</t>
  </si>
  <si>
    <t>Dimitero</t>
  </si>
  <si>
    <t>dùbàtólò</t>
  </si>
  <si>
    <t>Dindari</t>
  </si>
  <si>
    <t>Dindali</t>
  </si>
  <si>
    <t>dìndǎl</t>
  </si>
  <si>
    <t>Dioni</t>
  </si>
  <si>
    <t>jǒn</t>
  </si>
  <si>
    <t>Kol</t>
  </si>
  <si>
    <t>kól</t>
  </si>
  <si>
    <t>Kubewel</t>
  </si>
  <si>
    <t>Koubel-Koundia</t>
  </si>
  <si>
    <t>kúnjà‑gâ:</t>
  </si>
  <si>
    <t>Lamorde</t>
  </si>
  <si>
    <t>Lamordi</t>
  </si>
  <si>
    <t>dìmbìrá</t>
  </si>
  <si>
    <t>Madina (Najamba)</t>
  </si>
  <si>
    <t>màdínà</t>
  </si>
  <si>
    <t>Nema (Najamba)</t>
  </si>
  <si>
    <t>né:mà</t>
  </si>
  <si>
    <t>Neri</t>
  </si>
  <si>
    <t>Néré</t>
  </si>
  <si>
    <t>nɛ̌l</t>
  </si>
  <si>
    <t>Noumbori (check)</t>
  </si>
  <si>
    <t>nùmbǒl</t>
  </si>
  <si>
    <t>15 00</t>
  </si>
  <si>
    <t>03 18</t>
  </si>
  <si>
    <t>15 03.115</t>
  </si>
  <si>
    <t>03 09.677</t>
  </si>
  <si>
    <t>Bandiagara (not shown near this location)</t>
  </si>
  <si>
    <t>Olkia</t>
  </si>
  <si>
    <t>Ourkia</t>
  </si>
  <si>
    <t>òlkìyá</t>
  </si>
  <si>
    <t>Orodou</t>
  </si>
  <si>
    <t>Ourodou</t>
  </si>
  <si>
    <t>òlò‑dû:</t>
  </si>
  <si>
    <t>Siba</t>
  </si>
  <si>
    <t>síbà</t>
  </si>
  <si>
    <t>Tabako</t>
  </si>
  <si>
    <t>tàbâ:</t>
  </si>
  <si>
    <t>15 02.382</t>
  </si>
  <si>
    <t>03 06.118</t>
  </si>
  <si>
    <t>village; Ongoiba name is elsewhere associated with Jamsay language; map may show former location on hill</t>
  </si>
  <si>
    <t>Najamba (Sinda-Ge)</t>
  </si>
  <si>
    <t>Synda</t>
  </si>
  <si>
    <t>Sinnda</t>
  </si>
  <si>
    <t>sìndá</t>
  </si>
  <si>
    <t>15 01.975</t>
  </si>
  <si>
    <t>03 04.851</t>
  </si>
  <si>
    <t>Morba</t>
  </si>
  <si>
    <t>Nanga</t>
  </si>
  <si>
    <t>Anda</t>
  </si>
  <si>
    <t>á:ndɛ́</t>
  </si>
  <si>
    <t>14 49.163</t>
  </si>
  <si>
    <t>03 00.626</t>
  </si>
  <si>
    <t>Moro</t>
  </si>
  <si>
    <t>village; in rock-strewn plain near small hills; small river; farming and herding; gardening (onion, tomato, salad, mango, bananas, cassava, grapefruit, orange); village totem Senna (= Cassia) obtusifolia; weaving, leatherwork</t>
  </si>
  <si>
    <t>Boromi</t>
  </si>
  <si>
    <t>bòròmí</t>
  </si>
  <si>
    <t>14 49.128</t>
  </si>
  <si>
    <t>03 01.316</t>
  </si>
  <si>
    <t>basket-makers</t>
  </si>
  <si>
    <t>Doulay Souryomi</t>
  </si>
  <si>
    <t>village; among rocks; farming and herding; no village totem; original village nearby called Kɛsɛ Teŋgriyeⁿ</t>
  </si>
  <si>
    <t>Irani</t>
  </si>
  <si>
    <t>ìràní</t>
  </si>
  <si>
    <t>14 49.747</t>
  </si>
  <si>
    <t>03 01.540</t>
  </si>
  <si>
    <t>Nanga plus some Tommo-So</t>
  </si>
  <si>
    <t>Guindo and Padiogi (Nanga); Kamiya (Tommo-So)</t>
  </si>
  <si>
    <t>village; plain next to hill; ; marriage relations with Soroni; came from same ancestral village as Wakara; baskets, leatherwork</t>
  </si>
  <si>
    <t>Kono</t>
  </si>
  <si>
    <t>kɔ́:rⁿɔ́</t>
  </si>
  <si>
    <t>14 47.538</t>
  </si>
  <si>
    <t>03 02.005</t>
  </si>
  <si>
    <t>Nanga plus some Jamsay and Tommo-So</t>
  </si>
  <si>
    <t>blacksmiths (Maiga), leatherworkers</t>
  </si>
  <si>
    <t xml:space="preserve">Moro (Nanga), Kamiya (Tommo-So), Maiga (Jamsay, blacksmiths); </t>
  </si>
  <si>
    <t>village; plain next to hill;Muslims and animists; farming and herding; no totem</t>
  </si>
  <si>
    <t>Namakoro</t>
  </si>
  <si>
    <t>námákòrò</t>
  </si>
  <si>
    <t>14 43.434</t>
  </si>
  <si>
    <t>03 01.482</t>
  </si>
  <si>
    <t>blacksmiths (Maiga)</t>
  </si>
  <si>
    <t xml:space="preserve">Guindo and Guire (Nanga); Dioungo (Tommo-So); Maiga (Jamsay, blacksmiths); </t>
  </si>
  <si>
    <t>village; on plain next to hill; original village nearby (abandoned) called nàmàkɔ̀rɔ̀-tɔ́rɔ́; farming and herding; gardening (like Anda); village totem is tree Khaya senegalensis; marriage with Anda; Muslims; originally from Tengou zone, via Pergue</t>
  </si>
  <si>
    <t>Ouse</t>
  </si>
  <si>
    <t>ú:sɛ́</t>
  </si>
  <si>
    <t>village near Soroni</t>
  </si>
  <si>
    <t>Pergessa</t>
  </si>
  <si>
    <t>Pergessaye</t>
  </si>
  <si>
    <t>pɛ̀gɛ̀sá</t>
  </si>
  <si>
    <t>14 48.233</t>
  </si>
  <si>
    <t>03 01.780</t>
  </si>
  <si>
    <t>village; originally the first settlers at Namakoro, but moved when current Namakoro villagers arrived; farming and herding; gardening (onion, cassava); village totem is war (they are pacifists); baskets; healers (magical illnesses)</t>
  </si>
  <si>
    <t>Soroni</t>
  </si>
  <si>
    <t>sórònì</t>
  </si>
  <si>
    <t>03 03</t>
  </si>
  <si>
    <t>14 49.169</t>
  </si>
  <si>
    <t>Nanga and some Jamsay</t>
  </si>
  <si>
    <t xml:space="preserve">Penggourouba and some Maiga (Jamsay blacksmiths); </t>
  </si>
  <si>
    <t>village in hill; original village 2 km away (abandoned) called sòròpóŋgí; farming and herding; no gardening; no totems; Muslim, Christian, and animist; origin claimed from Bandiagara-Soroni</t>
  </si>
  <si>
    <t>Wakara (Wagara)</t>
  </si>
  <si>
    <t>Wakara</t>
  </si>
  <si>
    <t>wàkárà</t>
  </si>
  <si>
    <t>14 49.304</t>
  </si>
  <si>
    <t>03 04.732</t>
  </si>
  <si>
    <t>every fifth day, small</t>
  </si>
  <si>
    <t>Dyougodyougokambi (often reduced to Guindo)</t>
  </si>
  <si>
    <t>village in upper and lower sections, in rocky area; farming and herding; gardening (onion, tomato, calabash); village totem is crocodile; weaving, basket-making, leatherwork; healers (polio, magical illnesses); Muslims and some animists and about 15 Christans; original site of village called [túrí], before that they migrated from àná-wàgárà village in Tengou zone (see also comments on Pergue); recent disputes peaking 2009-11 over ownership of fields with Anda and Beni villages</t>
  </si>
  <si>
    <t>Penange</t>
  </si>
  <si>
    <t>Pinia</t>
  </si>
  <si>
    <t>péná</t>
  </si>
  <si>
    <t>14 23.631</t>
  </si>
  <si>
    <t>04 01.943</t>
  </si>
  <si>
    <t>Degoga (majority and founding family), also Kamio, Seiba, Karambe, a few Yanogue</t>
  </si>
  <si>
    <t xml:space="preserve">large village on small rocky hill; </t>
  </si>
  <si>
    <t>Tebul Ure</t>
  </si>
  <si>
    <t>dtu</t>
  </si>
  <si>
    <t>Bamba Tene</t>
  </si>
  <si>
    <t>Bamba-Tenndé</t>
  </si>
  <si>
    <t>(bàmà-)tɛ̀ndɛ́</t>
  </si>
  <si>
    <t>14 41.175</t>
  </si>
  <si>
    <t>03 03.737</t>
  </si>
  <si>
    <t>village at base of hill, part of "Bamba" village cluster</t>
  </si>
  <si>
    <t>Bamba-Daga</t>
  </si>
  <si>
    <t>Daɣa</t>
  </si>
  <si>
    <t>dà:gá</t>
  </si>
  <si>
    <t>14 39.702</t>
  </si>
  <si>
    <t>03 05.165</t>
  </si>
  <si>
    <t>village on lower slope of mountain, part of "Bamba" village complex; settled by Tebul Ure speakers formerly in villages on summit; Blench writes "Daɣa" and lists four subdivisions: Toon, Kumbulu, Dul, Gyɛl</t>
  </si>
  <si>
    <t>Bamba-Saradine</t>
  </si>
  <si>
    <t>sáràdí:nɛ̀</t>
  </si>
  <si>
    <t>14 40.431</t>
  </si>
  <si>
    <t>03 04.637</t>
  </si>
  <si>
    <t>village on lower slope of mountain, part of "Bamba" village cluster, but settled by Tebul Ure speakers formerly in villages on summit; farming and herding</t>
  </si>
  <si>
    <t>Bamba-Sarapondou</t>
  </si>
  <si>
    <t>sàrⁿàpòndú</t>
  </si>
  <si>
    <t>14 40.903</t>
  </si>
  <si>
    <t>03 03.912</t>
  </si>
  <si>
    <t>village on plains at base of mountain, settled by Tebul Ure speakers formerly in villages on summit; farming and herding</t>
  </si>
  <si>
    <t>Bedie Na</t>
  </si>
  <si>
    <t>Na</t>
  </si>
  <si>
    <t>Bédié</t>
  </si>
  <si>
    <t>béjé, bèdè-dɛ́ŋgɛ́</t>
  </si>
  <si>
    <t>14 41.354</t>
  </si>
  <si>
    <t>03 06.921</t>
  </si>
  <si>
    <t>pottery, weaving</t>
  </si>
  <si>
    <t>village on plateau; specialists in bone healing (fractures, sprains); pottery, weaving; no gardens; "Bedie" also includes Didimgo and Tabade villages</t>
  </si>
  <si>
    <t>Bende</t>
  </si>
  <si>
    <t>Bɛndɛ</t>
  </si>
  <si>
    <t>Benndé</t>
  </si>
  <si>
    <t>béndé</t>
  </si>
  <si>
    <t>14 40.294</t>
  </si>
  <si>
    <t>03 06.618</t>
  </si>
  <si>
    <t>village on plateau;pottery, weaving; gardens</t>
  </si>
  <si>
    <t>Dianga</t>
  </si>
  <si>
    <t>Zan Sɛgɛ, Zan Dɛŋgɛ</t>
  </si>
  <si>
    <t>ʒǎ:ⁿ</t>
  </si>
  <si>
    <t>14 40.888</t>
  </si>
  <si>
    <t>03 06.138</t>
  </si>
  <si>
    <t>village on plateau in two neighboring segments (jàŋà ná: and jàŋà sɛ́gɛ́), with one chief; pottery, weaving; no gardens</t>
  </si>
  <si>
    <t>Didimgo</t>
  </si>
  <si>
    <t>Didim</t>
  </si>
  <si>
    <t>bèdè-dídìm ~ -dídìmgò</t>
  </si>
  <si>
    <t>14 41.767</t>
  </si>
  <si>
    <t>03 06.821</t>
  </si>
  <si>
    <t>village on plateau; pottery, weaving; gardens; part of "Bedie" village cluster</t>
  </si>
  <si>
    <t>Endekandou</t>
  </si>
  <si>
    <t>ɛndɛ gando</t>
  </si>
  <si>
    <t>ɛ̀ndɛ̀gàndú</t>
  </si>
  <si>
    <t>14 40.565</t>
  </si>
  <si>
    <t>03 05.735</t>
  </si>
  <si>
    <t>village on plateau; pottery, weaving</t>
  </si>
  <si>
    <t>Endelgo</t>
  </si>
  <si>
    <t>ɛndɛlgo</t>
  </si>
  <si>
    <t>èndèlgó</t>
  </si>
  <si>
    <t>14 40.772</t>
  </si>
  <si>
    <t>03 05.967</t>
  </si>
  <si>
    <t>abandoned village on plateau, no families remaining in 2011, population has moved down to Bamba-Sànàpòndú at base of cliffs</t>
  </si>
  <si>
    <t>Hamdallaye</t>
  </si>
  <si>
    <t>hámdàlày</t>
  </si>
  <si>
    <t>14 40.247</t>
  </si>
  <si>
    <t>03 06.708</t>
  </si>
  <si>
    <t>village at base of cliffs; populated by Tebul people who moved down from Tombogo village in the plateau above</t>
  </si>
  <si>
    <t>Mande</t>
  </si>
  <si>
    <t>Mandɛ</t>
  </si>
  <si>
    <t>Mandé</t>
  </si>
  <si>
    <t>màndé</t>
  </si>
  <si>
    <t>14 41.411</t>
  </si>
  <si>
    <t>03 06.453</t>
  </si>
  <si>
    <t>village on plateau; pottery, weaving; gardens</t>
  </si>
  <si>
    <t>Pedouma</t>
  </si>
  <si>
    <t>pɛdɛma</t>
  </si>
  <si>
    <t>Pejerna (?)</t>
  </si>
  <si>
    <t>pɛ́dúmá</t>
  </si>
  <si>
    <t>14 40.977</t>
  </si>
  <si>
    <t>03 06.128</t>
  </si>
  <si>
    <t>village on plateau; partially abandoned, 3 families remaining in 2011, others have moved down to Bamba-Sànàpòndú at base of cliffs; no pottery or weaving in 2011</t>
  </si>
  <si>
    <t>Sanra</t>
  </si>
  <si>
    <t>Sããra</t>
  </si>
  <si>
    <t>Blench gives "Sããra" with subdivisions Sããra Diine, Sããra Pɔndu, and Bamba Tende</t>
  </si>
  <si>
    <t>Tabade</t>
  </si>
  <si>
    <t>bèdè-tàbàdé:</t>
  </si>
  <si>
    <t>14 41.498</t>
  </si>
  <si>
    <t>03 06.985</t>
  </si>
  <si>
    <t>village on plateau; pottery, weaving; no gardens; part of "Bedie" village cluster</t>
  </si>
  <si>
    <t>Tebul Tembe</t>
  </si>
  <si>
    <t>Blench gives this as a global name for the main Tebul cluster of villages (excluding Daga, Sanra, and the Bedie cluster)</t>
  </si>
  <si>
    <t>Tombogo</t>
  </si>
  <si>
    <t>Tɔmbɔgɔ</t>
  </si>
  <si>
    <t>tómbógó</t>
  </si>
  <si>
    <t>14 40.974</t>
  </si>
  <si>
    <t>03 06.553</t>
  </si>
  <si>
    <t>Yrebann</t>
  </si>
  <si>
    <t>ùlò-bán ("house-red")</t>
  </si>
  <si>
    <t>14 40</t>
  </si>
  <si>
    <t>village at base of cliffs, relatively recent</t>
  </si>
  <si>
    <t>Tengou Kan</t>
  </si>
  <si>
    <t>dtk</t>
  </si>
  <si>
    <t>Guimini Kan</t>
  </si>
  <si>
    <t>Ana-Odiou-Yowo</t>
  </si>
  <si>
    <t>ànà-ójù yɔ̀wɔ́</t>
  </si>
  <si>
    <t>14 15.793</t>
  </si>
  <si>
    <t>03 19.552</t>
  </si>
  <si>
    <t>Sagara</t>
  </si>
  <si>
    <t>village in plains, part of Orokoro cluster, originally settled from Yawa (near Dourou on the cliffs); farming and herding</t>
  </si>
  <si>
    <t>Bediere-Angouno-Ana</t>
  </si>
  <si>
    <t>bɛ̀jɛ̀rɛ̀ àŋgúnɔ̀-ánà</t>
  </si>
  <si>
    <t>14 15.367</t>
  </si>
  <si>
    <t>03 15.352</t>
  </si>
  <si>
    <t>village, part of Bediere village cluster</t>
  </si>
  <si>
    <t>Bediere-Kengene-Na</t>
  </si>
  <si>
    <t>bɛ̀jɛ̀rɛ̀ kèŋèrⁿɛ̀-ná:</t>
  </si>
  <si>
    <t>14 15.128</t>
  </si>
  <si>
    <t>03 15.603</t>
  </si>
  <si>
    <t>Benbana</t>
  </si>
  <si>
    <t>Bennbara</t>
  </si>
  <si>
    <t>bɛ̀nbàrⁿá</t>
  </si>
  <si>
    <t>14 06.330</t>
  </si>
  <si>
    <t>03 09.887</t>
  </si>
  <si>
    <t>Guimiri-Kan (Sagara surname), Woru-Kan (Poudiougo), and Gourou (Djimde)</t>
  </si>
  <si>
    <t>surnames Sagara, Poudiougo, Djimde</t>
  </si>
  <si>
    <t>Beniouma</t>
  </si>
  <si>
    <t>bɛ́ñɛ̀</t>
  </si>
  <si>
    <t>14 10</t>
  </si>
  <si>
    <t>03 23</t>
  </si>
  <si>
    <t>Djiguiteri-Bomo</t>
  </si>
  <si>
    <t>jìgìtéré bɔ́:mɔ̀</t>
  </si>
  <si>
    <t>14 15.075</t>
  </si>
  <si>
    <t>03 21.258</t>
  </si>
  <si>
    <t>village in plains, part of Orokoro cluster, original settlers mostly from Giwni; farming and herding</t>
  </si>
  <si>
    <t>Doukombo, Doucombo</t>
  </si>
  <si>
    <t>Doukombo</t>
  </si>
  <si>
    <t>dù-kɔ́mbɔ́ [Tomo Kan, VD]</t>
  </si>
  <si>
    <t>03 39.5</t>
  </si>
  <si>
    <t>14 21.353</t>
  </si>
  <si>
    <t>03 39.318</t>
  </si>
  <si>
    <t>Sagara, Guindo</t>
  </si>
  <si>
    <t>Doundioulo</t>
  </si>
  <si>
    <t>dùnjùrú</t>
  </si>
  <si>
    <t>14 17.5</t>
  </si>
  <si>
    <t>Dourou</t>
  </si>
  <si>
    <t>dúrù</t>
  </si>
  <si>
    <t>03 26</t>
  </si>
  <si>
    <t>Dourou Na</t>
  </si>
  <si>
    <t>dùrù ná:</t>
  </si>
  <si>
    <t>14 18.406</t>
  </si>
  <si>
    <t>03 26.098</t>
  </si>
  <si>
    <t>Bandiagara (not separately shown)</t>
  </si>
  <si>
    <t>village on high plateau near edge of cliffs; gardens nearby (onions)</t>
  </si>
  <si>
    <t>Dourou Tanga (1)</t>
  </si>
  <si>
    <t>dùrù tà:ŋí</t>
  </si>
  <si>
    <t>14 18.365</t>
  </si>
  <si>
    <t>03 25.691</t>
  </si>
  <si>
    <t>village on high plateau at edge of cliffs, across a ravine from Yawa; gardens (onions); see also Dourou-Tanga (2) and (3), which are some distance away</t>
  </si>
  <si>
    <t>Dourou Tanga (2)</t>
  </si>
  <si>
    <t>14 18.556</t>
  </si>
  <si>
    <t>03 27.001</t>
  </si>
  <si>
    <t>village on high plateau not far from cliffs; gardens (onions); some distance from Dourou Tanga (1) but closer to Dourou Tange (3)</t>
  </si>
  <si>
    <t>Dourou Tanga (3)</t>
  </si>
  <si>
    <t>14 18.360</t>
  </si>
  <si>
    <t>03 27.241</t>
  </si>
  <si>
    <t>village on high plateau near edge of cliffs, almost abutting Donno So speaking Korou; gardens (onions)</t>
  </si>
  <si>
    <t>Ede</t>
  </si>
  <si>
    <t>Kene</t>
  </si>
  <si>
    <t>village in plateau; farming and herding (verify language, Donno or Tengou/Guimiri)</t>
  </si>
  <si>
    <t>Gom-Togo</t>
  </si>
  <si>
    <t>gɔ̀m-tógò</t>
  </si>
  <si>
    <t>14 15.138</t>
  </si>
  <si>
    <t>03 20.504</t>
  </si>
  <si>
    <t>village in plains, part of Orokoro cluster, original settlers mostly from Guimini; farming and herding</t>
  </si>
  <si>
    <t>Gomou</t>
  </si>
  <si>
    <t>gɔ̀mú</t>
  </si>
  <si>
    <t>14 12</t>
  </si>
  <si>
    <t>03 20</t>
  </si>
  <si>
    <t>Gourpal</t>
  </si>
  <si>
    <t>Gouiffal</t>
  </si>
  <si>
    <t>gúrpâl</t>
  </si>
  <si>
    <t>14 07.128</t>
  </si>
  <si>
    <t>03 10.079</t>
  </si>
  <si>
    <t>Guimini</t>
  </si>
  <si>
    <t>gǐwⁿrⁿì</t>
  </si>
  <si>
    <t>Karakama</t>
  </si>
  <si>
    <t>Karakam</t>
  </si>
  <si>
    <t>kàràkámà</t>
  </si>
  <si>
    <t>14 06.632</t>
  </si>
  <si>
    <t>03 10.834</t>
  </si>
  <si>
    <t>Konsogou (Tengou)</t>
  </si>
  <si>
    <t>Konsogoudo</t>
  </si>
  <si>
    <t>kɔ̀nsɔ́gù</t>
  </si>
  <si>
    <t>03 27.</t>
  </si>
  <si>
    <t>Ogodengou Kana</t>
  </si>
  <si>
    <t>ɔ̀gɔ̀dèŋù kàná</t>
  </si>
  <si>
    <t>14 11.476</t>
  </si>
  <si>
    <t>03 08.632</t>
  </si>
  <si>
    <t>village in plains (one of two called "New Ogodenngou"), originally settled from Ogodenngou; farming and herding</t>
  </si>
  <si>
    <t>Ogodengou Kana (aka Manoubere)</t>
  </si>
  <si>
    <t>ɔ̀gɔ̀dèŋù kàná, mànú-béré</t>
  </si>
  <si>
    <t>14 10.925</t>
  </si>
  <si>
    <t>03 09.370</t>
  </si>
  <si>
    <t>Ogodenngou-Na</t>
  </si>
  <si>
    <t>Ogodenngou</t>
  </si>
  <si>
    <t>ɔ̀gɔ̀dèŋú, ɔ̀gɔ̀dèŋù nâ:</t>
  </si>
  <si>
    <t>14 12.678</t>
  </si>
  <si>
    <t>03 10.750</t>
  </si>
  <si>
    <t>majority Guimiri Kan, some Togo Kan (Guindo)</t>
  </si>
  <si>
    <t>Sagara (majority), Guindo</t>
  </si>
  <si>
    <t>village in plains; Protestant church; farming and herding; Guindo minority are from Idierou on the cliffs [see also Ogodengou-Kana and Ogodengou (Fulbe)]</t>
  </si>
  <si>
    <t>Oro-Ana</t>
  </si>
  <si>
    <t>ɔ̀rɔ́-ánà ("baobab-village")</t>
  </si>
  <si>
    <t>14 13.086</t>
  </si>
  <si>
    <t>03 21.068</t>
  </si>
  <si>
    <t>village in plains, split off from Korolou; farming and herding</t>
  </si>
  <si>
    <t>Orokoro</t>
  </si>
  <si>
    <t>ɔ̀rɔ̀-kó:rò ("baobab-tree.hole")</t>
  </si>
  <si>
    <t>14 15.483</t>
  </si>
  <si>
    <t>03 20.040</t>
  </si>
  <si>
    <t>Sagara (majority), Togo</t>
  </si>
  <si>
    <t>village in plains, part of the village cluster of the same name; farming and herding [cluster also includes Ana-Odiou-Yowo, Gom-Togo, Djiguitere-Bomo, and the Togo Kan speaking Amadou-Badou-Ana]</t>
  </si>
  <si>
    <t>Sagourou</t>
  </si>
  <si>
    <t>Saourou</t>
  </si>
  <si>
    <t>ságúrú</t>
  </si>
  <si>
    <t>Sogou (near Koro)</t>
  </si>
  <si>
    <t>14 03.578</t>
  </si>
  <si>
    <t>03 07.505</t>
  </si>
  <si>
    <t>Guimiri Kan dominant, but also Toro So (spoken by Douyon and Guindo)</t>
  </si>
  <si>
    <t>Sagara (majority), Douton, Guindo</t>
  </si>
  <si>
    <t>village in plains; Douyon originally from Enteourou and Tagourou, Guindo originally from Ireli; farming and herding [distinct from Sogou villages near Ende]</t>
  </si>
  <si>
    <t>Yawa</t>
  </si>
  <si>
    <t>yàwá</t>
  </si>
  <si>
    <t>14 17.965</t>
  </si>
  <si>
    <t>03 25.291</t>
  </si>
  <si>
    <t>village on ledge on high plateau at edge of cliffs, across a ravine from Dourou-Tanga (1)</t>
  </si>
  <si>
    <t>Idiel Kan</t>
  </si>
  <si>
    <t>Idieli Na</t>
  </si>
  <si>
    <t>ìjèlì ná:</t>
  </si>
  <si>
    <t>14 20.511</t>
  </si>
  <si>
    <t>03 23.297</t>
  </si>
  <si>
    <t>village on lower slope of cliff; Catholic church</t>
  </si>
  <si>
    <t>Nom So</t>
  </si>
  <si>
    <t>Nombori</t>
  </si>
  <si>
    <t>nɔ̂m (outsiders say nɔ́mbɔ́rù)</t>
  </si>
  <si>
    <t>14 19.811</t>
  </si>
  <si>
    <t>03 24.172</t>
  </si>
  <si>
    <t>village on lower slopes of cliff, near the southern edge of a cliffside valley hemmed in by a high sand dune ridge; southern limit of the line of Toro So speaking villages along the cliffs; Catholic and Protestant churches in addition to mosques; onion gardens</t>
  </si>
  <si>
    <t>Anagara</t>
  </si>
  <si>
    <t>ànàgàrá</t>
  </si>
  <si>
    <t>13 50.193</t>
  </si>
  <si>
    <t>03 24.146</t>
  </si>
  <si>
    <t>Tengou Kan dominant, some Togo Kan</t>
  </si>
  <si>
    <t>Guindo (majority), Togo</t>
  </si>
  <si>
    <t>Anakaga</t>
  </si>
  <si>
    <t>ànàkágà</t>
  </si>
  <si>
    <t>14 00</t>
  </si>
  <si>
    <t>14 00.112</t>
  </si>
  <si>
    <t>03 17.578</t>
  </si>
  <si>
    <t>Tougan and Bandiagara</t>
  </si>
  <si>
    <t>Tengou Kan), Woru Kan), plus some Fulfulde</t>
  </si>
  <si>
    <t>Guindo (Tengou Kan), Poudiougou (Woru Kan); Bari (Fulbe), Tamboura (Rimaibe)</t>
  </si>
  <si>
    <t>village in plains; Fulfulde speakers at edge of village; Protestant church; farming and herding</t>
  </si>
  <si>
    <t>Anaton</t>
  </si>
  <si>
    <t>ànà-tɔ̂ⁿ</t>
  </si>
  <si>
    <t>14 11.828</t>
  </si>
  <si>
    <t>03 11.995</t>
  </si>
  <si>
    <t>village in plains, settled from Samani; farming and herding</t>
  </si>
  <si>
    <t>Bankass</t>
  </si>
  <si>
    <t>báŋkà:s</t>
  </si>
  <si>
    <t>14 04.802</t>
  </si>
  <si>
    <t>03 31.083</t>
  </si>
  <si>
    <t>in Tengou Kan zone but now cosmopolitan, Bambara widely used</t>
  </si>
  <si>
    <t>Tuesday</t>
  </si>
  <si>
    <t>large city in plains, cosmopolitan; hotel, government offices, churches, etc.</t>
  </si>
  <si>
    <t>Bereli</t>
  </si>
  <si>
    <t>Béréli</t>
  </si>
  <si>
    <t>bérélì</t>
  </si>
  <si>
    <t>03 13</t>
  </si>
  <si>
    <t>14 16.330</t>
  </si>
  <si>
    <t>03 13.305</t>
  </si>
  <si>
    <t>majority Tengou Kan plus some Toro So</t>
  </si>
  <si>
    <t>Guindo (majority), Sagara, Kassogue, and Karambe (Tengou Kan); Tagadiou, Guirou, and Dara (Toro So)</t>
  </si>
  <si>
    <t>village in plains; Guindo settled from Ende;   Catholic and Protestant churches; farming and herding; extensive gardens</t>
  </si>
  <si>
    <t>Bougou</t>
  </si>
  <si>
    <t>búgù</t>
  </si>
  <si>
    <t>14 16.345</t>
  </si>
  <si>
    <t>03 40.157</t>
  </si>
  <si>
    <t>village on plateau next to Bandiagara-Bankass highway; settled from Guimini &amp; Yabatalou</t>
  </si>
  <si>
    <t>Ennde</t>
  </si>
  <si>
    <t>Enndé</t>
  </si>
  <si>
    <t>14 02</t>
  </si>
  <si>
    <t>Iribanga</t>
  </si>
  <si>
    <t>yéríⁿ-báŋá ("guest-owner")</t>
  </si>
  <si>
    <t>cluster of villages in plains, see Iribanga-Kana, Iribanga-Pe, Iribanga (Fulbe)</t>
  </si>
  <si>
    <t>Iribanga-Kana</t>
  </si>
  <si>
    <t>yèrìⁿ-bàŋà kàná ("... new")</t>
  </si>
  <si>
    <t>14 07.678</t>
  </si>
  <si>
    <t>03 26.886</t>
  </si>
  <si>
    <t>majority Tengou Kan, some Togo Kan</t>
  </si>
  <si>
    <t>Guindo and Togo</t>
  </si>
  <si>
    <t>village in plains, split off from Iribanga-Pe (which is mostly Togo Kan speaking); farming and herding</t>
  </si>
  <si>
    <t>Iribanga-Pe</t>
  </si>
  <si>
    <t>yèrìⁿ-bàŋà pɛ̌ⁿ ("... old")</t>
  </si>
  <si>
    <t>14 08.834</t>
  </si>
  <si>
    <t>03 26.912</t>
  </si>
  <si>
    <t>majority Togo Kan, some Tengou Kan</t>
  </si>
  <si>
    <t xml:space="preserve">majority Togo, some Guindo; </t>
  </si>
  <si>
    <t>one of two Iribanga villages, settled from Bagou near Bankass [see Iribanga-Kana, mostly Tengou Kan speaking], in plains; farming and herding</t>
  </si>
  <si>
    <t>Samani</t>
  </si>
  <si>
    <t>sǎwⁿrⁿù</t>
  </si>
  <si>
    <t>Guindo, Seguema, Amadoumou</t>
  </si>
  <si>
    <t>village in plains, originally settled from Yowo-Ta; farming and herding</t>
  </si>
  <si>
    <t>Sogou (near Ende)</t>
  </si>
  <si>
    <t>pair of villages in plains; see Sogou-Durkou and Sogou-Tou</t>
  </si>
  <si>
    <t>Sogou-Durkou</t>
  </si>
  <si>
    <t>Durkou</t>
  </si>
  <si>
    <t>sɔ̀gù-dúrú-kùⁿ</t>
  </si>
  <si>
    <t>14 08.619</t>
  </si>
  <si>
    <t>03 28.144</t>
  </si>
  <si>
    <t>village in plains, split off from Sogou-Tou; farming and herding</t>
  </si>
  <si>
    <t>Sogou-Tou</t>
  </si>
  <si>
    <t>sɔ̀gù-tú:</t>
  </si>
  <si>
    <t>14 09.352</t>
  </si>
  <si>
    <t>03 29.526</t>
  </si>
  <si>
    <t>village in plains at base of a small rocky hill, originally settled from Ende; farming and herding [see also Sogou-Durkou]</t>
  </si>
  <si>
    <t>Sokora</t>
  </si>
  <si>
    <t>14 05.316</t>
  </si>
  <si>
    <t>03 29.437</t>
  </si>
  <si>
    <t>village in plains on main road east of Bankass</t>
  </si>
  <si>
    <t>Topri</t>
  </si>
  <si>
    <t>tùpírì</t>
  </si>
  <si>
    <t>13 58.251</t>
  </si>
  <si>
    <t>03 19.739</t>
  </si>
  <si>
    <t>Yawakanda</t>
  </si>
  <si>
    <t>dts</t>
  </si>
  <si>
    <t>Worou Kan</t>
  </si>
  <si>
    <t>Atemou</t>
  </si>
  <si>
    <t>àtɛ̂m ("traditional custom")</t>
  </si>
  <si>
    <t>14 14.963</t>
  </si>
  <si>
    <t>03 13.940</t>
  </si>
  <si>
    <t>Poudiougo</t>
  </si>
  <si>
    <t>village in plains, originally settled from Wol; farming and herding</t>
  </si>
  <si>
    <t>Douna (Worou Kan)</t>
  </si>
  <si>
    <t>dùnâ:, dùnà: mǎ [term used by outsiders]</t>
  </si>
  <si>
    <t>14 11.006</t>
  </si>
  <si>
    <t>03 11.414</t>
  </si>
  <si>
    <t>majority Worou Kan, also some Guimiri Kan</t>
  </si>
  <si>
    <t>majority Poudiougo, some Sagara</t>
  </si>
  <si>
    <t>village in plains;protestant church; farming and herding</t>
  </si>
  <si>
    <t>Nema</t>
  </si>
  <si>
    <t>né:má</t>
  </si>
  <si>
    <t>14 01.694</t>
  </si>
  <si>
    <t>03 08.686</t>
  </si>
  <si>
    <t>Worou Kan dominant but Guindo speak Tengou Kan, Sagara speak Guimiri Kan</t>
  </si>
  <si>
    <t>majority Poudiougo, Sagara, Guindo</t>
  </si>
  <si>
    <t>Ogodourou-Koun</t>
  </si>
  <si>
    <t>ɔ̀gɔ̀-dùrù-kûⁿ</t>
  </si>
  <si>
    <t>14 10.471</t>
  </si>
  <si>
    <t>03 06.647</t>
  </si>
  <si>
    <t>Poudiougo (majority), Sangarama, Togo</t>
  </si>
  <si>
    <t>village in plains, some distance from Ogodourou-Na; settled out of Wol; farming and herding</t>
  </si>
  <si>
    <t>Ogodourou-Na</t>
  </si>
  <si>
    <t>Ogodourou</t>
  </si>
  <si>
    <t>ɔ̀gɔ́-dúrú, ɔ̀gɔ̀-dùrù-nâ:</t>
  </si>
  <si>
    <t>14 13.346</t>
  </si>
  <si>
    <t>03 07.275</t>
  </si>
  <si>
    <t>Poudiougo (majority), Sagara</t>
  </si>
  <si>
    <t>village in plains, settled out of Wol; Protestant church; farming and herding [see also Ogodourou-Koun]</t>
  </si>
  <si>
    <t>Souan</t>
  </si>
  <si>
    <t>súwⁿɔ̀</t>
  </si>
  <si>
    <t>14 14.360</t>
  </si>
  <si>
    <t>03 06.836</t>
  </si>
  <si>
    <t>majority Worou Kan, also some Guimiri Kan and a little Togo Kan</t>
  </si>
  <si>
    <t>Poudiougo (majority), Togo, Sagar</t>
  </si>
  <si>
    <t>village in plains, originally settled from Wol; Protestant church; farming and herding; gardens (papaya, tomato, etc.)</t>
  </si>
  <si>
    <t>Tere</t>
  </si>
  <si>
    <t>té:ré</t>
  </si>
  <si>
    <t>14 06.044</t>
  </si>
  <si>
    <t>03 07.983</t>
  </si>
  <si>
    <t>Tengou Kan dominant (Guindo surname), also Gourou (Niangali), Worou Kan (Poudiogo), Guimiri Kan (Sagara), and Mossi (Kento)</t>
  </si>
  <si>
    <t>Guindo (majority), Niangali (chief's family), Poudiougo, Sagara (various Dogon language); Kento (Mossi)</t>
  </si>
  <si>
    <t>Tourou</t>
  </si>
  <si>
    <t>tú:rú</t>
  </si>
  <si>
    <t>14 12.089</t>
  </si>
  <si>
    <t>03 07.687</t>
  </si>
  <si>
    <t>Wol-Anakanda</t>
  </si>
  <si>
    <t>ànà-kàná, wɔ̀:rù ànà-kàná</t>
  </si>
  <si>
    <t>14 11.578</t>
  </si>
  <si>
    <t>03 25.362</t>
  </si>
  <si>
    <t>village in plains among dune ridges, part of Woro (Wol) cluster; farming and herding; mud-brick dwellings reddish</t>
  </si>
  <si>
    <t>Wol-Leye</t>
  </si>
  <si>
    <t>Wol-Maoundé</t>
  </si>
  <si>
    <t>wɔ̀:rù-lê:</t>
  </si>
  <si>
    <t>14 11.247</t>
  </si>
  <si>
    <t>03 25.818</t>
  </si>
  <si>
    <t>Bandiagara (not separately named)</t>
  </si>
  <si>
    <t>village in plains on stable dune top, part of Woro (Wol) cluster; Protestant church; farming and herding</t>
  </si>
  <si>
    <t>Wol-Sanaboubou</t>
  </si>
  <si>
    <t>wɔ̀:rù-sá:rⁿá-bú:bù</t>
  </si>
  <si>
    <t>14 10.018</t>
  </si>
  <si>
    <t>03 27.405</t>
  </si>
  <si>
    <t>village in plains among dune ridges; farming and herding</t>
  </si>
  <si>
    <t>need photo</t>
  </si>
  <si>
    <t>Wol-Tigueri</t>
  </si>
  <si>
    <t>Woro</t>
  </si>
  <si>
    <t>wɔ̀:rù-tìgɛ́ríⁿ</t>
  </si>
  <si>
    <t>14 10.898</t>
  </si>
  <si>
    <t>03 26.952</t>
  </si>
  <si>
    <t>village in plains on stable dune top near a small rocky hill, part of Woro (Wol) cluster; farming and herding</t>
  </si>
  <si>
    <t>Woro (aka Wol)</t>
  </si>
  <si>
    <t>wɔ́:rú</t>
  </si>
  <si>
    <t>cluster of villages in plains with dune ridges not far from cliffs</t>
  </si>
  <si>
    <t>Tiranige</t>
  </si>
  <si>
    <t>Duleri</t>
  </si>
  <si>
    <t>Beri (Biri)</t>
  </si>
  <si>
    <t>Beri</t>
  </si>
  <si>
    <t>bìlì</t>
  </si>
  <si>
    <t>14 47</t>
  </si>
  <si>
    <t>Boui</t>
  </si>
  <si>
    <t>bùrù</t>
  </si>
  <si>
    <t>03 44</t>
  </si>
  <si>
    <t>Bassaga, Bassely, Yanogo, Bakandia, Kouba, Guindo, Dolo, Dicko</t>
  </si>
  <si>
    <t>village on plains at base of cliffs; school</t>
  </si>
  <si>
    <t>Damagari</t>
  </si>
  <si>
    <t>dáŋálí</t>
  </si>
  <si>
    <t>Degui (Digi)</t>
  </si>
  <si>
    <t>Dégui</t>
  </si>
  <si>
    <t>déjí</t>
  </si>
  <si>
    <t>14 49.064</t>
  </si>
  <si>
    <t>03 36.078</t>
  </si>
  <si>
    <t>village on plateau near low stone ridge</t>
  </si>
  <si>
    <t>Djigui</t>
  </si>
  <si>
    <t>jigi (?)</t>
  </si>
  <si>
    <t>03 40</t>
  </si>
  <si>
    <t>14 46.357</t>
  </si>
  <si>
    <t>03 39.607</t>
  </si>
  <si>
    <t>Dougo</t>
  </si>
  <si>
    <t>dùgò</t>
  </si>
  <si>
    <t>14 48.441</t>
  </si>
  <si>
    <t>03 41.884</t>
  </si>
  <si>
    <t>Embali</t>
  </si>
  <si>
    <t>Emmbari</t>
  </si>
  <si>
    <t>14 42</t>
  </si>
  <si>
    <t>partially abandoned village near Nefari, said to be the third oldest Tiranige speaking village after Sora and Pandali</t>
  </si>
  <si>
    <t>Gourari</t>
  </si>
  <si>
    <t>gúlálí</t>
  </si>
  <si>
    <t>14 49.382</t>
  </si>
  <si>
    <t>03 41.113</t>
  </si>
  <si>
    <t>Guimari</t>
  </si>
  <si>
    <t>jímálí</t>
  </si>
  <si>
    <t>14 48.337</t>
  </si>
  <si>
    <t>03 40.921</t>
  </si>
  <si>
    <t>Keti</t>
  </si>
  <si>
    <t>Kéti</t>
  </si>
  <si>
    <t>kérí</t>
  </si>
  <si>
    <t>14 49.079</t>
  </si>
  <si>
    <t>03 41.055</t>
  </si>
  <si>
    <t>village in rocky area in plateau</t>
  </si>
  <si>
    <t>Korenndiou</t>
  </si>
  <si>
    <t>délí</t>
  </si>
  <si>
    <t>small village on plains at base of cliffs, originally settled from Boui and from Damagari</t>
  </si>
  <si>
    <t>Nefari</t>
  </si>
  <si>
    <t>nɛ̀wàlí</t>
  </si>
  <si>
    <t>Neou</t>
  </si>
  <si>
    <t>Néou</t>
  </si>
  <si>
    <t>nɛ̀:</t>
  </si>
  <si>
    <t>14 44</t>
  </si>
  <si>
    <t>village on rocky hill in rugged part of plateau; map shows different location</t>
  </si>
  <si>
    <t>Ningo</t>
  </si>
  <si>
    <t>Ninggo</t>
  </si>
  <si>
    <t>ìŋì</t>
  </si>
  <si>
    <t>14 50</t>
  </si>
  <si>
    <t>03 38</t>
  </si>
  <si>
    <t>Wednesday</t>
  </si>
  <si>
    <t>Bakendia, Dicko</t>
  </si>
  <si>
    <t>village on plains at base of cliffs</t>
  </si>
  <si>
    <t>Pandali (abandoned)</t>
  </si>
  <si>
    <t>pandali (?)</t>
  </si>
  <si>
    <t>Pandali (founding family)</t>
  </si>
  <si>
    <t>abandoned village near Guimari, said to be the second oldest Tiranige speaking village after Sora</t>
  </si>
  <si>
    <t>Semo</t>
  </si>
  <si>
    <t>Sémo</t>
  </si>
  <si>
    <t>sémá</t>
  </si>
  <si>
    <t>03 46</t>
  </si>
  <si>
    <t>Some</t>
  </si>
  <si>
    <t>Somé</t>
  </si>
  <si>
    <t>sɔ̀mɛ̀yà</t>
  </si>
  <si>
    <t>Sora (abandoned)</t>
  </si>
  <si>
    <t>so:ra (?)</t>
  </si>
  <si>
    <t>abandoned village (near Tanga), said to be the oldest Tiranige speaking village</t>
  </si>
  <si>
    <t>Tanga</t>
  </si>
  <si>
    <t>táŋgá:</t>
  </si>
  <si>
    <t>14 48.742</t>
  </si>
  <si>
    <t>03 38.691</t>
  </si>
  <si>
    <t>Dicko, Bassely</t>
  </si>
  <si>
    <t>village on rocky plateau in two nearby sections</t>
  </si>
  <si>
    <t>Toumba</t>
  </si>
  <si>
    <t>tùmbà:</t>
  </si>
  <si>
    <t>Togo Kan</t>
  </si>
  <si>
    <t>Tene Kan</t>
  </si>
  <si>
    <t>Barakana (Tansogou)</t>
  </si>
  <si>
    <t>bàrà kàná ("Bara new"), tàⁿ-sɔ́gù, tàⁿ-sɔ̀gù kàná ("Tansogou new")</t>
  </si>
  <si>
    <t>13 47.349</t>
  </si>
  <si>
    <t>03 25.383</t>
  </si>
  <si>
    <t>Togo</t>
  </si>
  <si>
    <t>village in plains (with two names); farming and herding</t>
  </si>
  <si>
    <t>Ganaguenekouro</t>
  </si>
  <si>
    <t>Ganaguénékouro</t>
  </si>
  <si>
    <t>gàná-gírⁿí-kò:rò</t>
  </si>
  <si>
    <t>13 50.760</t>
  </si>
  <si>
    <t>03 20.008</t>
  </si>
  <si>
    <t>Togo, Guindo</t>
  </si>
  <si>
    <t>Gandourou</t>
  </si>
  <si>
    <t>gà:ⁿ-dúrú</t>
  </si>
  <si>
    <t>13 52.925</t>
  </si>
  <si>
    <t>03 16.855</t>
  </si>
  <si>
    <t>Togo Kan dominant, also some Mossi, Worou Kan</t>
  </si>
  <si>
    <t>Togo (majority); a few Sagara (Guimiri Kan) and Poudiougo (Worou Kan); some Wedarago, Warme, Sanou, and Sawadogou (Mossi)</t>
  </si>
  <si>
    <t>village in plains; Catholic church</t>
  </si>
  <si>
    <t>Ginassogou</t>
  </si>
  <si>
    <t>Guéressogou</t>
  </si>
  <si>
    <t>gìrⁿá-sɔ́gù</t>
  </si>
  <si>
    <t>13 54.5</t>
  </si>
  <si>
    <t>Gouroussinde</t>
  </si>
  <si>
    <t>Gouroussindé</t>
  </si>
  <si>
    <t>gùrùséndé</t>
  </si>
  <si>
    <t>13 53.414</t>
  </si>
  <si>
    <t>03 19.450</t>
  </si>
  <si>
    <t>Togo Kan dominant, some Fulfulde</t>
  </si>
  <si>
    <t xml:space="preserve">Togo (majority), Guindo (Dogon); Bari and Boli (Fulbe); some Ngadiaka (Sɛgɛm caste); </t>
  </si>
  <si>
    <t>village in plains; Fulfulde speakers in a separate quater; farming and herding</t>
  </si>
  <si>
    <t>Kanama</t>
  </si>
  <si>
    <t>kánúwá</t>
  </si>
  <si>
    <t>13 58.804</t>
  </si>
  <si>
    <t>03 19.028</t>
  </si>
  <si>
    <t>Koroma-Tintin</t>
  </si>
  <si>
    <t>kòròmà-tíⁿtíⁿ</t>
  </si>
  <si>
    <t>13 50.020</t>
  </si>
  <si>
    <t>03 25.453</t>
  </si>
  <si>
    <t>Sansogou</t>
  </si>
  <si>
    <t>sàⁿ-sɔ́gú</t>
  </si>
  <si>
    <t>13 51.669</t>
  </si>
  <si>
    <t>03 24.705</t>
  </si>
  <si>
    <t>also some Tomo Kan speakers</t>
  </si>
  <si>
    <t>Togo (majority), Guindo</t>
  </si>
  <si>
    <t>Sodougara</t>
  </si>
  <si>
    <t>sòrò-gàrá</t>
  </si>
  <si>
    <t>13 47.215</t>
  </si>
  <si>
    <t>Tansogou</t>
  </si>
  <si>
    <t>tɛ̀ⁿ-sɔ̀gú</t>
  </si>
  <si>
    <t>13 53.074</t>
  </si>
  <si>
    <t>03 23.394</t>
  </si>
  <si>
    <t>village in plains; farming and herding [see also Birekana]</t>
  </si>
  <si>
    <t>tènâ:</t>
  </si>
  <si>
    <t>13 51</t>
  </si>
  <si>
    <t>13 51.118</t>
  </si>
  <si>
    <t>03 22.240</t>
  </si>
  <si>
    <t>Togo Kan dominant, also some Mossi and Nongo Kan</t>
  </si>
  <si>
    <t xml:space="preserve">Togo (majority), a few Wedarago (Mossi) and Darabo (nɔ́ŋɔ́-m̀); </t>
  </si>
  <si>
    <t>village in plains; Catholic church; farming and herding; extensive gardens next to village (papaya, màsà-kɔ́gɔ́)</t>
  </si>
  <si>
    <t>Toroli</t>
  </si>
  <si>
    <t>tóról</t>
  </si>
  <si>
    <t>13 56</t>
  </si>
  <si>
    <t>13 55.510</t>
  </si>
  <si>
    <t>03 13.348</t>
  </si>
  <si>
    <t>Toroli-Douna</t>
  </si>
  <si>
    <t>tóról-dùnâ:, dùnâ:</t>
  </si>
  <si>
    <t>13 54.445</t>
  </si>
  <si>
    <t>03 10.523</t>
  </si>
  <si>
    <t>village in plains; farming and herding [distinct and distant from Douna at N 14 11 x 03 11 W]</t>
  </si>
  <si>
    <t>àná-kàrúwà</t>
  </si>
  <si>
    <t>14 06.5</t>
  </si>
  <si>
    <t>village in plains [see also Adakaoura-Fulbe for separate Fulbe section]; farming and herding</t>
  </si>
  <si>
    <t>Amadou-Badou-Ana</t>
  </si>
  <si>
    <t>àmàdù-bádù ánà</t>
  </si>
  <si>
    <t>14 15.230</t>
  </si>
  <si>
    <t>03 19.701</t>
  </si>
  <si>
    <t>Togo (majority), Sagara</t>
  </si>
  <si>
    <t>village in plains, part of Orokoro cluster (otherwise Guimiri Kan speaking), original settlers mostly from Koporo-Pe; farming and herding</t>
  </si>
  <si>
    <t>Amamounou</t>
  </si>
  <si>
    <t>ámá-mùrⁿù</t>
  </si>
  <si>
    <t>global name for a cluster of 5 villages: Amamounou-Koun, Amamounou-Boro, Amamounou-Doungo, Orosogou, Anakaga</t>
  </si>
  <si>
    <t>Amamounou-Boro</t>
  </si>
  <si>
    <t>àmàmùrⁿù-bɔ̀rɔ́ ("... lower")</t>
  </si>
  <si>
    <t>14 13.548</t>
  </si>
  <si>
    <t>03 15.769</t>
  </si>
  <si>
    <t>village in plains, part of Anamounou cluster; farming and herding</t>
  </si>
  <si>
    <t>Amamounou-Doungo</t>
  </si>
  <si>
    <t>àmàmùrⁿù-dùŋɔ́ ("... upper")</t>
  </si>
  <si>
    <t>14 13.580</t>
  </si>
  <si>
    <t>03 15.201</t>
  </si>
  <si>
    <t>Amamounou-Koun</t>
  </si>
  <si>
    <t>àmàmùrⁿù-kûⁿ</t>
  </si>
  <si>
    <t>14 13.155</t>
  </si>
  <si>
    <t>03 14.632</t>
  </si>
  <si>
    <t>Ana-Odiou</t>
  </si>
  <si>
    <t>ànà-ójù ("village-road")</t>
  </si>
  <si>
    <t>14 14.259</t>
  </si>
  <si>
    <t>03 20.792</t>
  </si>
  <si>
    <t>Anabene</t>
  </si>
  <si>
    <t>àná bɛ́rⁿɛ́</t>
  </si>
  <si>
    <t>14 14.387</t>
  </si>
  <si>
    <t>03 17.438</t>
  </si>
  <si>
    <t>Tog</t>
  </si>
  <si>
    <t>village in plains, originally settled from nearby Koporo-Pe; farming and herding [see also Ana-Bene-Dorou]</t>
  </si>
  <si>
    <t>Anabene-Dorou</t>
  </si>
  <si>
    <t>ànà-bɛ̀rⁿɛ̀ dɔ́:rú ("... off.to.side")</t>
  </si>
  <si>
    <t>14 14.215</t>
  </si>
  <si>
    <t>03 17.504</t>
  </si>
  <si>
    <t>small village split off from Anabene; farming and herding</t>
  </si>
  <si>
    <t>Anakaga (Amamounou)</t>
  </si>
  <si>
    <t>ànà-kágà, àmàmùrⁿù-ànà-kágà</t>
  </si>
  <si>
    <t>14 13.399</t>
  </si>
  <si>
    <t>Anamouila-Kana (Togo Kan)</t>
  </si>
  <si>
    <t>ànàmùlà kàná ("Anamouila new")</t>
  </si>
  <si>
    <t>14 02.636</t>
  </si>
  <si>
    <t>03 18.476</t>
  </si>
  <si>
    <t>village in plains, rather far from Amamouila-Pe near Koporo-Na; farming and herding [distinct from Anamouila-Kana (Toro So)]</t>
  </si>
  <si>
    <t>Anamouila-Pe (Togo Kan)</t>
  </si>
  <si>
    <t>Anamouila</t>
  </si>
  <si>
    <t>ànàmùlà pɛ̌ⁿ</t>
  </si>
  <si>
    <t>14 07.419</t>
  </si>
  <si>
    <t>03 21.910</t>
  </si>
  <si>
    <t>village in plains; farming and herding [see also Anamouila Kana (Togo Kan), which is rather distant] [distinct from Anamouila-Pe (Toro So)]</t>
  </si>
  <si>
    <t>Andiono-Ana</t>
  </si>
  <si>
    <t>ànjó:nó ánà</t>
  </si>
  <si>
    <t>14 13.316</t>
  </si>
  <si>
    <t>03 16.566</t>
  </si>
  <si>
    <t>small village in plains between Koporo-Pe and Samani; originally settled from Koporo-Pe; farming and herding</t>
  </si>
  <si>
    <t>Arou-Na-Bene</t>
  </si>
  <si>
    <t>árú-nà:-bɛ̀rⁿɛ̀</t>
  </si>
  <si>
    <t>14 08.555</t>
  </si>
  <si>
    <t>03 19.399</t>
  </si>
  <si>
    <t>village in plains; farming and herding [see also Anamouila Kana, which is rather distant]</t>
  </si>
  <si>
    <t>Azanga</t>
  </si>
  <si>
    <t>ànjàŋá</t>
  </si>
  <si>
    <t>13 55.934</t>
  </si>
  <si>
    <t>Bama</t>
  </si>
  <si>
    <t>báwⁿà</t>
  </si>
  <si>
    <t>14 05.660</t>
  </si>
  <si>
    <t>03 20.458</t>
  </si>
  <si>
    <t>Bangolo-Kana</t>
  </si>
  <si>
    <t>bà:ⁿgòlò kàná ("Bangolo new")</t>
  </si>
  <si>
    <t>14 00.058</t>
  </si>
  <si>
    <t>03 14.744</t>
  </si>
  <si>
    <t>village in plains, part of Bangolo village cluster; farming and herding</t>
  </si>
  <si>
    <t>Bangolo-Pe</t>
  </si>
  <si>
    <t>Baraniongolé</t>
  </si>
  <si>
    <t>bà:ⁿgòlò pɛ̌ⁿ ("Bangolo old")</t>
  </si>
  <si>
    <t>14 01.643</t>
  </si>
  <si>
    <t>03 17.325</t>
  </si>
  <si>
    <t>Barelirou (Bali)</t>
  </si>
  <si>
    <t>Barelirou</t>
  </si>
  <si>
    <t>bà:lí</t>
  </si>
  <si>
    <t>14 07.386</t>
  </si>
  <si>
    <t>03 22.275</t>
  </si>
  <si>
    <t>Barkala</t>
  </si>
  <si>
    <t>bàrkàlá</t>
  </si>
  <si>
    <t>14 09.040</t>
  </si>
  <si>
    <t>03 23.803</t>
  </si>
  <si>
    <t>togo</t>
  </si>
  <si>
    <t>Bediere</t>
  </si>
  <si>
    <t>bɛ̀jɛ́rɛ̀</t>
  </si>
  <si>
    <t>cluster of three villages (speaking Togo Kan and Guimiri Kan), see Bediere-Gara, Bediere-Kengerena, Bediere Angouno-Ana</t>
  </si>
  <si>
    <t>Bediere-Gara</t>
  </si>
  <si>
    <t>bɛ̀jɛ̀rɛ̀ gàrá ("Bediere big")</t>
  </si>
  <si>
    <t>14 14.694</t>
  </si>
  <si>
    <t>03 16.059</t>
  </si>
  <si>
    <t>Togo Kan speaking despite some surnames suggesting other SE Dogon varieties</t>
  </si>
  <si>
    <t>Togo, Sagara, Guindo, Saye</t>
  </si>
  <si>
    <t>village in plains, originally settled from Derou; largest of the Bediere village cluster; farming and herding; tree nursery</t>
  </si>
  <si>
    <t>Benie-Kana</t>
  </si>
  <si>
    <t>bɛ̀ɲɛ̀ kàná</t>
  </si>
  <si>
    <t>14 10.104</t>
  </si>
  <si>
    <t>03 20.149</t>
  </si>
  <si>
    <t>village in plains, part of Beniouma (Benie) village cluster; farming and herding</t>
  </si>
  <si>
    <t>Benie-Na</t>
  </si>
  <si>
    <t>bɛ̀ɲɛ̀ ná:</t>
  </si>
  <si>
    <t>14 09.823</t>
  </si>
  <si>
    <t>03 23.323</t>
  </si>
  <si>
    <t>village in plains, part of Beniouma (Benie) village cluster; baobab trees abundant; farming and herding</t>
  </si>
  <si>
    <t>Benie-Perou</t>
  </si>
  <si>
    <t>bɛ̀ɲɛ̀-pèrú</t>
  </si>
  <si>
    <t>14 09.493</t>
  </si>
  <si>
    <t>03 22.969</t>
  </si>
  <si>
    <t>Beniouma (Benie)</t>
  </si>
  <si>
    <t>bɛ́ɲɛ̀</t>
  </si>
  <si>
    <t>village cluster; see Benie-Na, Benie-Perou, Benie-Kana</t>
  </si>
  <si>
    <t>Birekana</t>
  </si>
  <si>
    <t>bìrɛ́kàrⁿà</t>
  </si>
  <si>
    <t>14 04.222</t>
  </si>
  <si>
    <t>03 13.426</t>
  </si>
  <si>
    <t>Birga</t>
  </si>
  <si>
    <t>bìrgɛ́</t>
  </si>
  <si>
    <t>03 15</t>
  </si>
  <si>
    <t>14 02.415</t>
  </si>
  <si>
    <t>03 15.559</t>
  </si>
  <si>
    <t>village in plains (for Fulbe sister village see Birga-Pulo);farming and herding</t>
  </si>
  <si>
    <t>Damise-Ana</t>
  </si>
  <si>
    <t>dàmísɛ̀ⁿ ánà</t>
  </si>
  <si>
    <t>14 13.896</t>
  </si>
  <si>
    <t>03 16.112</t>
  </si>
  <si>
    <t>Deri</t>
  </si>
  <si>
    <t>Déri</t>
  </si>
  <si>
    <t>dɛ́:rú</t>
  </si>
  <si>
    <t>14 15.317</t>
  </si>
  <si>
    <t>03 17.487</t>
  </si>
  <si>
    <t>Togo Kan speaking despite surnames</t>
  </si>
  <si>
    <t>Sagara, Saye, Wodious</t>
  </si>
  <si>
    <t>village in plains at the edge of an expanse of sand dunes, originally settled from Tirelli on the cliffs (but now Togo Kan speaking); farming and herding</t>
  </si>
  <si>
    <t>Diabadia</t>
  </si>
  <si>
    <t>jàbàjǎ:</t>
  </si>
  <si>
    <t>14 14.469</t>
  </si>
  <si>
    <t>03 16.979</t>
  </si>
  <si>
    <t>village in plains, setled out of nearby Koporo-Pe; farming and herding</t>
  </si>
  <si>
    <t>Djimerou</t>
  </si>
  <si>
    <t>Djimérou</t>
  </si>
  <si>
    <t>jìmɛ́:rⁿú</t>
  </si>
  <si>
    <t>03 19</t>
  </si>
  <si>
    <t>14 09.693</t>
  </si>
  <si>
    <t>03 18.872</t>
  </si>
  <si>
    <t>Djimerou-Doungo</t>
  </si>
  <si>
    <t>jìmɛ̀:rⁿù-dùŋɔ́</t>
  </si>
  <si>
    <t>14 09.788</t>
  </si>
  <si>
    <t>03 19.110</t>
  </si>
  <si>
    <t>village in plains; Catholic church; farming and herding</t>
  </si>
  <si>
    <t>Don</t>
  </si>
  <si>
    <t>dɔ̂:ⁿ</t>
  </si>
  <si>
    <t>14 11.060</t>
  </si>
  <si>
    <t>03 17.133</t>
  </si>
  <si>
    <t>gɔ̌m</t>
  </si>
  <si>
    <t>village cluster in plains; see Gomou-Na, Gomou-Kana</t>
  </si>
  <si>
    <t>Gomou-Kana</t>
  </si>
  <si>
    <t>gɔ̀m kàná ("Gomou new")</t>
  </si>
  <si>
    <t>14 11.582</t>
  </si>
  <si>
    <t>03 19.329</t>
  </si>
  <si>
    <t>Gomou-Na</t>
  </si>
  <si>
    <t>gɔ̀m ná: ("Gomou main")</t>
  </si>
  <si>
    <t>14 11.931</t>
  </si>
  <si>
    <t>03 20.047</t>
  </si>
  <si>
    <t>górò</t>
  </si>
  <si>
    <t>14 15.649</t>
  </si>
  <si>
    <t>03 16.328</t>
  </si>
  <si>
    <t xml:space="preserve">Saye [sây], Den [dɛ̀ɛ́ⁿ]; </t>
  </si>
  <si>
    <t>village in plains at the edge of an expanse of sand dunes, originally settled from Tirelli on the cliffs (but now Togo Kan speaking); Protestant church; farming and herding; gardens</t>
  </si>
  <si>
    <t>Gueourou</t>
  </si>
  <si>
    <t>Guéourou</t>
  </si>
  <si>
    <t>géwrú</t>
  </si>
  <si>
    <t>14 10.187</t>
  </si>
  <si>
    <t>03 14.505</t>
  </si>
  <si>
    <t>Friday, small</t>
  </si>
  <si>
    <t>Togo, a few Sagara</t>
  </si>
  <si>
    <t>village in plains (see  Gueourou Poulo-Goro for Fulbe sister village); farming and herding</t>
  </si>
  <si>
    <t>Guiregara</t>
  </si>
  <si>
    <t>gírè-gárà</t>
  </si>
  <si>
    <t>14 13.665</t>
  </si>
  <si>
    <t>03 21.633</t>
  </si>
  <si>
    <t>Togo Kan and Guimiri Kan</t>
  </si>
  <si>
    <t>Togo, Sagara</t>
  </si>
  <si>
    <t>kɛ́:rⁿɛ̀</t>
  </si>
  <si>
    <t>14 09.411</t>
  </si>
  <si>
    <t>03 20.407</t>
  </si>
  <si>
    <t>village in plains;farming and herding</t>
  </si>
  <si>
    <t>Kontogourou</t>
  </si>
  <si>
    <t>kùnúⁿgóró</t>
  </si>
  <si>
    <t>14 05.889</t>
  </si>
  <si>
    <t>03 21.257</t>
  </si>
  <si>
    <t>Koporo-Na</t>
  </si>
  <si>
    <t>Koporo-Kénié-Na</t>
  </si>
  <si>
    <t>kòyⁿ-gìrⁿí ("Koporo house")</t>
  </si>
  <si>
    <t>14 08</t>
  </si>
  <si>
    <t>14 07.845</t>
  </si>
  <si>
    <t>03 21.262</t>
  </si>
  <si>
    <t>Wednesday, regional</t>
  </si>
  <si>
    <t>Koporo-Pe</t>
  </si>
  <si>
    <t>Koporokénié-Pé</t>
  </si>
  <si>
    <t>kɔ̀ⁿ-pɛ̌ⁿ ("Kon old")</t>
  </si>
  <si>
    <t>14 13.343</t>
  </si>
  <si>
    <t>03 17.919</t>
  </si>
  <si>
    <t>village in plains; Catholic and Protestant churches; pottery; farming and herding</t>
  </si>
  <si>
    <t>Korolou</t>
  </si>
  <si>
    <t>kɔ̀rɔ̀lí</t>
  </si>
  <si>
    <t>14 13.106</t>
  </si>
  <si>
    <t>03 22.072</t>
  </si>
  <si>
    <t>Kourou-Koun</t>
  </si>
  <si>
    <t>kùrù-kûⁿ, kùrù-kùⁿ dágà</t>
  </si>
  <si>
    <t>14 12.741</t>
  </si>
  <si>
    <t>03 17.746</t>
  </si>
  <si>
    <t>Kourou-Koun-Gara</t>
  </si>
  <si>
    <t>kùrù-kùⁿ gàrá</t>
  </si>
  <si>
    <t>14 12.252</t>
  </si>
  <si>
    <t>03 18.071</t>
  </si>
  <si>
    <t>Oro</t>
  </si>
  <si>
    <t>órò</t>
  </si>
  <si>
    <t>14 10.212</t>
  </si>
  <si>
    <t>03 16.735</t>
  </si>
  <si>
    <t>village in plains, in three sections; farming and herding</t>
  </si>
  <si>
    <t>Orogourou</t>
  </si>
  <si>
    <t>ɔ̀rɔ̀-gùrú</t>
  </si>
  <si>
    <t>14 07.227</t>
  </si>
  <si>
    <t>03 23.963</t>
  </si>
  <si>
    <t>Oropa</t>
  </si>
  <si>
    <t>ɔ̀rɔ̀-pǎ: ("baobab-refuge")</t>
  </si>
  <si>
    <t>14 12.025</t>
  </si>
  <si>
    <t>also some Guimiri-Kan (Poudiougo surname)</t>
  </si>
  <si>
    <t>Togo, Poudiougo</t>
  </si>
  <si>
    <t>village in plains;  farming and herding</t>
  </si>
  <si>
    <t>Orosegou</t>
  </si>
  <si>
    <t>Oroségou</t>
  </si>
  <si>
    <t>ɔ̀rɔ̀-ségú</t>
  </si>
  <si>
    <t>14 06.359</t>
  </si>
  <si>
    <t>03 21.973</t>
  </si>
  <si>
    <t>Orosogou (Amamounou)</t>
  </si>
  <si>
    <t>ɔ̀rɔ̀-sɔ́gù, [àmà-mùrⁿù]-ɔ̀rɔ̀-sɔ́gù</t>
  </si>
  <si>
    <t>14 13.355</t>
  </si>
  <si>
    <t>03 15.215</t>
  </si>
  <si>
    <t>Oustanga</t>
  </si>
  <si>
    <t>ójú-tá:ŋà</t>
  </si>
  <si>
    <t>village cluster; see Oustanga-Na and Oustanga-Pe</t>
  </si>
  <si>
    <t>Oustanga-Na</t>
  </si>
  <si>
    <t>òjù-tà:ŋà nâ:</t>
  </si>
  <si>
    <t>14 07.341</t>
  </si>
  <si>
    <t>03 17.665</t>
  </si>
  <si>
    <t>village, part of Oustanga complex; farming and herding</t>
  </si>
  <si>
    <t>Oustanga-Pe</t>
  </si>
  <si>
    <t>òjù-tà:ŋà pɛ̌ⁿ</t>
  </si>
  <si>
    <t>14 07.653</t>
  </si>
  <si>
    <t>03 19.276</t>
  </si>
  <si>
    <t>Pel</t>
  </si>
  <si>
    <t>pɛ́:rú</t>
  </si>
  <si>
    <t>14 05.048</t>
  </si>
  <si>
    <t>03 16.149</t>
  </si>
  <si>
    <t>Togo (Dogon); Diendiere (ethnic Mossi)</t>
  </si>
  <si>
    <t>village in plains; Catholic and Protestant churches; farming and herding</t>
  </si>
  <si>
    <t>Peledourou (near Dessogou)</t>
  </si>
  <si>
    <t>Pélédourou</t>
  </si>
  <si>
    <t>pélé-dùrù ("dove-groan")</t>
  </si>
  <si>
    <t>Peledourou (near Toroli)</t>
  </si>
  <si>
    <t>13 57.656</t>
  </si>
  <si>
    <t>03 13.173</t>
  </si>
  <si>
    <t>Togo (majority), some Sagara</t>
  </si>
  <si>
    <t>Perkana</t>
  </si>
  <si>
    <t>pɛ̀:rù kàná</t>
  </si>
  <si>
    <t>14 07.886</t>
  </si>
  <si>
    <t>03 23.606</t>
  </si>
  <si>
    <t>Pomboro-Dodiou</t>
  </si>
  <si>
    <t>pair of villages, see Pomboro-Dodiou-Benie and Pomboro-Dodiou-Koun</t>
  </si>
  <si>
    <t>Pomboro-Dodiou Benie</t>
  </si>
  <si>
    <t>pɔ̀m-dòjù bɛ́ɲɛ̀</t>
  </si>
  <si>
    <t>14 09.192</t>
  </si>
  <si>
    <t>03 10.478</t>
  </si>
  <si>
    <t>village in plains, part of Pomboro-Dodiou (pɔ̀m-dójù) complex; farming and herding</t>
  </si>
  <si>
    <t>Pomboro-Dodiou Koun</t>
  </si>
  <si>
    <t>pɔ̀m-dòjù kûⁿ</t>
  </si>
  <si>
    <t>14 09.595</t>
  </si>
  <si>
    <t>03 09.672</t>
  </si>
  <si>
    <t>also some Jamsay (Ongoiba)</t>
  </si>
  <si>
    <t>Ongoiba, Sagara, Guindo</t>
  </si>
  <si>
    <t>village in plains, part of Pomboro-Dodiou (pɔ̀m-dójù) complex; chiefly family Ongoiba from Petaka near Douentza; Sagara from Dourou on cliffs,  Guindo from Nombori on cliffs; farming and herding</t>
  </si>
  <si>
    <t>14 12.331</t>
  </si>
  <si>
    <t>03 22.670</t>
  </si>
  <si>
    <t>Togo and Sagara</t>
  </si>
  <si>
    <t>village in plains;  farming and herding; wood carvings on supports for palaver sheds</t>
  </si>
  <si>
    <t>Sassougo</t>
  </si>
  <si>
    <t>tìnà: sá:sɔ́gù</t>
  </si>
  <si>
    <t>14 08.271</t>
  </si>
  <si>
    <t>03 11.401</t>
  </si>
  <si>
    <t xml:space="preserve">village in plains, considered to belong to Tina village complex; farmng and herding  </t>
  </si>
  <si>
    <t>Satemou</t>
  </si>
  <si>
    <t>sà:-têm</t>
  </si>
  <si>
    <t>14 14.381</t>
  </si>
  <si>
    <t>03 20.402</t>
  </si>
  <si>
    <t>Sembere</t>
  </si>
  <si>
    <t>Sembéré</t>
  </si>
  <si>
    <t>sèmérè</t>
  </si>
  <si>
    <t>14 08.815</t>
  </si>
  <si>
    <t>03 17.589</t>
  </si>
  <si>
    <t>Sinda</t>
  </si>
  <si>
    <t>sí:nɛ́</t>
  </si>
  <si>
    <t>14 08.047</t>
  </si>
  <si>
    <t>03 25.005</t>
  </si>
  <si>
    <t>Sorobara</t>
  </si>
  <si>
    <t>sóró-bárà</t>
  </si>
  <si>
    <t>14 04.889</t>
  </si>
  <si>
    <t>03 22.283</t>
  </si>
  <si>
    <t>Taounougou</t>
  </si>
  <si>
    <t>tɔ̀:nɔ̀ŋú</t>
  </si>
  <si>
    <t>14 06</t>
  </si>
  <si>
    <t>14 06.710</t>
  </si>
  <si>
    <t>03 19.476</t>
  </si>
  <si>
    <t>Temegolo</t>
  </si>
  <si>
    <t>Témégolo</t>
  </si>
  <si>
    <t>tɛ̀:ⁿ-górò</t>
  </si>
  <si>
    <t>14 08.352</t>
  </si>
  <si>
    <t>03 15.851</t>
  </si>
  <si>
    <t>village in plains; Protestant church (attended by Poudiougo); farming and herding</t>
  </si>
  <si>
    <t>Tendeli</t>
  </si>
  <si>
    <t>Tenndéli</t>
  </si>
  <si>
    <t>ténè</t>
  </si>
  <si>
    <t>14 05.663</t>
  </si>
  <si>
    <t>03 24.896</t>
  </si>
  <si>
    <t>village in plains on main road near Bankass; farming and herding</t>
  </si>
  <si>
    <t>Tiemama</t>
  </si>
  <si>
    <t>Tiémama</t>
  </si>
  <si>
    <t>tɛ́wⁿɛ̀</t>
  </si>
  <si>
    <t>14 07.509</t>
  </si>
  <si>
    <t>03 20.139</t>
  </si>
  <si>
    <t>Timessogou</t>
  </si>
  <si>
    <t>tíⁿ-sɔ̀gùrù</t>
  </si>
  <si>
    <t>14 04.097</t>
  </si>
  <si>
    <t>03 18.792</t>
  </si>
  <si>
    <t>village in plains; settled originally out of Koporo-Pe; faming and herding</t>
  </si>
  <si>
    <t>Timessogou-Daga</t>
  </si>
  <si>
    <t>tìⁿ-sɔ̀gùrù dágá</t>
  </si>
  <si>
    <t>14 03.739</t>
  </si>
  <si>
    <t>03 18.706</t>
  </si>
  <si>
    <t>Timessogou-Kana</t>
  </si>
  <si>
    <t>tìⁿ-sɔ̀gùrù kàná</t>
  </si>
  <si>
    <t>14 03.462</t>
  </si>
  <si>
    <t>03 18.493</t>
  </si>
  <si>
    <t>Togo, one Guindo family</t>
  </si>
  <si>
    <t>village in plains; settled originally out of Koporo-Pe; farming and herding</t>
  </si>
  <si>
    <t>Tina</t>
  </si>
  <si>
    <t>tìnâ:, tògǒn-tínà:</t>
  </si>
  <si>
    <t>14 07</t>
  </si>
  <si>
    <t>14 07.561</t>
  </si>
  <si>
    <t>03 12.807</t>
  </si>
  <si>
    <t>Tongoro-Legu</t>
  </si>
  <si>
    <t>tɔ́ŋɔ́rⁿɔ́-légù</t>
  </si>
  <si>
    <t>14 02.087</t>
  </si>
  <si>
    <t>03 09.870</t>
  </si>
  <si>
    <t>Tono-Ana</t>
  </si>
  <si>
    <t>tònò-àná</t>
  </si>
  <si>
    <t>14 11.693</t>
  </si>
  <si>
    <t>03 18.315</t>
  </si>
  <si>
    <t>Tonou</t>
  </si>
  <si>
    <t>tɔ̀nɔ̌:</t>
  </si>
  <si>
    <t>14 04.159</t>
  </si>
  <si>
    <t>03 20.637</t>
  </si>
  <si>
    <t>Wilwal</t>
  </si>
  <si>
    <t>wílwàl</t>
  </si>
  <si>
    <t>13 58.146</t>
  </si>
  <si>
    <t>village in plains; settled by people from Koporo-Pe; farming and herding</t>
  </si>
  <si>
    <t>Wilwal-Ma</t>
  </si>
  <si>
    <t>wìlwàl-mǎ</t>
  </si>
  <si>
    <t>13 58.197</t>
  </si>
  <si>
    <t>03 14.452</t>
  </si>
  <si>
    <t>Togo Kan (Togo surname) and Guimiri Kan (Sagara)</t>
  </si>
  <si>
    <t>Yowo-Korou</t>
  </si>
  <si>
    <t>yɔ̀wɔ̀-kórù</t>
  </si>
  <si>
    <t>14 12.273</t>
  </si>
  <si>
    <t>03 20.991</t>
  </si>
  <si>
    <t>jɔ̂:ⁿ</t>
  </si>
  <si>
    <t>13 51.185</t>
  </si>
  <si>
    <t>03 07.447</t>
  </si>
  <si>
    <t>Togo Kan dominant, also some Tengou Kan, Guimiri Kan, and Samogo</t>
  </si>
  <si>
    <t>Tuesday, regional</t>
  </si>
  <si>
    <t>Togo (largest), Guindo, Sagara, Samogo [sàmɔ̀gɔ́], Doumbira, Dianggo, Ibirango</t>
  </si>
  <si>
    <t>village in plains; Catholic and Protestant churches</t>
  </si>
  <si>
    <t>Tommo So</t>
  </si>
  <si>
    <t>àmbàkâ</t>
  </si>
  <si>
    <t>Amere</t>
  </si>
  <si>
    <t>Améré</t>
  </si>
  <si>
    <t>àmèré</t>
  </si>
  <si>
    <t>14 37.000</t>
  </si>
  <si>
    <t>03 15.107</t>
  </si>
  <si>
    <t>Goimba</t>
  </si>
  <si>
    <t>village on rocky plateau</t>
  </si>
  <si>
    <t>Assa</t>
  </si>
  <si>
    <t>ádà</t>
  </si>
  <si>
    <t>14 34.196</t>
  </si>
  <si>
    <t>03 23.449</t>
  </si>
  <si>
    <t>Tembiné</t>
  </si>
  <si>
    <t>village on plateau near Kany</t>
  </si>
  <si>
    <t>Bana</t>
  </si>
  <si>
    <t>bánà</t>
  </si>
  <si>
    <t>14 39.735</t>
  </si>
  <si>
    <t>03 11.247</t>
  </si>
  <si>
    <t>Bana, Ambapil</t>
  </si>
  <si>
    <t>Bargue</t>
  </si>
  <si>
    <t>Bargué</t>
  </si>
  <si>
    <t>bàrgé</t>
  </si>
  <si>
    <t>Toloba</t>
  </si>
  <si>
    <t>village near Mori</t>
  </si>
  <si>
    <t>Biné</t>
  </si>
  <si>
    <t>bìnɛ́</t>
  </si>
  <si>
    <t>14 34.138</t>
  </si>
  <si>
    <t>03 21.992</t>
  </si>
  <si>
    <t>Goudienkilé ("pluck-fly")</t>
  </si>
  <si>
    <t>Dale-Kanda</t>
  </si>
  <si>
    <t>Dalékanda</t>
  </si>
  <si>
    <t>14 46.5</t>
  </si>
  <si>
    <t>Dama</t>
  </si>
  <si>
    <t>dàmá</t>
  </si>
  <si>
    <t>village near cliffs</t>
  </si>
  <si>
    <t>Damassongo</t>
  </si>
  <si>
    <t>Damasongo</t>
  </si>
  <si>
    <t>dàmàsóŋò</t>
  </si>
  <si>
    <t>14 37.627</t>
  </si>
  <si>
    <t>03 11.017</t>
  </si>
  <si>
    <t>village on lower slope of mountain ridge, a few houses on the plains at the base of the mountain just below; farming and herding; some gardening</t>
  </si>
  <si>
    <t>Dana</t>
  </si>
  <si>
    <t>dànná</t>
  </si>
  <si>
    <t>14 3</t>
  </si>
  <si>
    <t>03 1</t>
  </si>
  <si>
    <t>pair of villages on plateau, part of Ninggari</t>
  </si>
  <si>
    <t>Dana-Ber</t>
  </si>
  <si>
    <t>dànnà-bɛ̌r ("-near")</t>
  </si>
  <si>
    <t>14 39.555</t>
  </si>
  <si>
    <t>Yalkouyé</t>
  </si>
  <si>
    <t>village o plateau, paired with Dana-Guiri; school; gardens; settled from Ningari-Sougi</t>
  </si>
  <si>
    <t>Dana-Guiri</t>
  </si>
  <si>
    <t>dànnà-gírì ("-distant")</t>
  </si>
  <si>
    <t>14 39.503</t>
  </si>
  <si>
    <t>03 16.004</t>
  </si>
  <si>
    <t>Yalkouyé; Yanoga (blacksmiths)</t>
  </si>
  <si>
    <t>village on plateau, piared with Dana-Ber; some blacksmiths (known for rifles); school; gardens; settled from Ningari-Sougi</t>
  </si>
  <si>
    <t>Danou</t>
  </si>
  <si>
    <t>dà:nú</t>
  </si>
  <si>
    <t>Ouologuem, Kassogué. many others</t>
  </si>
  <si>
    <t>village on plateau near Kendié, originally a hameau</t>
  </si>
  <si>
    <t>Dassi</t>
  </si>
  <si>
    <t>dàdú</t>
  </si>
  <si>
    <t>14 37.941</t>
  </si>
  <si>
    <t>03 31.098</t>
  </si>
  <si>
    <t>Kansaye [kàⁿsâj], Teli</t>
  </si>
  <si>
    <t>village on plateau overlooking valley;  farming and light herding; gardens in valley</t>
  </si>
  <si>
    <t>De</t>
  </si>
  <si>
    <t>Dé</t>
  </si>
  <si>
    <t>de: (Fulfulde), dɛ̌: (Tommo So)</t>
  </si>
  <si>
    <t>14 46.793</t>
  </si>
  <si>
    <t>03 15.378</t>
  </si>
  <si>
    <t>majority Fulfulde-speaking including many Fulbe-ized ethnic Dogon, also Tommo So-speaking Dogon</t>
  </si>
  <si>
    <t>every fifth day, medium</t>
  </si>
  <si>
    <t>Traore, Dolo, Guindo, Kelepily, Ouologuem (Dogon); Bari, Dicko (Fulbe)</t>
  </si>
  <si>
    <t>village on flat plateau, mixed Fulbe-Dogon, mostly Fulfulde-speaking but with Dogon names, originally Fulbe</t>
  </si>
  <si>
    <t>Diagnanté</t>
  </si>
  <si>
    <t>Diangali</t>
  </si>
  <si>
    <t>jàŋàntê:</t>
  </si>
  <si>
    <t>03 11.5</t>
  </si>
  <si>
    <t>village on rocky plateau, part of Indeli cluster</t>
  </si>
  <si>
    <t>jàŋá</t>
  </si>
  <si>
    <t>former hameau become a village, on plateau near Kendié</t>
  </si>
  <si>
    <t>Dianganda</t>
  </si>
  <si>
    <t>jàŋàndá</t>
  </si>
  <si>
    <t>14 42.5</t>
  </si>
  <si>
    <t>Yaloukouyé [jàlkújè]</t>
  </si>
  <si>
    <t>village on plateau near Mori</t>
  </si>
  <si>
    <t>Dianou</t>
  </si>
  <si>
    <t>jân</t>
  </si>
  <si>
    <t>14 33</t>
  </si>
  <si>
    <t>Kanambaye</t>
  </si>
  <si>
    <t>village on plateau, part of Ouroli</t>
  </si>
  <si>
    <t>Dimbili</t>
  </si>
  <si>
    <t>Dimmbélé</t>
  </si>
  <si>
    <t>dímbìl</t>
  </si>
  <si>
    <t>14 38.773</t>
  </si>
  <si>
    <t>03 12.007</t>
  </si>
  <si>
    <t>Naparé [nà:párè]</t>
  </si>
  <si>
    <t>village on rocky plateau; gardens</t>
  </si>
  <si>
    <t>Diommo</t>
  </si>
  <si>
    <t>Najombo</t>
  </si>
  <si>
    <t>jɔ̀mmɔ́</t>
  </si>
  <si>
    <t>14 25.305</t>
  </si>
  <si>
    <t>03 39.118</t>
  </si>
  <si>
    <t>majority Tommo So speaking, also Dogulu and Bambara</t>
  </si>
  <si>
    <t>Kansaye [kàⁿsâj] (Tommo, majority), Fofana (Bambara), Tapily (Dogulu)</t>
  </si>
  <si>
    <t>village on plateau overlooking plains; Bambara (Fofana) hold chiefhood; farming and herding [see also Diommo [Fulbe])</t>
  </si>
  <si>
    <t>Ditanga (Sol-Ditanga)</t>
  </si>
  <si>
    <t>Ditanga</t>
  </si>
  <si>
    <t>dítàŋà</t>
  </si>
  <si>
    <t>03 15.5</t>
  </si>
  <si>
    <t>14 37.027</t>
  </si>
  <si>
    <t>03 17.065</t>
  </si>
  <si>
    <t>Guiré, Goimba, Ouologuem</t>
  </si>
  <si>
    <t>village on rocky plateau; use school at Sol-Djennenké; gardens; settled from Sol-Djennenké</t>
  </si>
  <si>
    <t>Diyey</t>
  </si>
  <si>
    <t>dìyɛ̌y</t>
  </si>
  <si>
    <t>Kassogué, Guindo, some Dolo</t>
  </si>
  <si>
    <t>village near Kendié on plateau</t>
  </si>
  <si>
    <t>Doumogou</t>
  </si>
  <si>
    <t>dùmmògú</t>
  </si>
  <si>
    <t>14 4</t>
  </si>
  <si>
    <t>14 31.171</t>
  </si>
  <si>
    <t>03 16.504</t>
  </si>
  <si>
    <t>Yalkouyé (unofficially Semmeguem)</t>
  </si>
  <si>
    <t>village on plateau, part of Ningari; school; gardens; settled from Ningari-Sougi</t>
  </si>
  <si>
    <t>Embisson</t>
  </si>
  <si>
    <t>ɛ̀mbìsóm</t>
  </si>
  <si>
    <t>14 34.631</t>
  </si>
  <si>
    <t>03 20.579</t>
  </si>
  <si>
    <t>Kanambaye, Walbane</t>
  </si>
  <si>
    <t>Emdie</t>
  </si>
  <si>
    <t>Enndié</t>
  </si>
  <si>
    <t>ɛ̀mjɛ́</t>
  </si>
  <si>
    <t>14 45.247</t>
  </si>
  <si>
    <t>03 21.841</t>
  </si>
  <si>
    <t>Tommo-So and Fulfulde</t>
  </si>
  <si>
    <t>Goimba, Tembiné, Yalkouyé (Dogon), Dicko (Fulbe)</t>
  </si>
  <si>
    <t>small village or hameau on flat section of plateau</t>
  </si>
  <si>
    <t>Gagnaga</t>
  </si>
  <si>
    <t>gáɲàgà</t>
  </si>
  <si>
    <t>14 33.339</t>
  </si>
  <si>
    <t>03 21.200</t>
  </si>
  <si>
    <t>Goundoli</t>
  </si>
  <si>
    <t>Goundioli</t>
  </si>
  <si>
    <t>gùnnɔ̂l</t>
  </si>
  <si>
    <t>14 36.326</t>
  </si>
  <si>
    <t>03 21.191</t>
  </si>
  <si>
    <t>dye-ers</t>
  </si>
  <si>
    <t>Ouologuem, Walbane, some Kaita (dye-ers)</t>
  </si>
  <si>
    <t>village on plateau in somewhat rocky part of plateau, on new road Bandiagara-Douentza</t>
  </si>
  <si>
    <t>Guéné</t>
  </si>
  <si>
    <t>gɛ̀nɛ́</t>
  </si>
  <si>
    <t>03 14</t>
  </si>
  <si>
    <t>Guine-Kanda</t>
  </si>
  <si>
    <t>Guiné Kanda</t>
  </si>
  <si>
    <t>gìnɛ̀ kàndá ("new village")</t>
  </si>
  <si>
    <t>14 39.679</t>
  </si>
  <si>
    <t>03 12.824</t>
  </si>
  <si>
    <t>dye-ing, tanning</t>
  </si>
  <si>
    <t>Tembiné, Balam and Napo (tanning and dye-ing)</t>
  </si>
  <si>
    <t>village on rocky plateau; school</t>
  </si>
  <si>
    <t>Indeli</t>
  </si>
  <si>
    <t>ńdɛ̂l</t>
  </si>
  <si>
    <t>14 40.297</t>
  </si>
  <si>
    <t>03 10.897</t>
  </si>
  <si>
    <t>Walbane, Guindo, Tembiné, Yalkouyé, Kamia</t>
  </si>
  <si>
    <t>village cluster northeast of Ondougou including Omna, Indeli-Dou, Indeli-Dege, Indeli-Koumbaye</t>
  </si>
  <si>
    <t>Indeli-Dege</t>
  </si>
  <si>
    <t>ǹdɛ̀l-dɛ̀gɛ́</t>
  </si>
  <si>
    <t>Indeli-Dou</t>
  </si>
  <si>
    <t>ǹdɛ̀l-dû: (Lower Indeli)</t>
  </si>
  <si>
    <t>Guindo, Walbane</t>
  </si>
  <si>
    <t>Indeli-Koumbaye</t>
  </si>
  <si>
    <t>kúmbɛ̀y</t>
  </si>
  <si>
    <t>Kamia</t>
  </si>
  <si>
    <t>Iréli-Bolo</t>
  </si>
  <si>
    <t>ìrìl-bɔ́lɔ̀</t>
  </si>
  <si>
    <t>village on plateau, settled from Irely on cliffs but now Tommo-ized</t>
  </si>
  <si>
    <t>Kameli</t>
  </si>
  <si>
    <t>Kaméli</t>
  </si>
  <si>
    <t>kámmìl</t>
  </si>
  <si>
    <t>14 41.5</t>
  </si>
  <si>
    <t>Yalkouyeé</t>
  </si>
  <si>
    <t>Tommo So (Wadouba)</t>
  </si>
  <si>
    <t>Kani</t>
  </si>
  <si>
    <t>kǎ:n</t>
  </si>
  <si>
    <t>cluster of villages including Kani-Gogouna, Kani-Bonzon, and Kani-Kombele</t>
  </si>
  <si>
    <t>Tommo So? Tengou Kan?</t>
  </si>
  <si>
    <t>Kani-Bonzon</t>
  </si>
  <si>
    <t>kǎ:n-bɔ̀ⁿzɔ̂ⁿ</t>
  </si>
  <si>
    <t>03 37.5</t>
  </si>
  <si>
    <t xml:space="preserve">Bandiagara </t>
  </si>
  <si>
    <t>part of Kani village cluster, at base of escarpment; source of several other villages including Douna-Pey and Douarou</t>
  </si>
  <si>
    <t>Kani-Gogouna</t>
  </si>
  <si>
    <t>14 33.5</t>
  </si>
  <si>
    <t>14 33.650</t>
  </si>
  <si>
    <t>03 23.636</t>
  </si>
  <si>
    <t>every fifth day, local</t>
  </si>
  <si>
    <t>Kansaye (majority), Siguipili [sìgìpîl], Kampo, Kamia, Tembiné, Fofana</t>
  </si>
  <si>
    <t>village on plateau and administrative center (chef-lieu) of commune of Wadouba including Kani village cluster</t>
  </si>
  <si>
    <t>Kani-Kombele</t>
  </si>
  <si>
    <t>Kani-Kombolé</t>
  </si>
  <si>
    <t>kà:n-kómbòlò</t>
  </si>
  <si>
    <t>Lougué</t>
  </si>
  <si>
    <t>part of Kani village cluster; at base of escarpment</t>
  </si>
  <si>
    <t>Kansogo</t>
  </si>
  <si>
    <t>kàɲògó</t>
  </si>
  <si>
    <t>14 34.541</t>
  </si>
  <si>
    <t>03 23.278</t>
  </si>
  <si>
    <t>Kaoli</t>
  </si>
  <si>
    <t>káwùl</t>
  </si>
  <si>
    <t>14 37.879</t>
  </si>
  <si>
    <t>03 11.814</t>
  </si>
  <si>
    <t>Tembiné, Naparé</t>
  </si>
  <si>
    <t>village on rocky plateau near Ondogou</t>
  </si>
  <si>
    <t>Kassa</t>
  </si>
  <si>
    <t>ká:dà</t>
  </si>
  <si>
    <t>Tolo</t>
  </si>
  <si>
    <t>cluster of some 17 villages, mostly on plateau summit</t>
  </si>
  <si>
    <t>Kassa-Antaka</t>
  </si>
  <si>
    <t>Antaka</t>
  </si>
  <si>
    <t>àntèŋè-dú: (lower)</t>
  </si>
  <si>
    <t>14 44.669</t>
  </si>
  <si>
    <t>03 03.626</t>
  </si>
  <si>
    <t>Tolo, Yandoke (blacksmiths), Kamiya (leatherworkers)</t>
  </si>
  <si>
    <t>village at base of hill; original site àntèŋè-kú: on hill; earlier origin in dàlé village near Barke; farming and herding; gardens (onion, maize, papaya); Muslims and animists; blacksmiths, goldsmiths, weavers</t>
  </si>
  <si>
    <t>Kassa-Bedou</t>
  </si>
  <si>
    <t>Berdossou</t>
  </si>
  <si>
    <t>bèdú</t>
  </si>
  <si>
    <t>14 44.135</t>
  </si>
  <si>
    <t>03 03.372</t>
  </si>
  <si>
    <t>(see Kassa-Berda)</t>
  </si>
  <si>
    <t>village on plateau summit near cliff; original village ɛ̀ntágà (summit near Bamba); earlier origin said to be village of bàrkɔ̀mbɔ́ near Barke village; farming; gardens (onion, maize, African eggplant, papaya); village totem is lying; leatherwork</t>
  </si>
  <si>
    <t>Kassa-Berda</t>
  </si>
  <si>
    <t>Berda</t>
  </si>
  <si>
    <t>bɛ̀rdá</t>
  </si>
  <si>
    <t>14 44.328</t>
  </si>
  <si>
    <t>03 02.886</t>
  </si>
  <si>
    <t>bèdù-íbɛ market between Kassa-Berda and Kassa-Bedou, every fifth day (same day as Kassa-Saou), small</t>
  </si>
  <si>
    <t>Tolo, Kamiya</t>
  </si>
  <si>
    <t>village on plateau summit near cliff; original village called sàwⁿtáwà at base of cliff (a few families still there); earlier origin said to be village of bàrkɔ̀mbɔ́ near Barke village; farming; gardens (onion, tomato); no totem; Muslims; blacksmiths, leatherwork, pottery</t>
  </si>
  <si>
    <t>Kassa-Saou</t>
  </si>
  <si>
    <t>Saou</t>
  </si>
  <si>
    <t>sǎw</t>
  </si>
  <si>
    <t>14 44.465</t>
  </si>
  <si>
    <t>03 03.428</t>
  </si>
  <si>
    <t>Tolo, Yandoke (blacksmiths from Bandiagara area), Maiga (blacksmiths)</t>
  </si>
  <si>
    <t>village in upper (plateau summit) and lower (plains) sections; original village ɛ̀ntágà (summit near Bamba); earlier origin said to be village of bàrkɔ̀mbɔ́ near Barke village; farming and herding; gardens (onion, tomato, lettuce, papaya, mango); marriage with Simde; Muslims; blacksmiths (rifles, farm tools)</t>
  </si>
  <si>
    <t>Kassa-Simde</t>
  </si>
  <si>
    <t>Simmdé</t>
  </si>
  <si>
    <t>símdè</t>
  </si>
  <si>
    <t>14 45.710</t>
  </si>
  <si>
    <t>03 04.009</t>
  </si>
  <si>
    <t>Tommo-So dialect with Nanga influence</t>
  </si>
  <si>
    <t>village at base of hill; sometimes called Kassa-Simde but close to Kono (Nanga); original village called santawa on far side of Kassa (still a few people there); farming and herding; no gardening; village totem is python</t>
  </si>
  <si>
    <t>Kédiou</t>
  </si>
  <si>
    <t>kɛ̀dú</t>
  </si>
  <si>
    <t>14 40.451</t>
  </si>
  <si>
    <t>03 16.134</t>
  </si>
  <si>
    <t>Yalkouyé (unofficially Semmeguem), Kédou</t>
  </si>
  <si>
    <t>village on plateau, part of Ninggari; school; gardens; settled from Ningari-Sougi</t>
  </si>
  <si>
    <t>Kéna</t>
  </si>
  <si>
    <t>kénà</t>
  </si>
  <si>
    <t>14 36.475</t>
  </si>
  <si>
    <t>03 16.571</t>
  </si>
  <si>
    <t>well-known traditional healers</t>
  </si>
  <si>
    <t>small village on plateau; gardens; settled from Sol-Ditanga</t>
  </si>
  <si>
    <t>Kende</t>
  </si>
  <si>
    <t>Kindé [location switched with Kenndié]</t>
  </si>
  <si>
    <t>kéndè</t>
  </si>
  <si>
    <t>Senguipiri [sèŋèpîl]</t>
  </si>
  <si>
    <t>Kenndie, Kendie</t>
  </si>
  <si>
    <t>Kenndié [location switched with Kindé]</t>
  </si>
  <si>
    <t>kènjé</t>
  </si>
  <si>
    <t>14 40.438</t>
  </si>
  <si>
    <t>03 30.615</t>
  </si>
  <si>
    <t>Wednesday, large regional (buses from Bamako)</t>
  </si>
  <si>
    <r>
      <t>many surnames: Yaloukouyé [jàlkújè], Ombotimbe, Kansaye [kàⁿsâj], Ouologuem, Tembine [t</t>
    </r>
    <r>
      <rPr>
        <sz val="11"/>
        <color indexed="10"/>
        <rFont val="Calibri"/>
        <scheme val="minor"/>
      </rPr>
      <t>ɛ̀mbìnɛ́], Tebsougou</t>
    </r>
  </si>
  <si>
    <t>village on high spot on irregular plateau a short distance from valleys; farming and herding ["Kindé" on gov't map, versus "Kenndié" for a different village at N 14 42 by W 03 25]</t>
  </si>
  <si>
    <t>Kilegou (near Mori)</t>
  </si>
  <si>
    <t>Kilégou</t>
  </si>
  <si>
    <t>kìlègú</t>
  </si>
  <si>
    <t>14 46.034</t>
  </si>
  <si>
    <t>03 11.482</t>
  </si>
  <si>
    <t>Kouriba</t>
  </si>
  <si>
    <t>Kilegou (near Some)</t>
  </si>
  <si>
    <t>kìlègí</t>
  </si>
  <si>
    <t>Tommo-So and Tiranige languages</t>
  </si>
  <si>
    <t>village on plateau ridge overlooking long valley</t>
  </si>
  <si>
    <t>Kom</t>
  </si>
  <si>
    <t>kɔ̂:m</t>
  </si>
  <si>
    <t>Yalkouyé (unofficially Yalbele [jàl-bɛ̀lɛ́])</t>
  </si>
  <si>
    <t>pair of villages, part of Ningari</t>
  </si>
  <si>
    <t>Kom-Bérou</t>
  </si>
  <si>
    <t>Kombérou</t>
  </si>
  <si>
    <t>kɔ̀:m-bɛ̌r ("-near")</t>
  </si>
  <si>
    <t>03 16.5</t>
  </si>
  <si>
    <t>village on plateau, paired with Kom-Guiri</t>
  </si>
  <si>
    <t>Komboga</t>
  </si>
  <si>
    <t>kɔ̀mmɔ̀gá</t>
  </si>
  <si>
    <t>14 37.432</t>
  </si>
  <si>
    <t>03 13.982</t>
  </si>
  <si>
    <t>Komguiri</t>
  </si>
  <si>
    <t>kɔ̀:m-gírì ("-distant")</t>
  </si>
  <si>
    <t>14 39.115</t>
  </si>
  <si>
    <t>03 16.331</t>
  </si>
  <si>
    <t>village on plateau, paired with Kom-Bérou); school; gardens; settled from Ningari-Sougi</t>
  </si>
  <si>
    <t>Komodia (or Ninggari-Komodia)</t>
  </si>
  <si>
    <t>Komodia</t>
  </si>
  <si>
    <t>kɔ̀mmɔ̀-díyɛ̀</t>
  </si>
  <si>
    <t>14.39.616</t>
  </si>
  <si>
    <t>03 22.287</t>
  </si>
  <si>
    <t>Kansaye (majority), Yalkouyé</t>
  </si>
  <si>
    <t>village on plateau, part of Ningari clusters</t>
  </si>
  <si>
    <t>Komoguéné</t>
  </si>
  <si>
    <t>kòmò-gìnɛ́</t>
  </si>
  <si>
    <t>14 40.2</t>
  </si>
  <si>
    <t>14 39.328</t>
  </si>
  <si>
    <t>03 16.433</t>
  </si>
  <si>
    <t>market on five-day cycle</t>
  </si>
  <si>
    <t>Yalkouyé (unofficially Walbane)</t>
  </si>
  <si>
    <t>Mori (~ Mory)</t>
  </si>
  <si>
    <t>Mori</t>
  </si>
  <si>
    <t>mɔ́:lù ~ mɔ̂:l</t>
  </si>
  <si>
    <t>\\\</t>
  </si>
  <si>
    <t>14 44.099</t>
  </si>
  <si>
    <t>03 10.728</t>
  </si>
  <si>
    <t>Nalou</t>
  </si>
  <si>
    <t>nà:lú</t>
  </si>
  <si>
    <t>Ouologuem, Napo (leatherorkers)</t>
  </si>
  <si>
    <t>village on plateau, near De</t>
  </si>
  <si>
    <t>Ningari</t>
  </si>
  <si>
    <t>nìŋɛ̂l</t>
  </si>
  <si>
    <t>14 39.528</t>
  </si>
  <si>
    <t>03 16.902</t>
  </si>
  <si>
    <t xml:space="preserve"> Yaloukouyé [jàlkújè], some Kansaye</t>
  </si>
  <si>
    <t>large village cluster in several sections on plateau, on new  road Bandiagara to Douentza</t>
  </si>
  <si>
    <t>Ningari-Donno</t>
  </si>
  <si>
    <t>14 40.113</t>
  </si>
  <si>
    <t>03 16.540</t>
  </si>
  <si>
    <t xml:space="preserve"> Yaloukouyé [jàlkújè], some Kansaye, Maiga</t>
  </si>
  <si>
    <t>village in Ningari cluster; gardens; settled from Ningari- Sougi</t>
  </si>
  <si>
    <t>Ningari-Nagaladoumbo</t>
  </si>
  <si>
    <t>éndù</t>
  </si>
  <si>
    <t>14 39.579</t>
  </si>
  <si>
    <t>03 16.516</t>
  </si>
  <si>
    <t>section of Ningari on main road</t>
  </si>
  <si>
    <t>Ningari-Sougi</t>
  </si>
  <si>
    <t>súgù</t>
  </si>
  <si>
    <t>14 39.693</t>
  </si>
  <si>
    <t>03 16.376</t>
  </si>
  <si>
    <t>major market, every fifth day</t>
  </si>
  <si>
    <t>village in Ningari cluster, chef-lieu of Ningari and earliest-settled part of Ningari; schools, mayor's office; settled from Kani-Bonzon</t>
  </si>
  <si>
    <t>Nombo</t>
  </si>
  <si>
    <t>nɔ́mbɔ̀</t>
  </si>
  <si>
    <t>14 44.5</t>
  </si>
  <si>
    <t>14 44.562</t>
  </si>
  <si>
    <t>03 29.203</t>
  </si>
  <si>
    <t>Guindo, Karambe, Yalkouyé</t>
  </si>
  <si>
    <t>village in flat section of plateau near Kendié</t>
  </si>
  <si>
    <t>Nounou</t>
  </si>
  <si>
    <t>nú:nù</t>
  </si>
  <si>
    <t>14 34.319</t>
  </si>
  <si>
    <t>03 23.893</t>
  </si>
  <si>
    <t>Bamia</t>
  </si>
  <si>
    <t>Ogourou (= Ontanga ??)</t>
  </si>
  <si>
    <t>Ogourou</t>
  </si>
  <si>
    <t>Ologuin</t>
  </si>
  <si>
    <t>òl-gìnɛ́ ("the.bush-house")</t>
  </si>
  <si>
    <t>14 31.5</t>
  </si>
  <si>
    <t>03 22.5</t>
  </si>
  <si>
    <t>many families: Guindo, Kassogué, Poudiogo, Saye</t>
  </si>
  <si>
    <t>Omna</t>
  </si>
  <si>
    <t>ómnò</t>
  </si>
  <si>
    <t>Walbane, Guindo</t>
  </si>
  <si>
    <t>Omonia</t>
  </si>
  <si>
    <t>ɔ̀mɔ̀níyɛ̀</t>
  </si>
  <si>
    <t>14 36.628</t>
  </si>
  <si>
    <t>03 14.963</t>
  </si>
  <si>
    <t>Yaloukouyé [jàlkújè], Guindo, Goimba, Guiré</t>
  </si>
  <si>
    <t>sector near Ondogou including Amere, Omonio, Sobo, Amala-Guéné, Ditanga</t>
  </si>
  <si>
    <t>village on rocky plateau, same Hogon as Amere</t>
  </si>
  <si>
    <t>Ondogou</t>
  </si>
  <si>
    <t>Ondougou</t>
  </si>
  <si>
    <t>óndòm</t>
  </si>
  <si>
    <t>14 38.689</t>
  </si>
  <si>
    <t>03 13.637</t>
  </si>
  <si>
    <t>Tembine [tɛ̀mbìnɛ́]</t>
  </si>
  <si>
    <t>village on rocky plateau near Ningari, chef-lieu of commune rurale (mairie), schools, dam</t>
  </si>
  <si>
    <t>Ondon-Da</t>
  </si>
  <si>
    <t>òndòn-dá:</t>
  </si>
  <si>
    <t>village, part of Ondougou sector</t>
  </si>
  <si>
    <t>Ontanga</t>
  </si>
  <si>
    <t>?? Ogourou (?)</t>
  </si>
  <si>
    <t>òntàŋá</t>
  </si>
  <si>
    <t>see Ogourou</t>
  </si>
  <si>
    <t>Ouro-Songo</t>
  </si>
  <si>
    <t>ɔ̀rɔ̀-sóŋò ("baobab-rocky.place")</t>
  </si>
  <si>
    <t>village on plateau; settled from Ondougou</t>
  </si>
  <si>
    <t>Ouroli-Tolo</t>
  </si>
  <si>
    <t>ùtòló (&lt; uroli-tòló "is not in Ouroli secteur")</t>
  </si>
  <si>
    <t>14 33.2</t>
  </si>
  <si>
    <t>Ouroli</t>
  </si>
  <si>
    <t>ùròlí, tɛ̀nnɛ́</t>
  </si>
  <si>
    <t>14 33.411</t>
  </si>
  <si>
    <t>03 20.884</t>
  </si>
  <si>
    <t>small market on 5-day cycle</t>
  </si>
  <si>
    <t>village on plateau; school, gardens, dam; functions as center for Ganiaga and Oye villages; settled from Kani-Bonzon</t>
  </si>
  <si>
    <t>Panga</t>
  </si>
  <si>
    <t>pàŋgá</t>
  </si>
  <si>
    <t>cluster of three villages on plateau above cliffs near Douentza</t>
  </si>
  <si>
    <t>Panga-Dale-Yim</t>
  </si>
  <si>
    <t>pàŋgà-dàle-yím</t>
  </si>
  <si>
    <t>Tembiné, Yalkouyé</t>
  </si>
  <si>
    <t>village above cliffs near Douentza, part of Panga cluster</t>
  </si>
  <si>
    <t>Panga-Sol</t>
  </si>
  <si>
    <t>Pangassol</t>
  </si>
  <si>
    <t>pàŋgà-sɔ̂l</t>
  </si>
  <si>
    <t>village above cliffs near Douentza, part of Panga cluster; originally from Sol</t>
  </si>
  <si>
    <t>Pangana</t>
  </si>
  <si>
    <t>pàŋgà ná:</t>
  </si>
  <si>
    <t>Pinde</t>
  </si>
  <si>
    <t>pɛ̀:ndí</t>
  </si>
  <si>
    <t>14 37.401</t>
  </si>
  <si>
    <t>03 11.425</t>
  </si>
  <si>
    <t>Tembine [tɛ̀mbìnɛ́] and Napare</t>
  </si>
  <si>
    <t>village on lower slope and at base of mountain;farming and herding</t>
  </si>
  <si>
    <t>Piro</t>
  </si>
  <si>
    <t>píròm</t>
  </si>
  <si>
    <t>14 35.567</t>
  </si>
  <si>
    <t>03 50.413</t>
  </si>
  <si>
    <t>Tommo So (majority), Fulfulde (Fulbe and Rimaibe mnority)</t>
  </si>
  <si>
    <t>Monday, local</t>
  </si>
  <si>
    <t>Kansaye, Degoga, and Yalkouye (Dogon); Tamboura (Rimaibe), Bari (Fulbe)</t>
  </si>
  <si>
    <t>outlying Tommo So village on sandy plains north of Goundaka with some Fulbe and Rimaibe; gardens in ravine (mango, papaya); settled in 19th C. by Kansaye from Kany and Ningari</t>
  </si>
  <si>
    <t>Sadegue</t>
  </si>
  <si>
    <t>Sadégué</t>
  </si>
  <si>
    <t>sà:dégè</t>
  </si>
  <si>
    <t>Sal</t>
  </si>
  <si>
    <t>Sali</t>
  </si>
  <si>
    <t>sâ:l</t>
  </si>
  <si>
    <t>03 17.5</t>
  </si>
  <si>
    <t>Pamatek</t>
  </si>
  <si>
    <t>cluster of some 5 villages; Sal and Sol formerly warred with each other</t>
  </si>
  <si>
    <t>Sal-Dimi</t>
  </si>
  <si>
    <t>Dimi</t>
  </si>
  <si>
    <t>sàl-dìmmí</t>
  </si>
  <si>
    <t>14 36.799</t>
  </si>
  <si>
    <t>03 18.277</t>
  </si>
  <si>
    <t>village on flat plateau; gardens but no dam; schools; settled from Kani-Bonzon</t>
  </si>
  <si>
    <t>Sal-Ogol</t>
  </si>
  <si>
    <t>Ogolo</t>
  </si>
  <si>
    <t>sàl-ɔ́gɔ̀l</t>
  </si>
  <si>
    <t>14 36.221</t>
  </si>
  <si>
    <t>03 18.264</t>
  </si>
  <si>
    <t>village on plateau; school; gardens; settled from Kani-Bonzon</t>
  </si>
  <si>
    <t>Sal-Sombogou</t>
  </si>
  <si>
    <t>sàl-sómbógù</t>
  </si>
  <si>
    <t>Kansaye</t>
  </si>
  <si>
    <t>village on plateau, part of Sal cluster</t>
  </si>
  <si>
    <t>Sal-Tapadjéma</t>
  </si>
  <si>
    <t>Tapadjéma</t>
  </si>
  <si>
    <t>sàl-tàbàsímmè ("rock-tilt", cf. tàbá 'rock')</t>
  </si>
  <si>
    <t>Pamatek [pámàtàk]</t>
  </si>
  <si>
    <t>Saredina</t>
  </si>
  <si>
    <t>Sarédina</t>
  </si>
  <si>
    <t>sánnà</t>
  </si>
  <si>
    <t>03 13.5</t>
  </si>
  <si>
    <t>14 47.331</t>
  </si>
  <si>
    <t>03 13.405</t>
  </si>
  <si>
    <t>many surnames: Guindo, Yalkouyé, Kassogué, Tembiné, Bamia</t>
  </si>
  <si>
    <t>village on flat part of plateau</t>
  </si>
  <si>
    <t>Sobo</t>
  </si>
  <si>
    <t>sóbò</t>
  </si>
  <si>
    <t>14 36.5</t>
  </si>
  <si>
    <t>village on rocky plateau near Ningari</t>
  </si>
  <si>
    <t>Sobodi</t>
  </si>
  <si>
    <t>sòbò-dí</t>
  </si>
  <si>
    <t>14 37.253</t>
  </si>
  <si>
    <t>03 13.447</t>
  </si>
  <si>
    <t>village on plateau; use school at Amala-Guiné;gardens; settled from Ondogouvillage on rocky plateau; gardens</t>
  </si>
  <si>
    <t>Sol</t>
  </si>
  <si>
    <t>sɔ̂:l</t>
  </si>
  <si>
    <t>Ouologuem, Guiré (dye-ers)</t>
  </si>
  <si>
    <t>pair of villages on both sides of a river; Sol and Sal formerly were at war</t>
  </si>
  <si>
    <t>Sol-Djennenké</t>
  </si>
  <si>
    <t>sɔ̀:l-dàɲí</t>
  </si>
  <si>
    <t>14 37.202</t>
  </si>
  <si>
    <t>03 16.810</t>
  </si>
  <si>
    <t>Ouologuem, Guiré (came from Djenné)</t>
  </si>
  <si>
    <t>village on west side of river, part of Sol village pair; school; gardens; settled from Djenné</t>
  </si>
  <si>
    <t>Sol-Dogon</t>
  </si>
  <si>
    <t>sɔ̀:l-gìn-tàŋá</t>
  </si>
  <si>
    <t>village on east side of river, part of Sol village pair</t>
  </si>
  <si>
    <t>Tangadiye</t>
  </si>
  <si>
    <t>Dangadié</t>
  </si>
  <si>
    <t>tàŋà-díyɛ̀ ("big piece")</t>
  </si>
  <si>
    <t>14 50.272</t>
  </si>
  <si>
    <t>03 09.472</t>
  </si>
  <si>
    <t>village near Tongo-Tongo on rugged section of plateau, part of Tedie village cluster</t>
  </si>
  <si>
    <t>Tedie</t>
  </si>
  <si>
    <t>Tédié</t>
  </si>
  <si>
    <t>tɛ́:ⁿ (Dogon), teje (Fulfulde)</t>
  </si>
  <si>
    <t>cluster of villages in rugged part of plateau, including Tongo Tongo, Andji, Tangadiye</t>
  </si>
  <si>
    <t>Tégou</t>
  </si>
  <si>
    <t>têg</t>
  </si>
  <si>
    <t>03 14.5</t>
  </si>
  <si>
    <t>14 37.035</t>
  </si>
  <si>
    <t>03 14.948</t>
  </si>
  <si>
    <t>village on rocky plateau near Ondogou; school, gardens</t>
  </si>
  <si>
    <t>Téguédou</t>
  </si>
  <si>
    <t>Tégédiou</t>
  </si>
  <si>
    <t>tégèdù</t>
  </si>
  <si>
    <t>pair of villages on rocky plateau</t>
  </si>
  <si>
    <t>Téguédou-Bine</t>
  </si>
  <si>
    <t>tègèdù-bínɛ̀</t>
  </si>
  <si>
    <t>14 39.434</t>
  </si>
  <si>
    <t>03 11.971</t>
  </si>
  <si>
    <t>Ambapili [àmbàpîl]</t>
  </si>
  <si>
    <t>village on rocky plateau; gardens, dam; settled from Ondogou</t>
  </si>
  <si>
    <t>Téguédou-Na</t>
  </si>
  <si>
    <t>tègèdù-ná:</t>
  </si>
  <si>
    <t>14 39.703</t>
  </si>
  <si>
    <t>03 11.301</t>
  </si>
  <si>
    <t>village on rocky plateau; gardens; settled from Ondogou</t>
  </si>
  <si>
    <t>Temba</t>
  </si>
  <si>
    <t>Temmba</t>
  </si>
  <si>
    <t>tɛ́mbà</t>
  </si>
  <si>
    <t>village on slope near Kubewel</t>
  </si>
  <si>
    <t>Téné</t>
  </si>
  <si>
    <t>ténnè</t>
  </si>
  <si>
    <t>14 32.5</t>
  </si>
  <si>
    <t>town on plateau, part of Ouroli</t>
  </si>
  <si>
    <t>Tepere</t>
  </si>
  <si>
    <t>Tépéré</t>
  </si>
  <si>
    <t>tɛ̀bɛ̀lɛ́</t>
  </si>
  <si>
    <t>14 36.681</t>
  </si>
  <si>
    <t>03 11.594</t>
  </si>
  <si>
    <t>Ouologuem, Guindo, Tembiné</t>
  </si>
  <si>
    <t>village on slope of mountain, with a second section below at the base; farming and herding</t>
  </si>
  <si>
    <t>Tine</t>
  </si>
  <si>
    <t>tíŋɛ̀</t>
  </si>
  <si>
    <t>small village near Ouse (Nanga), originally a military camp for Dale zone</t>
  </si>
  <si>
    <t>Tongo Tongo</t>
  </si>
  <si>
    <t>Togotogo</t>
  </si>
  <si>
    <t>tóŋó-tòŋò</t>
  </si>
  <si>
    <t>village on plateau in Tédié area</t>
  </si>
  <si>
    <t>Touol</t>
  </si>
  <si>
    <t>túyɔ̀l</t>
  </si>
  <si>
    <t>village on plateau near Kendié</t>
  </si>
  <si>
    <t>Wana</t>
  </si>
  <si>
    <t>wánà</t>
  </si>
  <si>
    <t>Wara</t>
  </si>
  <si>
    <t>wà:râ:</t>
  </si>
  <si>
    <t>14 35.350</t>
  </si>
  <si>
    <t>03 22.115</t>
  </si>
  <si>
    <t>village on plateau near Kani-Gogouna</t>
  </si>
  <si>
    <t>Waye</t>
  </si>
  <si>
    <t>ɔ́yɛ̀j</t>
  </si>
  <si>
    <t>Were</t>
  </si>
  <si>
    <t>Wéré</t>
  </si>
  <si>
    <t>wɛ̀rɛ́</t>
  </si>
  <si>
    <t>14 36.126</t>
  </si>
  <si>
    <t>03 11.681</t>
  </si>
  <si>
    <t>village in two parts, on lower slope and in the plains near the base of the mountain;  farming and herding</t>
  </si>
  <si>
    <t>Tomo Kan</t>
  </si>
  <si>
    <t>Abdoulkarimou</t>
  </si>
  <si>
    <t>àdùkɛ̀rímù</t>
  </si>
  <si>
    <t>Adamandaga</t>
  </si>
  <si>
    <t>àdàmà-dàgâ:</t>
  </si>
  <si>
    <t>13 24.5</t>
  </si>
  <si>
    <t>Ama</t>
  </si>
  <si>
    <t>à:mâ:</t>
  </si>
  <si>
    <t>Arama</t>
  </si>
  <si>
    <t>Amoro-Daga</t>
  </si>
  <si>
    <t>àmòrò-dàgâ:</t>
  </si>
  <si>
    <t>13 52.867</t>
  </si>
  <si>
    <t>03 58.229</t>
  </si>
  <si>
    <t>Sanafo</t>
  </si>
  <si>
    <t>hamlet, near extended doum palm grove</t>
  </si>
  <si>
    <t>Antoumadaga</t>
  </si>
  <si>
    <t>àntúmà-dàgâ:</t>
  </si>
  <si>
    <t>13 27.5</t>
  </si>
  <si>
    <t>Balaguira-Habe</t>
  </si>
  <si>
    <t>bàlà-gìnâ:, bàlà-gìnà dɔ̀gɔ́mbò:</t>
  </si>
  <si>
    <t>13 59</t>
  </si>
  <si>
    <t>04 02</t>
  </si>
  <si>
    <t>leatherworkers, blacksmiths</t>
  </si>
  <si>
    <t>Minta, Iguila, Sogo, Darame (leatherworkers). Erkan (blacksmiths)</t>
  </si>
  <si>
    <t>Bantiné</t>
  </si>
  <si>
    <t>Bantina</t>
  </si>
  <si>
    <t>bàⁿ-tìnέ [VD]</t>
  </si>
  <si>
    <t>14 02.396</t>
  </si>
  <si>
    <t>04 08.601</t>
  </si>
  <si>
    <t>Bawema (near Perou)</t>
  </si>
  <si>
    <t>bàwέmá (lit. "let's be calm") [VD]</t>
  </si>
  <si>
    <t>14 04.613</t>
  </si>
  <si>
    <t xml:space="preserve">04 04.360 </t>
  </si>
  <si>
    <t>Sagasso, Djibo, Kolo-Ogon, Arama</t>
  </si>
  <si>
    <t>Bawema (near Segue)</t>
  </si>
  <si>
    <t>13 54.264</t>
  </si>
  <si>
    <t>03 42.043</t>
  </si>
  <si>
    <r>
      <t>Arama (majority),Doho [d</t>
    </r>
    <r>
      <rPr>
        <sz val="11"/>
        <color indexed="10"/>
        <rFont val="Calibri"/>
        <scheme val="minor"/>
      </rPr>
      <t>ɔ̀ʔɔ́]</t>
    </r>
  </si>
  <si>
    <t>village on plains; Arama came from Mandoli villag], Doho came from Yeguere/Leguere village</t>
  </si>
  <si>
    <t>Bilambougou</t>
  </si>
  <si>
    <t>Blanbougou</t>
  </si>
  <si>
    <t>bìlám-bùgû:</t>
  </si>
  <si>
    <t>13 46</t>
  </si>
  <si>
    <t>04 16</t>
  </si>
  <si>
    <t>Bogodou</t>
  </si>
  <si>
    <t>Bogodougou</t>
  </si>
  <si>
    <t>bògò-dú [VD]</t>
  </si>
  <si>
    <t>13 44.975</t>
  </si>
  <si>
    <t>03 28.358</t>
  </si>
  <si>
    <t>Dibo, Guindo, Tessougué</t>
  </si>
  <si>
    <t>Bosso</t>
  </si>
  <si>
    <t>Bobosso</t>
  </si>
  <si>
    <t>bɔ̀-só [VD]</t>
  </si>
  <si>
    <t>13 39.650</t>
  </si>
  <si>
    <t>03 40.477</t>
  </si>
  <si>
    <t>Amara, Togo</t>
  </si>
  <si>
    <t>Bou, Boul</t>
  </si>
  <si>
    <t>Bou</t>
  </si>
  <si>
    <t>bû:</t>
  </si>
  <si>
    <t>13 51.5</t>
  </si>
  <si>
    <t>03 45.5</t>
  </si>
  <si>
    <t>Uro-Ogon</t>
  </si>
  <si>
    <t>ancient village on slope of cliff; farming and herding</t>
  </si>
  <si>
    <t>Boungel</t>
  </si>
  <si>
    <t>bòŋgê: [JH], bùngêl ~ bùngèl [VD]</t>
  </si>
  <si>
    <t>04 06.5</t>
  </si>
  <si>
    <t>14 10.009</t>
  </si>
  <si>
    <t>04 06.311</t>
  </si>
  <si>
    <t>majority Tomo-Kan (Dogon), minority Bwamu ("Bobo")</t>
  </si>
  <si>
    <t>Dibo, Arama, Tiessougué, and Iguila (Dogon); Kone and Dembélé (Bwamu)</t>
  </si>
  <si>
    <t>large village on highway on plateau</t>
  </si>
  <si>
    <t>Bourkouma</t>
  </si>
  <si>
    <t>Bolokouma</t>
  </si>
  <si>
    <t>búrkùmâ: [JH], bùrkùmá [VD]</t>
  </si>
  <si>
    <t>04 01.5</t>
  </si>
  <si>
    <t>13 50.619</t>
  </si>
  <si>
    <t>04 02.228</t>
  </si>
  <si>
    <t>Tomo-Kan speaking, but some ethnic Bwamu ("Bobo") including village chief</t>
  </si>
  <si>
    <t>Dabou (TK [dà:bó]) (Bwamu); Koulibaly, Arama, Damango, Djibo, Koetimbe, Sanafo, Arama, and Touléma (Dogon)</t>
  </si>
  <si>
    <t>Dah</t>
  </si>
  <si>
    <t>Dao</t>
  </si>
  <si>
    <t>dá [VD]</t>
  </si>
  <si>
    <t>13 40.999</t>
  </si>
  <si>
    <t>03 48.482</t>
  </si>
  <si>
    <t>Dedougou</t>
  </si>
  <si>
    <t>Dédougou</t>
  </si>
  <si>
    <t>dé-dùgû:</t>
  </si>
  <si>
    <t>04 08</t>
  </si>
  <si>
    <t>Degesssogou</t>
  </si>
  <si>
    <t>Dégesssogou</t>
  </si>
  <si>
    <t>dɛ̀gɛ̀-sɔ̀gû:</t>
  </si>
  <si>
    <t>13 43</t>
  </si>
  <si>
    <t>Degou</t>
  </si>
  <si>
    <t>Dégou</t>
  </si>
  <si>
    <t>dègî: [JH], dègú [VD]</t>
  </si>
  <si>
    <t>04 04.936</t>
  </si>
  <si>
    <t>Diongo, Iguila, Sagaso, Goulakan</t>
  </si>
  <si>
    <t>Dia</t>
  </si>
  <si>
    <t>jà [VD]</t>
  </si>
  <si>
    <t>13 45.785</t>
  </si>
  <si>
    <t>03 38.232</t>
  </si>
  <si>
    <t>also some Fulbe</t>
  </si>
  <si>
    <t>Sangaré, Cissé, Sidibé</t>
  </si>
  <si>
    <t>Diaba</t>
  </si>
  <si>
    <t>jàbâ:</t>
  </si>
  <si>
    <t>04 12</t>
  </si>
  <si>
    <t>mixed Fulbe/Dogon</t>
  </si>
  <si>
    <t>Diallassagou</t>
  </si>
  <si>
    <t>jà:-sɔ̀gû: [JH], jà-sɔ́gú [VD]</t>
  </si>
  <si>
    <t>13 44.443</t>
  </si>
  <si>
    <t>03 37.586</t>
  </si>
  <si>
    <t>also some Marka (Dafin)</t>
  </si>
  <si>
    <t>Sossigué, Arama, Garango, Gana, Cissé</t>
  </si>
  <si>
    <t>large village in plains</t>
  </si>
  <si>
    <t>Diam</t>
  </si>
  <si>
    <t>à:jâwⁿ [JH], jáⁿ [VD]</t>
  </si>
  <si>
    <t>13 49</t>
  </si>
  <si>
    <t>13 48.774</t>
  </si>
  <si>
    <t>03 45.911</t>
  </si>
  <si>
    <t>surname Garango [gàràŋgó]</t>
  </si>
  <si>
    <t>ancient village on plateau</t>
  </si>
  <si>
    <t>Diamakan</t>
  </si>
  <si>
    <t>jàmàkâ:ⁿ</t>
  </si>
  <si>
    <t>13 38</t>
  </si>
  <si>
    <t>Dianggassagou (Diemessogou)</t>
  </si>
  <si>
    <t>Diémessogou</t>
  </si>
  <si>
    <t>jèmè-sùgû:</t>
  </si>
  <si>
    <t>13 59.735</t>
  </si>
  <si>
    <t>03 56.735</t>
  </si>
  <si>
    <t>Minta, Sanafo, Toulema, Pamatek</t>
  </si>
  <si>
    <t>compact village cluster on plateau; school, health center</t>
  </si>
  <si>
    <t>Dianna</t>
  </si>
  <si>
    <t>jànâ:</t>
  </si>
  <si>
    <t>14 01.108</t>
  </si>
  <si>
    <t>03 44.490</t>
  </si>
  <si>
    <t>Goulakan</t>
  </si>
  <si>
    <t>Dianweli (Tomo Kan 1)</t>
  </si>
  <si>
    <t>Diawéli</t>
  </si>
  <si>
    <t>jàⁿwélî: [JH], jànwúléⁿ [VD]</t>
  </si>
  <si>
    <t>13 55.196</t>
  </si>
  <si>
    <t>04 08.516</t>
  </si>
  <si>
    <t>Samakan, Koulibaly</t>
  </si>
  <si>
    <t>Dianwely (Tomo Kan 2)</t>
  </si>
  <si>
    <t>Dianwéli</t>
  </si>
  <si>
    <t>jàⁿ-wùléⁿ [VD]</t>
  </si>
  <si>
    <t>13 42.899</t>
  </si>
  <si>
    <t>03 36.552</t>
  </si>
  <si>
    <t>Tolofoudié</t>
  </si>
  <si>
    <t>Diendie</t>
  </si>
  <si>
    <t>Iouenné</t>
  </si>
  <si>
    <t>jɛ̀ⁿjɛ̀-kâ:ⁿ</t>
  </si>
  <si>
    <t>13 53.368</t>
  </si>
  <si>
    <t>03 56.974</t>
  </si>
  <si>
    <t>Dibo (TK [jùbó:])</t>
  </si>
  <si>
    <t>hamlet; near extended Borassus palm valley that extends to Amoro-Daga; jɛ̀njɛ́ is the name of the nearby sacred pond, whose mud is applied over swollen throat glands due to goiter</t>
  </si>
  <si>
    <t>Diengeni-Habe</t>
  </si>
  <si>
    <t>Dienndé</t>
  </si>
  <si>
    <t>jɛ̀ŋɛ̀-dùndɛ̂yⁿ</t>
  </si>
  <si>
    <t>14 04.5</t>
  </si>
  <si>
    <t xml:space="preserve"> Samakan, Dibo, Toulema, Sokanda</t>
  </si>
  <si>
    <t>Dogon village on plateau1 km from a larger Fulfulde-speaking village (Diengeni-Foulbe)</t>
  </si>
  <si>
    <t>Diengeni-Koubel</t>
  </si>
  <si>
    <t>jɛ̀ŋɛ̀-jìnâ:</t>
  </si>
  <si>
    <t>Iguila, Toulema</t>
  </si>
  <si>
    <t>Dimbal</t>
  </si>
  <si>
    <t>Dimmbal</t>
  </si>
  <si>
    <t>jùmbâ: [JH], jùmbá [VD]</t>
  </si>
  <si>
    <t>14 01.676</t>
  </si>
  <si>
    <t>03 37.044</t>
  </si>
  <si>
    <t>Tessougue</t>
  </si>
  <si>
    <t>village on plains; origin of Tolofoudie clan but now Tessougue</t>
  </si>
  <si>
    <t>Dindan</t>
  </si>
  <si>
    <t>Dinda</t>
  </si>
  <si>
    <t>dìⁿ-dàⁿ</t>
  </si>
  <si>
    <t>13 46.055</t>
  </si>
  <si>
    <t>03 31.383</t>
  </si>
  <si>
    <t>Somboro, Doho</t>
  </si>
  <si>
    <t>Dioboro</t>
  </si>
  <si>
    <t>jòbòrô:</t>
  </si>
  <si>
    <t>13 49.5</t>
  </si>
  <si>
    <t>Diounda</t>
  </si>
  <si>
    <t>jùndá [VD]</t>
  </si>
  <si>
    <t>13 48.983</t>
  </si>
  <si>
    <t>03 45.877</t>
  </si>
  <si>
    <t>Adiango</t>
  </si>
  <si>
    <t>Djile</t>
  </si>
  <si>
    <t>Djilé</t>
  </si>
  <si>
    <t>jìlê: [JH], jílé [VD]</t>
  </si>
  <si>
    <t>13 55.752</t>
  </si>
  <si>
    <t>03 44.646</t>
  </si>
  <si>
    <t>surname Koetimbe ~ Koetioumbé (TK kɔ̪ɛ̀cùmbɛ́)</t>
  </si>
  <si>
    <t>village on plains; people from here also settled Koundiadaga</t>
  </si>
  <si>
    <t>Djile-Daga</t>
  </si>
  <si>
    <t>jìlè-dàɁá [VD]</t>
  </si>
  <si>
    <t>13 49.222</t>
  </si>
  <si>
    <t>04 04.189</t>
  </si>
  <si>
    <t>San (not shown)</t>
  </si>
  <si>
    <t>Djinaban</t>
  </si>
  <si>
    <t>jìnà-bâwⁿ</t>
  </si>
  <si>
    <t>13 39.5</t>
  </si>
  <si>
    <t>Djinandjo</t>
  </si>
  <si>
    <t>júŋú-jìnànjô:</t>
  </si>
  <si>
    <t>13 54.605</t>
  </si>
  <si>
    <t>03 43.654</t>
  </si>
  <si>
    <t>village on plains see also Dyingi</t>
  </si>
  <si>
    <t>Dome</t>
  </si>
  <si>
    <t>dómɛ̀: [JH], dòmέ [VD]</t>
  </si>
  <si>
    <t>13 57.5</t>
  </si>
  <si>
    <t>13 57.237</t>
  </si>
  <si>
    <t>03 48.224</t>
  </si>
  <si>
    <t>Goulakan, Iguila, Arama</t>
  </si>
  <si>
    <t>Dom</t>
  </si>
  <si>
    <t>dóⁿ [VD]</t>
  </si>
  <si>
    <t>13 48.930</t>
  </si>
  <si>
    <t>03 41.256</t>
  </si>
  <si>
    <t>Boulé, Togo, Somboro, Sangala, Arama, Fongoro, Garango</t>
  </si>
  <si>
    <t>Donkonon</t>
  </si>
  <si>
    <t>Donkono</t>
  </si>
  <si>
    <t>dòⁿ-kóⁿnóⁿ</t>
  </si>
  <si>
    <t>13 34.612</t>
  </si>
  <si>
    <t>03 42.279</t>
  </si>
  <si>
    <t>Arama, Sangaré</t>
  </si>
  <si>
    <t>Doumbol</t>
  </si>
  <si>
    <t>dùmbô:</t>
  </si>
  <si>
    <t>13 50</t>
  </si>
  <si>
    <t>13 54.906</t>
  </si>
  <si>
    <t>03 55.463</t>
  </si>
  <si>
    <t>Dibo, Sanafo, Kalagadio</t>
  </si>
  <si>
    <t>on small rocky hill</t>
  </si>
  <si>
    <t>Dounde</t>
  </si>
  <si>
    <t>Doundé</t>
  </si>
  <si>
    <t>dùndê:ⁿ</t>
  </si>
  <si>
    <t>13 57.584</t>
  </si>
  <si>
    <t>03 42.823</t>
  </si>
  <si>
    <t>Yolo, Tounda, Téssougué, Fonggoro, Oula, Guindo, Garago</t>
  </si>
  <si>
    <t>village on plains; blacksmiths and leatherworkers present</t>
  </si>
  <si>
    <t>Doussougou</t>
  </si>
  <si>
    <t>Doussogou</t>
  </si>
  <si>
    <t>dù-sùgû:</t>
  </si>
  <si>
    <t>13 52.5</t>
  </si>
  <si>
    <t>Soumah</t>
  </si>
  <si>
    <t>Dyingi</t>
  </si>
  <si>
    <t>Dinyi</t>
  </si>
  <si>
    <t>jùŋû:</t>
  </si>
  <si>
    <t>13 53.5</t>
  </si>
  <si>
    <t>village on plateau; see also Djinandjo</t>
  </si>
  <si>
    <t>Eguela</t>
  </si>
  <si>
    <t>Eguéla</t>
  </si>
  <si>
    <t>yàgàlâ: [JH], έgέlá [VD]</t>
  </si>
  <si>
    <t>03 41.5</t>
  </si>
  <si>
    <t>14 13.431</t>
  </si>
  <si>
    <t>03 42.582</t>
  </si>
  <si>
    <t>Dibo</t>
  </si>
  <si>
    <t>Fangadougou (1)</t>
  </si>
  <si>
    <t>Fangadougou</t>
  </si>
  <si>
    <t>pàŋà-dùgû: [JH], páŋgá-dùgú [VD]</t>
  </si>
  <si>
    <t>14 09.343</t>
  </si>
  <si>
    <t>04 03.880</t>
  </si>
  <si>
    <t>Touléma, Kamaté</t>
  </si>
  <si>
    <t>Fangadougou (2)</t>
  </si>
  <si>
    <t>small village on plains near Segue</t>
  </si>
  <si>
    <t>Fatoumadaga</t>
  </si>
  <si>
    <t>fàtùmà-dàgâ:</t>
  </si>
  <si>
    <t>13 48</t>
  </si>
  <si>
    <t>Gan (Dianah)</t>
  </si>
  <si>
    <t>gáⁿ [VD], jànà [JH]</t>
  </si>
  <si>
    <t>14 01.954</t>
  </si>
  <si>
    <t>03 46.526</t>
  </si>
  <si>
    <t>Goulakan, Iguila</t>
  </si>
  <si>
    <t>village, see also Gani-Do</t>
  </si>
  <si>
    <t>Gandaga</t>
  </si>
  <si>
    <t>jìŋàn-dàgâ: [JH], gàⁿ-dàɁá [VD]</t>
  </si>
  <si>
    <t>13 59.5</t>
  </si>
  <si>
    <t>13 59.894</t>
  </si>
  <si>
    <t>03 52.314</t>
  </si>
  <si>
    <t>Gani-Do</t>
  </si>
  <si>
    <t>Gani-do</t>
  </si>
  <si>
    <t>gà:ⁿ-àlàkû:ⁿ [JH], gáⁿ [VD]</t>
  </si>
  <si>
    <t>14 02.5</t>
  </si>
  <si>
    <t>14 02.854</t>
  </si>
  <si>
    <t>03 47.401</t>
  </si>
  <si>
    <t>Iguila, Goulakan</t>
  </si>
  <si>
    <t>village on plateau, see also Gan (Dianah);</t>
  </si>
  <si>
    <t>Garou (Garou-Leye)</t>
  </si>
  <si>
    <t>Garou-Le</t>
  </si>
  <si>
    <t>à:gá:rû:</t>
  </si>
  <si>
    <t>Téssougué, Fonggoro, Oula, Guindo</t>
  </si>
  <si>
    <t>widely spread village cluster on plains on road to Segue</t>
  </si>
  <si>
    <t>Ginssogou</t>
  </si>
  <si>
    <t>Diensagou</t>
  </si>
  <si>
    <t>gὲⁿ-sɔ́gú [VD]</t>
  </si>
  <si>
    <t>13 44.205</t>
  </si>
  <si>
    <t>03 32.894</t>
  </si>
  <si>
    <t>Tolofoudié, Guindo, Togo</t>
  </si>
  <si>
    <t>Golobougou</t>
  </si>
  <si>
    <t>gòló-bùgû: (Tomo-Kan), golombugu (Bambara)</t>
  </si>
  <si>
    <t>14 18.5</t>
  </si>
  <si>
    <t>04 03</t>
  </si>
  <si>
    <t>14 19.844</t>
  </si>
  <si>
    <t>Tomo-Kan and Bambara</t>
  </si>
  <si>
    <t>Gombossogou</t>
  </si>
  <si>
    <t>Gomozogou</t>
  </si>
  <si>
    <t>gòmbò-sɔ́gú [VD]</t>
  </si>
  <si>
    <t>13 47.080</t>
  </si>
  <si>
    <t>03 41.481</t>
  </si>
  <si>
    <t>Gana</t>
  </si>
  <si>
    <t>Gouna</t>
  </si>
  <si>
    <t>gùnâ:</t>
  </si>
  <si>
    <t>13 52.363</t>
  </si>
  <si>
    <t>04 00.602</t>
  </si>
  <si>
    <t>Sanafo (majority), some Garango and Erkan</t>
  </si>
  <si>
    <t>Goundaka (near Sofara)</t>
  </si>
  <si>
    <t>gùndàgá gànàbô: [JH], gùⁿ-dàɁá [VD]</t>
  </si>
  <si>
    <t>04 11</t>
  </si>
  <si>
    <t>14 04.080</t>
  </si>
  <si>
    <t>04 10.738</t>
  </si>
  <si>
    <t>village on plateau (distinct from Goundaka on the Mopti-Bandiagara highway); original Goundaka village but now smaller than Guidioweli</t>
  </si>
  <si>
    <t>Goundaka (Songodaga)</t>
  </si>
  <si>
    <t>gùⁿ-dàɁá [VD]</t>
  </si>
  <si>
    <t>14 03.905</t>
  </si>
  <si>
    <t>04 10.201</t>
  </si>
  <si>
    <t>Mopti (not shown)</t>
  </si>
  <si>
    <t>Dionggo [joŋgo]</t>
  </si>
  <si>
    <t>village on plains, part of Goundaka cluster near Sofara</t>
  </si>
  <si>
    <t>Gourel-Baouri</t>
  </si>
  <si>
    <t>bǎwrì:</t>
  </si>
  <si>
    <t>Diong+AQ837go [joŋgo]</t>
  </si>
  <si>
    <t>Guidioweli</t>
  </si>
  <si>
    <t>Guitovéli</t>
  </si>
  <si>
    <t>gùndàgá nù:nà:bô:</t>
  </si>
  <si>
    <t>Minta, Toulema</t>
  </si>
  <si>
    <t>village; now larger than the original Goundaka village; settled by people from Oundou</t>
  </si>
  <si>
    <t>Karamani</t>
  </si>
  <si>
    <t>kàràmà:nî:</t>
  </si>
  <si>
    <t>14 19.5</t>
  </si>
  <si>
    <t>14 18.506</t>
  </si>
  <si>
    <t>04 03.272</t>
  </si>
  <si>
    <t>Kassogou (1)</t>
  </si>
  <si>
    <t>Kassogou</t>
  </si>
  <si>
    <t>kà-sɔ̀gû: [JH]</t>
  </si>
  <si>
    <t>13 58.773</t>
  </si>
  <si>
    <t>03 54.200</t>
  </si>
  <si>
    <t>some blacksmiths and leatherworkers</t>
  </si>
  <si>
    <t>Tessougue, Arama</t>
  </si>
  <si>
    <t>village on flat plateau; same French name as another village in plains near Segue</t>
  </si>
  <si>
    <t>Kassogou (2)</t>
  </si>
  <si>
    <t>àw-kàsùgû: [JH], kà-sɔ́gú [VD]</t>
  </si>
  <si>
    <t>13 48.5</t>
  </si>
  <si>
    <t>13 48.629</t>
  </si>
  <si>
    <t>03 49.664</t>
  </si>
  <si>
    <t>Sokanda</t>
  </si>
  <si>
    <t>village in plains near Segue; same French name as another Tomo-Kan speaking village near Diangassagou</t>
  </si>
  <si>
    <t>Kiera (cf. Tiara)</t>
  </si>
  <si>
    <t>Kiéra</t>
  </si>
  <si>
    <t>cà:râ:</t>
  </si>
  <si>
    <t>Kobo</t>
  </si>
  <si>
    <t>kɔ̀bɔ̂: [JH], kɔ̀bɔ́ [VD]</t>
  </si>
  <si>
    <t>13 57</t>
  </si>
  <si>
    <t>13 56.914</t>
  </si>
  <si>
    <t>03 46.307</t>
  </si>
  <si>
    <t>Yollo (Yolo)</t>
  </si>
  <si>
    <t>village at base of cliffs; sacred ponds with crocodiles, upper pond on hill reserved for men, lower pond open to all; popular site for getting magical blessings</t>
  </si>
  <si>
    <t>Koe-Do</t>
  </si>
  <si>
    <t>Koé-Do</t>
  </si>
  <si>
    <t>kɔ̪ɛ̀-àlàkû:ⁿ [JH], kwὲ-dó [VD]</t>
  </si>
  <si>
    <t>14 11.5</t>
  </si>
  <si>
    <t>04 035</t>
  </si>
  <si>
    <t>14 11.987</t>
  </si>
  <si>
    <t>04.03.880</t>
  </si>
  <si>
    <t>Touléma, Cissé, Korobara, Guindo</t>
  </si>
  <si>
    <t>village on plateau paired with plains village Koe-Do</t>
  </si>
  <si>
    <t>Koe-Leye</t>
  </si>
  <si>
    <t>Koé-Lèye</t>
  </si>
  <si>
    <t>kɔ̪ɛ̀-jô: [JH], kwὲ-lε̂y  [VD]</t>
  </si>
  <si>
    <t>14 12.5</t>
  </si>
  <si>
    <t>14 12.592</t>
  </si>
  <si>
    <t>04 03.182</t>
  </si>
  <si>
    <t>Karembé, Kanpo, Degoga, Traoré</t>
  </si>
  <si>
    <t>village on plains paired with plateau village Koe-Do</t>
  </si>
  <si>
    <t>Kogo</t>
  </si>
  <si>
    <t>kɔ̀:gɔ̂:</t>
  </si>
  <si>
    <t>13 53.352</t>
  </si>
  <si>
    <t>03 47.056</t>
  </si>
  <si>
    <t>surnames Téssougué, Damanggo</t>
  </si>
  <si>
    <t>village on plateau, see also Kogo (Bintingué)</t>
  </si>
  <si>
    <t>Kogo (Bintingué)</t>
  </si>
  <si>
    <t>Bentingué</t>
  </si>
  <si>
    <t>kɔ̀Ɂɔ́ [VD]</t>
  </si>
  <si>
    <t>13 54.120</t>
  </si>
  <si>
    <t>03 46.920</t>
  </si>
  <si>
    <t>blacksmiths and potters</t>
  </si>
  <si>
    <t>Dio</t>
  </si>
  <si>
    <t>separate section of village on plateau occupied by artisans</t>
  </si>
  <si>
    <t>Kolebala</t>
  </si>
  <si>
    <t>Kolébala</t>
  </si>
  <si>
    <t>kòlèbàlâ: [JH], kòlè-bàlá [VD]</t>
  </si>
  <si>
    <t>13 57.709</t>
  </si>
  <si>
    <t>04 08.805</t>
  </si>
  <si>
    <t>mostly Tomo-Kan, but some Mossi</t>
  </si>
  <si>
    <t>Samakan (Dogon), Ouedraogo and Sawadogo (Mossi); Djéré, Koné</t>
  </si>
  <si>
    <t>Konode ~ Konodin</t>
  </si>
  <si>
    <t>Konodé</t>
  </si>
  <si>
    <t>kɔ̀nɔ̀-dɛ̂yⁿ [JH], kóⁿnóⁿdέⁿ [VD]</t>
  </si>
  <si>
    <t>13 47</t>
  </si>
  <si>
    <t>13 46.849</t>
  </si>
  <si>
    <t>03 58.317</t>
  </si>
  <si>
    <t>Yebolo</t>
  </si>
  <si>
    <t>Konsogou (Tomo Kan)</t>
  </si>
  <si>
    <t>Konsogou</t>
  </si>
  <si>
    <t>kɔ̀ⁿ-sùgû:</t>
  </si>
  <si>
    <t>Korondoli</t>
  </si>
  <si>
    <t>kòrndòlî:</t>
  </si>
  <si>
    <t>04 02.5</t>
  </si>
  <si>
    <t>Koronkan</t>
  </si>
  <si>
    <t>Kolonkan</t>
  </si>
  <si>
    <t>kɔ́rɔ́ⁿ-káⁿ [VD]</t>
  </si>
  <si>
    <t>13 33.131</t>
  </si>
  <si>
    <t>03 42.895</t>
  </si>
  <si>
    <t>Garango</t>
  </si>
  <si>
    <t>Kourou</t>
  </si>
  <si>
    <t>kɔ̀:rû: [JH], kɔ̀rù [VD]</t>
  </si>
  <si>
    <t>03 58</t>
  </si>
  <si>
    <t>14 01.025</t>
  </si>
  <si>
    <t>03 57.859</t>
  </si>
  <si>
    <t>Arama, Fongoro, Goulakan</t>
  </si>
  <si>
    <t>village on plateau; a Fulfulde-speaking village is almost adjacent, to the west (Nene-Foulbe)</t>
  </si>
  <si>
    <t>Kougodiegue</t>
  </si>
  <si>
    <t>Kougodiégué</t>
  </si>
  <si>
    <t>kùgò-jègê:</t>
  </si>
  <si>
    <t>13 54.727</t>
  </si>
  <si>
    <t>03 48.851</t>
  </si>
  <si>
    <t>Iguila, Goulakan, Dionggo</t>
  </si>
  <si>
    <t>Koulou</t>
  </si>
  <si>
    <t>kù [VD]</t>
  </si>
  <si>
    <t>13 41.741</t>
  </si>
  <si>
    <t>03 48.077</t>
  </si>
  <si>
    <t>village on plains near cliffs</t>
  </si>
  <si>
    <t>Koume</t>
  </si>
  <si>
    <t>Koumé</t>
  </si>
  <si>
    <t>kùmέ [VD]</t>
  </si>
  <si>
    <t>13 47.800</t>
  </si>
  <si>
    <t>03 39.797</t>
  </si>
  <si>
    <t>Guindo, Cissé, Diakité</t>
  </si>
  <si>
    <t>Koundiadaga</t>
  </si>
  <si>
    <t>kùnjà-dàgâ:</t>
  </si>
  <si>
    <t>Koetimbe (TK kɔ̪ɛ̀cùmbɛ́)</t>
  </si>
  <si>
    <t>village on plateau; originally settled by people from Djile</t>
  </si>
  <si>
    <t>kùn-dɔ̀gɔ̂:, kùⁿ-dɔ̀gɔ́ (Togo Kan)</t>
  </si>
  <si>
    <t>13 49.063</t>
  </si>
  <si>
    <t>03 26.516</t>
  </si>
  <si>
    <t>village cluster as a whole is multi-ethnic, Tomo Kan somewhat dominant in core village but Bambara also widely spoken</t>
  </si>
  <si>
    <t>Djibo and Seme [sɛ́mɛ́] in core village</t>
  </si>
  <si>
    <t>closely packed village cluster in plains [see also Koundougou-Mossi and Koundougou-Wourol]; farming and herding</t>
  </si>
  <si>
    <t>Lagara-Daga</t>
  </si>
  <si>
    <t>làgàrè-dàɁá [VD]</t>
  </si>
  <si>
    <t>13 49.823</t>
  </si>
  <si>
    <t>04 08.267</t>
  </si>
  <si>
    <t>Touléma, Somboro</t>
  </si>
  <si>
    <t>Lagassagou, Lagassogou</t>
  </si>
  <si>
    <t>Lagassagou</t>
  </si>
  <si>
    <t>làgà-sɔ̀gû: [KJH], làɁà-sɔ́gú [VD]</t>
  </si>
  <si>
    <t>13 50.268</t>
  </si>
  <si>
    <t>03 37.764</t>
  </si>
  <si>
    <t>Arama, Gana</t>
  </si>
  <si>
    <t>Lanfiera</t>
  </si>
  <si>
    <t>àndà-kàndâ:</t>
  </si>
  <si>
    <t>13 30</t>
  </si>
  <si>
    <t>Lessogou, Lessagou</t>
  </si>
  <si>
    <t>Lessogou</t>
  </si>
  <si>
    <t>lè-sɔ̀gû: [JH], lὲ-sɔ́gú [VD]</t>
  </si>
  <si>
    <t>13 48.911</t>
  </si>
  <si>
    <t>03 36.214</t>
  </si>
  <si>
    <t>Logo</t>
  </si>
  <si>
    <t>lɔ̀Ɂɔ́ [VD]</t>
  </si>
  <si>
    <t>14 01.786</t>
  </si>
  <si>
    <t>03 38.046</t>
  </si>
  <si>
    <t>Tessougué</t>
  </si>
  <si>
    <t>Maka</t>
  </si>
  <si>
    <t>màgâ:</t>
  </si>
  <si>
    <t>03 35.5</t>
  </si>
  <si>
    <t>Mama-Daga</t>
  </si>
  <si>
    <t>màmà-dàɁá [VD]</t>
  </si>
  <si>
    <t>13 49.269</t>
  </si>
  <si>
    <t>04 05.931</t>
  </si>
  <si>
    <t>Tiessougué</t>
  </si>
  <si>
    <t>Mandoli</t>
  </si>
  <si>
    <t>mɛ̀n-dòlô: [JH], mὲⁿ-dóló [VD]</t>
  </si>
  <si>
    <t>14 03</t>
  </si>
  <si>
    <t>14 03.658</t>
  </si>
  <si>
    <t>03 47.191</t>
  </si>
  <si>
    <t>cluster on plateau including one village on highway; gendarmes</t>
  </si>
  <si>
    <t>Mansaba</t>
  </si>
  <si>
    <t>mà:-sàbâ:</t>
  </si>
  <si>
    <t>04 15.5</t>
  </si>
  <si>
    <t>Sokanda, Koetimbe, Tessougue, Damango</t>
  </si>
  <si>
    <t>Minima</t>
  </si>
  <si>
    <t>mìnìmâ: [JH]</t>
  </si>
  <si>
    <t>cluster of two Tomo Kan villages, see Minima-Pein and Minima-Kanda</t>
  </si>
  <si>
    <t>Minima-Kanda</t>
  </si>
  <si>
    <t>Minima Kanda</t>
  </si>
  <si>
    <t>mìnìmà-kándá</t>
  </si>
  <si>
    <t>13 44.032</t>
  </si>
  <si>
    <t>03 31.522</t>
  </si>
  <si>
    <t>also some "Bendeng" (Bambara-like variety), cf. Siratintin</t>
  </si>
  <si>
    <t>surnames Minou, Guindo</t>
  </si>
  <si>
    <t>village on plains in Minima cluster</t>
  </si>
  <si>
    <t>Minima-Pein</t>
  </si>
  <si>
    <t>mìnìmà-pyèwⁿ [VD]</t>
  </si>
  <si>
    <t>13 45.838</t>
  </si>
  <si>
    <t>03 30.682</t>
  </si>
  <si>
    <t>Minou</t>
  </si>
  <si>
    <t>Modiodje</t>
  </si>
  <si>
    <t>Modiodjé</t>
  </si>
  <si>
    <t>mùnjɛ́jɛ̂:</t>
  </si>
  <si>
    <t>14 13.5</t>
  </si>
  <si>
    <t>Nassagou</t>
  </si>
  <si>
    <t>nà:-sɔ̀gû: [JH], nà-sɔ́gú [VD]</t>
  </si>
  <si>
    <t>13 50.098</t>
  </si>
  <si>
    <t>03 40.253</t>
  </si>
  <si>
    <t>Néma</t>
  </si>
  <si>
    <t>nὲmà [VD]</t>
  </si>
  <si>
    <t>13 37.842</t>
  </si>
  <si>
    <t>03 45.533</t>
  </si>
  <si>
    <t>Nene (near Diallassagou)</t>
  </si>
  <si>
    <t>Néné</t>
  </si>
  <si>
    <t>jà:-sɔ̀gù nèné [JH], nὲnέ [VD]</t>
  </si>
  <si>
    <t>13 41</t>
  </si>
  <si>
    <t>13 41.006</t>
  </si>
  <si>
    <t>03 36.241</t>
  </si>
  <si>
    <t>Forogo, Togo, Sangala</t>
  </si>
  <si>
    <t>village on plains near Diallassagou; nèné is also the name for the cluster of Nene-Habe and Nene-Leye near Dianggassogou</t>
  </si>
  <si>
    <t>Nene-Habe</t>
  </si>
  <si>
    <t>nènè-àlàkû:ⁿ</t>
  </si>
  <si>
    <t>Arama, Sokanda, Toulema</t>
  </si>
  <si>
    <t>village on plateau, next to Nene-Leye;nèné is also the name of a different Tomo-Kan village near Diallassagou</t>
  </si>
  <si>
    <t>Nene-Leye</t>
  </si>
  <si>
    <t>nènè-bɔ́mbɔ̀</t>
  </si>
  <si>
    <t>Arama, Iguila, Konate</t>
  </si>
  <si>
    <t>small village on plateau just south of Nene-Habe</t>
  </si>
  <si>
    <t>ɲà-músá [VD]</t>
  </si>
  <si>
    <t>14 01.885</t>
  </si>
  <si>
    <t>04 06.563</t>
  </si>
  <si>
    <t>Diakité</t>
  </si>
  <si>
    <t>ɲà-wúró [VD]</t>
  </si>
  <si>
    <t>14 00.682</t>
  </si>
  <si>
    <t>14 07.350</t>
  </si>
  <si>
    <t>also a few Fulbe</t>
  </si>
  <si>
    <t>Togo (Dogon), Guindo (Fulbe)</t>
  </si>
  <si>
    <t>Niangabo</t>
  </si>
  <si>
    <t>Nyangambo</t>
  </si>
  <si>
    <t>ɲàŋàbô:</t>
  </si>
  <si>
    <t>13 57.628</t>
  </si>
  <si>
    <t>03 56.757</t>
  </si>
  <si>
    <t>Minta, Damanggo, Goulakan</t>
  </si>
  <si>
    <t>Niondo</t>
  </si>
  <si>
    <t>ɲòndô: [JH], ɲòⁿ-dó [VD]</t>
  </si>
  <si>
    <t>03 46.5</t>
  </si>
  <si>
    <t>13 47.791</t>
  </si>
  <si>
    <t>03 46.534</t>
  </si>
  <si>
    <t>Uro-Ogon, Garanggo</t>
  </si>
  <si>
    <t>Nohon-Pere</t>
  </si>
  <si>
    <t>nɔ̀Ɂɔ̀ⁿ-pὲrὲⁿ-kándá [VD]</t>
  </si>
  <si>
    <t>13 37.344</t>
  </si>
  <si>
    <t>03 43.254</t>
  </si>
  <si>
    <t>Arama, Togo, Guindo</t>
  </si>
  <si>
    <t>Nomono-Bondo</t>
  </si>
  <si>
    <t>nòmònò-bóndò:</t>
  </si>
  <si>
    <t>14 08.5</t>
  </si>
  <si>
    <t>03 51</t>
  </si>
  <si>
    <t>Toulema</t>
  </si>
  <si>
    <t>Noumousso</t>
  </si>
  <si>
    <t>Nioumasso</t>
  </si>
  <si>
    <t>nùmùsô:</t>
  </si>
  <si>
    <t>13 47.5</t>
  </si>
  <si>
    <t>04 18</t>
  </si>
  <si>
    <t>Ogota</t>
  </si>
  <si>
    <t>wɔ̀Ɂɔ̀-tà [VD]</t>
  </si>
  <si>
    <t>13 49.595</t>
  </si>
  <si>
    <t>03 44.577</t>
  </si>
  <si>
    <t>Tolofoudié, Somboro, Arama, Sangala</t>
  </si>
  <si>
    <t>village on plains in two parts</t>
  </si>
  <si>
    <t>Orossogou (1)</t>
  </si>
  <si>
    <t>Orossogou</t>
  </si>
  <si>
    <t>ɔ̀-sɔ́gú [VD]</t>
  </si>
  <si>
    <t>13 52.805</t>
  </si>
  <si>
    <t>03 32.090</t>
  </si>
  <si>
    <t>Damango</t>
  </si>
  <si>
    <t>village on plain</t>
  </si>
  <si>
    <t>Orossogou (2)</t>
  </si>
  <si>
    <t>ɔ̀r-sɔ̀gû: [JH]</t>
  </si>
  <si>
    <t>Goulakan, Iguila, Diongo</t>
  </si>
  <si>
    <t>village (location from old map)</t>
  </si>
  <si>
    <t>Ouinbè-Dio</t>
  </si>
  <si>
    <t>wέmbέ-jó [VD]</t>
  </si>
  <si>
    <t>13 48.462</t>
  </si>
  <si>
    <t>03 43.568</t>
  </si>
  <si>
    <t>Sangala, Somboro</t>
  </si>
  <si>
    <t>village on plains (paired)</t>
  </si>
  <si>
    <t>Ouinbè-Kun</t>
  </si>
  <si>
    <t>wέmbέ-kúⁿ [VD]</t>
  </si>
  <si>
    <t>13 48.758</t>
  </si>
  <si>
    <t>03 43.556</t>
  </si>
  <si>
    <t>Oundou</t>
  </si>
  <si>
    <t>nû:ⁿ</t>
  </si>
  <si>
    <t>03 51.5</t>
  </si>
  <si>
    <t>Minta, Arama</t>
  </si>
  <si>
    <t>village on plateau; people from here settled Guidioweli (Goundaka)</t>
  </si>
  <si>
    <t>Ousmanadaga</t>
  </si>
  <si>
    <t>ùsùmànà-dàgâ:</t>
  </si>
  <si>
    <t>04 14.5</t>
  </si>
  <si>
    <t>Owo (Wo)</t>
  </si>
  <si>
    <t>wɔ̂:</t>
  </si>
  <si>
    <t>cluster of well-separated villages on the villages; end of paved highway Sevare-Bandiagara-Wo</t>
  </si>
  <si>
    <t>Owo (Wo) (administrative center)</t>
  </si>
  <si>
    <t>wɔ̀:-hú:bɛ́:rɛ́</t>
  </si>
  <si>
    <t>14 05.371</t>
  </si>
  <si>
    <t>03 47.283</t>
  </si>
  <si>
    <t>administrative center (otherwise sparsely populated) for the Wo cluster of villages (Wo-Sare, Wo-Djina, Owo-Ouro)</t>
  </si>
  <si>
    <t>Owo-Djina (Wo-Djina)</t>
  </si>
  <si>
    <t>Wo-Guina</t>
  </si>
  <si>
    <t>wɔ̀:-jínà:</t>
  </si>
  <si>
    <t>14 05.5</t>
  </si>
  <si>
    <t>village on plateau near small hill</t>
  </si>
  <si>
    <t>Owo-Sare (Wo-Sare)</t>
  </si>
  <si>
    <t>Wo</t>
  </si>
  <si>
    <t>wɔ̀:-ségì</t>
  </si>
  <si>
    <t>14 06.085</t>
  </si>
  <si>
    <t>03 46.970</t>
  </si>
  <si>
    <t>village on small hill on plateau; largest village in Owo (Wo) cluster</t>
  </si>
  <si>
    <t>Parou</t>
  </si>
  <si>
    <t>pàrû: [JH], pà:rù [VD]</t>
  </si>
  <si>
    <t>14 11.346</t>
  </si>
  <si>
    <t>03 44.956</t>
  </si>
  <si>
    <t>Guindo, Arama</t>
  </si>
  <si>
    <t>village on plateau on highway Bandiagara-Bankass</t>
  </si>
  <si>
    <t>Perou</t>
  </si>
  <si>
    <t>Pérou</t>
  </si>
  <si>
    <t>pérò: [JH], pèrù [VD]</t>
  </si>
  <si>
    <t>14 06.678</t>
  </si>
  <si>
    <t>04 04.708</t>
  </si>
  <si>
    <t>Touléma, Dembélé, Arama</t>
  </si>
  <si>
    <t>village on plateau (relocated from nearby abandoned site)</t>
  </si>
  <si>
    <t>Perou (abandoned)</t>
  </si>
  <si>
    <t>14 06.738</t>
  </si>
  <si>
    <t>04 04.430</t>
  </si>
  <si>
    <t>abandoned former site of village on plateau</t>
  </si>
  <si>
    <t>Sama</t>
  </si>
  <si>
    <t>sàmâ: [JH], sàmà [VD]</t>
  </si>
  <si>
    <t>13 46.526</t>
  </si>
  <si>
    <t>03 46.267</t>
  </si>
  <si>
    <t>Samabougou</t>
  </si>
  <si>
    <t>sùmà-bùgû:</t>
  </si>
  <si>
    <t>04 08.5</t>
  </si>
  <si>
    <t>Sangala</t>
  </si>
  <si>
    <t>sáŋgálá [VD]</t>
  </si>
  <si>
    <t>13 40.572</t>
  </si>
  <si>
    <t>03 39.809</t>
  </si>
  <si>
    <t xml:space="preserve">Garango, Sokanda, Boulé, Somboro </t>
  </si>
  <si>
    <t>village on plains; Sangala is also a family (clan) name</t>
  </si>
  <si>
    <t>Sansogou-Pissa</t>
  </si>
  <si>
    <t>sàⁿ-sɔ́gú-pìjá [VD]</t>
  </si>
  <si>
    <t>13 43.519</t>
  </si>
  <si>
    <t>03 27.342</t>
  </si>
  <si>
    <t>also some Togo Kan</t>
  </si>
  <si>
    <t>village on plains near Pissa; settled from Kani-Bonzon</t>
  </si>
  <si>
    <t>Segue</t>
  </si>
  <si>
    <t>Ségué</t>
  </si>
  <si>
    <t>sɛ̀gɛ̂: [JH], sὲɁέ [VD]</t>
  </si>
  <si>
    <t>13 50.614</t>
  </si>
  <si>
    <t>03 45.130</t>
  </si>
  <si>
    <t>Sunday, regional</t>
  </si>
  <si>
    <t>Somboro, Sanggala, Dioundo, Tolofoudié, Sokanda, Tioubé</t>
  </si>
  <si>
    <t>main village on top of cliff overlooking sandy plains; Catholic mission, population mostly Catholic with some Muslims</t>
  </si>
  <si>
    <t>Segue (plaine)</t>
  </si>
  <si>
    <t>sὲɁέ-bɔ̀mbɔ́ [VD]</t>
  </si>
  <si>
    <t>13 50.435</t>
  </si>
  <si>
    <t>03 44.373</t>
  </si>
  <si>
    <t>Somboro, Tolofoudié</t>
  </si>
  <si>
    <t>extension on plains below main Segue village on cliffs</t>
  </si>
  <si>
    <t>Sibougou</t>
  </si>
  <si>
    <t>sì-bùgû:</t>
  </si>
  <si>
    <t>13 45</t>
  </si>
  <si>
    <t>04 13.5</t>
  </si>
  <si>
    <t>Simi</t>
  </si>
  <si>
    <t>sìmî:</t>
  </si>
  <si>
    <t>14 07.5</t>
  </si>
  <si>
    <t>Sini-Kanda</t>
  </si>
  <si>
    <t>Sini-Kana</t>
  </si>
  <si>
    <t>sìnì-kà:ná [JH], Sìnì-kándá [VD]</t>
  </si>
  <si>
    <t>13 59.836</t>
  </si>
  <si>
    <t>04 03.662</t>
  </si>
  <si>
    <t>Iguila, Diongo</t>
  </si>
  <si>
    <t>Sinsogou</t>
  </si>
  <si>
    <t>sìⁿ-sɔ̀gù</t>
  </si>
  <si>
    <t>village on plains (near Lessougou)</t>
  </si>
  <si>
    <t>Sirakoro</t>
  </si>
  <si>
    <t>sìrá-kɔ̀rɔ̀ [VD]</t>
  </si>
  <si>
    <t>13 37.936</t>
  </si>
  <si>
    <t>03 46.350</t>
  </si>
  <si>
    <t>village or plains (cf. also Sitakoro)</t>
  </si>
  <si>
    <t>Siratintin</t>
  </si>
  <si>
    <t>Siratinti</t>
  </si>
  <si>
    <t>sìrá-tìⁿ-tìⁿ [VD]</t>
  </si>
  <si>
    <t>13 43.779</t>
  </si>
  <si>
    <t>03 28.945</t>
  </si>
  <si>
    <t>also some "Bendeng" (Bambara-like variety), cf. Minima</t>
  </si>
  <si>
    <t>Sitakoro</t>
  </si>
  <si>
    <t>sìrà-kɔ̀rɔ̂:</t>
  </si>
  <si>
    <t>village (cf. also Sirakoro)</t>
  </si>
  <si>
    <t>Sogossi, Sogossin</t>
  </si>
  <si>
    <t>Sogoussi</t>
  </si>
  <si>
    <t>sɔ̀gɔ̀sî:ⁿ [JH], sɔ̀gù-sìⁿ [VD]</t>
  </si>
  <si>
    <t>13 48.141</t>
  </si>
  <si>
    <t>03 31.032</t>
  </si>
  <si>
    <t>Gana, Somboro</t>
  </si>
  <si>
    <t>Soh (1)</t>
  </si>
  <si>
    <t>So</t>
  </si>
  <si>
    <t>sô:</t>
  </si>
  <si>
    <t>Djibo, Sokanda</t>
  </si>
  <si>
    <t>Soh (2)</t>
  </si>
  <si>
    <t>Sodjinadou (Lingui)</t>
  </si>
  <si>
    <t>sɔ́ [VD]</t>
  </si>
  <si>
    <t>13 40.398</t>
  </si>
  <si>
    <t>03 48.678</t>
  </si>
  <si>
    <t>Fongoro, Yossi</t>
  </si>
  <si>
    <t>Sokani</t>
  </si>
  <si>
    <t>Tiokani</t>
  </si>
  <si>
    <t>sɔ̀-kànnì [VD]</t>
  </si>
  <si>
    <t>14 07.616</t>
  </si>
  <si>
    <t>04 05.441</t>
  </si>
  <si>
    <t>sòⁿfùnû:</t>
  </si>
  <si>
    <t>13 49.692</t>
  </si>
  <si>
    <t>Sonngobia, Songobia</t>
  </si>
  <si>
    <t>Sonngobia</t>
  </si>
  <si>
    <t>sɔ̀ŋgɔ̀-bìyâ: [JH], sɔ̀ŋgɔ̀-byà [VD]</t>
  </si>
  <si>
    <t>14 08.861</t>
  </si>
  <si>
    <t>03 46.564</t>
  </si>
  <si>
    <t>Soui</t>
  </si>
  <si>
    <t>swêy</t>
  </si>
  <si>
    <t>Kanawa, Sokanda, Toulema, Doukoure</t>
  </si>
  <si>
    <t>Taama (1) (near Wogo)</t>
  </si>
  <si>
    <t>Wogo</t>
  </si>
  <si>
    <t>tàɁà-mà [VD]</t>
  </si>
  <si>
    <t>13 38.062</t>
  </si>
  <si>
    <t>03 47.491</t>
  </si>
  <si>
    <t>village on plains (see also Taama 2</t>
  </si>
  <si>
    <t>Taama (2)</t>
  </si>
  <si>
    <t>Tanhama</t>
  </si>
  <si>
    <t>13 48.665</t>
  </si>
  <si>
    <t>03 33.090</t>
  </si>
  <si>
    <t>Arama, Guindo</t>
  </si>
  <si>
    <t>village on plains (see also Taama 1)</t>
  </si>
  <si>
    <t>Tangoulin</t>
  </si>
  <si>
    <t>Tagale</t>
  </si>
  <si>
    <t>tàɁà-léⁿ [VD]</t>
  </si>
  <si>
    <t>13 49.889</t>
  </si>
  <si>
    <t>03 45.724</t>
  </si>
  <si>
    <t>Sangala, Tolofoudié</t>
  </si>
  <si>
    <t>Tasserema</t>
  </si>
  <si>
    <t>Tasséréma</t>
  </si>
  <si>
    <t>tàsèrèmâ:</t>
  </si>
  <si>
    <t>Teredougou</t>
  </si>
  <si>
    <t>Térédougou</t>
  </si>
  <si>
    <t>tèrè-dùgû:</t>
  </si>
  <si>
    <t>13 49.487</t>
  </si>
  <si>
    <t>04 10.227</t>
  </si>
  <si>
    <t>Togo [MD]</t>
  </si>
  <si>
    <t>village on plateau in two parts</t>
  </si>
  <si>
    <t>Teredougou (Barassara)</t>
  </si>
  <si>
    <t>13 49.367</t>
  </si>
  <si>
    <t>04 10.520</t>
  </si>
  <si>
    <t>village on plateau, part of Teredougou complex</t>
  </si>
  <si>
    <t>Tiamadjina</t>
  </si>
  <si>
    <t>càmá-jìnâ:</t>
  </si>
  <si>
    <t>13 59.187</t>
  </si>
  <si>
    <t>03 50.305</t>
  </si>
  <si>
    <t>Tiamadjina (old site)</t>
  </si>
  <si>
    <t>13 58.788</t>
  </si>
  <si>
    <t>03 50.372</t>
  </si>
  <si>
    <t>abandoned ruins of original site of village (togu-na stones)</t>
  </si>
  <si>
    <t>Tiara</t>
  </si>
  <si>
    <t>cárá [VD]</t>
  </si>
  <si>
    <t>14 08.823</t>
  </si>
  <si>
    <t>village on plateau on highway near Sofara</t>
  </si>
  <si>
    <t>Tiedje-Kanda</t>
  </si>
  <si>
    <t>Tiédékanda</t>
  </si>
  <si>
    <t>cèjè-kándá [VD]</t>
  </si>
  <si>
    <t>14 01.040</t>
  </si>
  <si>
    <t>03 41.892</t>
  </si>
  <si>
    <t>Sodjo</t>
  </si>
  <si>
    <t>Tiele-Issa (Tommi-Koro)</t>
  </si>
  <si>
    <t>cèlè-ìsá [VD]</t>
  </si>
  <si>
    <t>14 10.962</t>
  </si>
  <si>
    <t>Arama, Tolofoudié, Yalcoué, Banou, Kassogué, Tessougué</t>
  </si>
  <si>
    <t>Tilabo, Tielabo</t>
  </si>
  <si>
    <t>Tilabo</t>
  </si>
  <si>
    <t>cìgàlàbô: [JH], cìɁìlà-bó [VD]</t>
  </si>
  <si>
    <t>13 49.182</t>
  </si>
  <si>
    <t>03 49.526</t>
  </si>
  <si>
    <t>Tilapanga</t>
  </si>
  <si>
    <t>Tyilapanga</t>
  </si>
  <si>
    <t>cìlà-pàɁⁿá [VD]</t>
  </si>
  <si>
    <t>13 53.419</t>
  </si>
  <si>
    <t>03.49.811</t>
  </si>
  <si>
    <t>Sogo</t>
  </si>
  <si>
    <t>Timissa</t>
  </si>
  <si>
    <t>sìmìtâ: [JH], símítá [VD]</t>
  </si>
  <si>
    <t>04 12.5</t>
  </si>
  <si>
    <t>13 49.356</t>
  </si>
  <si>
    <t>04 12.448</t>
  </si>
  <si>
    <t>Garango [garaŋgo], Samakan, Arama, Touléma</t>
  </si>
  <si>
    <t>Timissagou</t>
  </si>
  <si>
    <t>Ténémoussagou</t>
  </si>
  <si>
    <t>tìmì-sàgú [VD]</t>
  </si>
  <si>
    <t>13 54.630</t>
  </si>
  <si>
    <t>04 05.370</t>
  </si>
  <si>
    <t>Arama, Samakan, Touléma, Garango</t>
  </si>
  <si>
    <t>Tinemassagou</t>
  </si>
  <si>
    <t>nɛ̀mɛ̀-dùgû:</t>
  </si>
  <si>
    <t>some Fulbe (Boli name) in their own section (said to have predated the Dogon)</t>
  </si>
  <si>
    <t>Sanafo, Koulibaly, and Kalagodio (Dogon); Boli (Fulbe)</t>
  </si>
  <si>
    <t>sɔ̀kà:nî:</t>
  </si>
  <si>
    <t>Tissogou</t>
  </si>
  <si>
    <t>cì-sɔ́gú [VD]</t>
  </si>
  <si>
    <t>13 39.420</t>
  </si>
  <si>
    <t>03 49.183</t>
  </si>
  <si>
    <t>Arama, Sokanda</t>
  </si>
  <si>
    <t>Tji</t>
  </si>
  <si>
    <t>Tyi</t>
  </si>
  <si>
    <t>ci᷈: [JH], cì [VD]</t>
  </si>
  <si>
    <t>13 56.538</t>
  </si>
  <si>
    <t>03 45.848</t>
  </si>
  <si>
    <t>Tori</t>
  </si>
  <si>
    <t>tôw [JH], tò [VD]</t>
  </si>
  <si>
    <t>13 37</t>
  </si>
  <si>
    <t>03 42.5</t>
  </si>
  <si>
    <t>13 36.961</t>
  </si>
  <si>
    <t>03 42.619</t>
  </si>
  <si>
    <t>Arama, Tessougué, Yossi, Kindé (Kende)</t>
  </si>
  <si>
    <t>Toumouni</t>
  </si>
  <si>
    <t>túmû:</t>
  </si>
  <si>
    <t>Toussogou</t>
  </si>
  <si>
    <t>tù-sɔ́gú [VD]</t>
  </si>
  <si>
    <t>13 50.318</t>
  </si>
  <si>
    <t>Tolofoudié, Somboro</t>
  </si>
  <si>
    <t>Tyilapanga (Dogon)</t>
  </si>
  <si>
    <t>cìlà-pàŋâ:, cìlà-pàŋá dɔ̀gɔ̀mbô:</t>
  </si>
  <si>
    <t>13 53</t>
  </si>
  <si>
    <t>Tyissogou</t>
  </si>
  <si>
    <t>cì-sɔ̀gû:</t>
  </si>
  <si>
    <t>03 49.5</t>
  </si>
  <si>
    <t>Wandiana</t>
  </si>
  <si>
    <t>Wendiana</t>
  </si>
  <si>
    <t>wàⁿ-jàná [VD]</t>
  </si>
  <si>
    <t>13 42.328</t>
  </si>
  <si>
    <t>03 39.417</t>
  </si>
  <si>
    <t>Wassou</t>
  </si>
  <si>
    <t>wɛ̀sî:</t>
  </si>
  <si>
    <t>04 00.5</t>
  </si>
  <si>
    <t>Sinadou</t>
  </si>
  <si>
    <t>Windinkoro</t>
  </si>
  <si>
    <t>Wédikoro</t>
  </si>
  <si>
    <t>wèⁿdèⁿ-kɔ́rɔ́ [VD]</t>
  </si>
  <si>
    <t>13 36.039</t>
  </si>
  <si>
    <t>03 42.420</t>
  </si>
  <si>
    <t>Arama, Yossi</t>
  </si>
  <si>
    <t>Wini</t>
  </si>
  <si>
    <t>wùnî:</t>
  </si>
  <si>
    <t>13 58.5</t>
  </si>
  <si>
    <t>wɔ̀gɔ̂: [JH], wɔ̀gɔ́ [VD]</t>
  </si>
  <si>
    <t>13 38.5</t>
  </si>
  <si>
    <t>mixed Tomo-Kan and Marka</t>
  </si>
  <si>
    <t>Yalema</t>
  </si>
  <si>
    <t>Yaléma</t>
  </si>
  <si>
    <t>yàlɛ́:mâ:</t>
  </si>
  <si>
    <t>Yarou-Bombo (lower Yarou)</t>
  </si>
  <si>
    <t>yà:rù-bɔ̀mbɔ̂: [JH], yà:rù-bɔ́mbɔ́ [VD]</t>
  </si>
  <si>
    <t>14 00.067</t>
  </si>
  <si>
    <t>04 05.762</t>
  </si>
  <si>
    <t>Samakan</t>
  </si>
  <si>
    <t>village on lower plains, very close to Yarou-Plateau (Tomo-Kan speaking)</t>
  </si>
  <si>
    <t>Yarou-Plateau (Bandiagara)</t>
  </si>
  <si>
    <t>Yaro</t>
  </si>
  <si>
    <t>yà:rú-mɔ̀:-jùŋgwɛ̀rɛ̂: [JH], yà:rù [VD]</t>
  </si>
  <si>
    <t>13 48.719</t>
  </si>
  <si>
    <t>04 05.532</t>
  </si>
  <si>
    <t>Samakan, Tessougue</t>
  </si>
  <si>
    <t>village on low elevation above plains (see also a Mossi village of same name)</t>
  </si>
  <si>
    <t>Yeguere, Leguere</t>
  </si>
  <si>
    <t>Yéguéré</t>
  </si>
  <si>
    <t>yɛ̀gɛ̀rɛ̂: [JH], yὲɁὲrὲ [VD]</t>
  </si>
  <si>
    <t>13 51.619</t>
  </si>
  <si>
    <t>03 47.803</t>
  </si>
  <si>
    <t>Doho</t>
  </si>
  <si>
    <t>Yele</t>
  </si>
  <si>
    <t>Yélé</t>
  </si>
  <si>
    <t>yèlê: [JH], yélé [VD]</t>
  </si>
  <si>
    <t>13 44.5</t>
  </si>
  <si>
    <t>13 44.437</t>
  </si>
  <si>
    <t>03 47.282</t>
  </si>
  <si>
    <t>Sogho, Boulé, Tongoro, Togo, Dio, Yebolo</t>
  </si>
  <si>
    <t>Yolo</t>
  </si>
  <si>
    <t>yòlô: [JH], yòlò [VD]</t>
  </si>
  <si>
    <t>03 44.5</t>
  </si>
  <si>
    <t>13 54.249</t>
  </si>
  <si>
    <t>03 44.814</t>
  </si>
  <si>
    <t>village (see also Yolosaha, cf. Yologon)</t>
  </si>
  <si>
    <t>Yologon</t>
  </si>
  <si>
    <t>yòlògóⁿ [VD]</t>
  </si>
  <si>
    <t>13 47.111</t>
  </si>
  <si>
    <t>03 53.300</t>
  </si>
  <si>
    <t>Adjango, Bombo</t>
  </si>
  <si>
    <t>village, see also Yologon-Kogo</t>
  </si>
  <si>
    <t>Yologon-Kogo</t>
  </si>
  <si>
    <t>yòlògóⁿ-kɔ̀Ɂɔ́ [VD]</t>
  </si>
  <si>
    <t>13 47.406</t>
  </si>
  <si>
    <t>03 54.549</t>
  </si>
  <si>
    <t>village, see also Yologon</t>
  </si>
  <si>
    <t>Yolosaha</t>
  </si>
  <si>
    <t>yòlò-sàɁà [VD]</t>
  </si>
  <si>
    <t>13 54.565</t>
  </si>
  <si>
    <t>03 45.544</t>
  </si>
  <si>
    <t>village on plateau, part of Yolo cluster</t>
  </si>
  <si>
    <t>Toro So</t>
  </si>
  <si>
    <t>Aounu Ti (àwrⁿù-tǐ:ⁿ)</t>
  </si>
  <si>
    <t>Anamoeila</t>
  </si>
  <si>
    <t>àná-mòylà</t>
  </si>
  <si>
    <t>pair of Toro So speaking villages, see Anamouila-Pe and Anamouila-Kana [distinct from Anamouila-Kana and Anamouila-Pe (Togo Kan)]</t>
  </si>
  <si>
    <t>Anamoeila-Kana (Toro So)</t>
  </si>
  <si>
    <t>ànà-mòylà kàná ("... new")</t>
  </si>
  <si>
    <t>14 18.188</t>
  </si>
  <si>
    <t>03 12.184</t>
  </si>
  <si>
    <t>Tagadiou</t>
  </si>
  <si>
    <t>village on stable dune top in plains; farming and herding</t>
  </si>
  <si>
    <t>Anamoeila-Pe (Toro So)</t>
  </si>
  <si>
    <t>ànà-mòylà pɛ̌:ⁿ ("... old")</t>
  </si>
  <si>
    <t>14 18.742</t>
  </si>
  <si>
    <t>03 11.716</t>
  </si>
  <si>
    <t>Poudiougo (majority), Douyon, Tagadiou, Saye</t>
  </si>
  <si>
    <t>village on stable dune top in plains; Catholic church;  farming and herding</t>
  </si>
  <si>
    <t>Diam-Ana</t>
  </si>
  <si>
    <t>jâm ànà</t>
  </si>
  <si>
    <t>14 19.002</t>
  </si>
  <si>
    <t>03 13.252</t>
  </si>
  <si>
    <t>Tanoa</t>
  </si>
  <si>
    <t>tánúwⁿá</t>
  </si>
  <si>
    <t>14 19.133</t>
  </si>
  <si>
    <t>03 14.123</t>
  </si>
  <si>
    <t>village among dunes in plain; Catholic church; farming and herding</t>
  </si>
  <si>
    <t>Ibi So</t>
  </si>
  <si>
    <t>Ibi</t>
  </si>
  <si>
    <t>ìbí</t>
  </si>
  <si>
    <t>14 28.705</t>
  </si>
  <si>
    <t>03 15.571</t>
  </si>
  <si>
    <t>Kodio</t>
  </si>
  <si>
    <t>village in large section at base of mountain ridge (school, campements); and in several smaller sections on lower slope of mountain above; farming and herding; extensive gardens; people from Ibi were also early settlers in Madougou and still have a neighborhood there; old maps show older village on mountain</t>
  </si>
  <si>
    <t>Idieli Kan [ìjèrù-kâⁿ]</t>
  </si>
  <si>
    <t>Sakoun</t>
  </si>
  <si>
    <t>sákùⁿ</t>
  </si>
  <si>
    <t>14 12.948</t>
  </si>
  <si>
    <t>03 20.519</t>
  </si>
  <si>
    <t>Wodiou [wɔ̀jú]</t>
  </si>
  <si>
    <t>village in plains, originally settled from Idielli near Nombori on the cliffs; farming and herding</t>
  </si>
  <si>
    <t>Ireli So</t>
  </si>
  <si>
    <t>Idieli</t>
  </si>
  <si>
    <t>(Idiéli-Douno above)</t>
  </si>
  <si>
    <t>íjélì</t>
  </si>
  <si>
    <t>cluster of clifftop and cliffside villages near Nombori</t>
  </si>
  <si>
    <t>Ireli Dama</t>
  </si>
  <si>
    <t>Iréli</t>
  </si>
  <si>
    <t>ireli dama</t>
  </si>
  <si>
    <t>14 25.805</t>
  </si>
  <si>
    <t>03 18.775</t>
  </si>
  <si>
    <t>village halfway up slope, with extension at base; Tellem constructions</t>
  </si>
  <si>
    <t>Ireli Kanaw</t>
  </si>
  <si>
    <t>ireli kanaw</t>
  </si>
  <si>
    <t>14 26.111</t>
  </si>
  <si>
    <t>03 18.432</t>
  </si>
  <si>
    <t>village on lower slope</t>
  </si>
  <si>
    <t>Komokan So</t>
  </si>
  <si>
    <t>Komokani Na</t>
  </si>
  <si>
    <t>Komagna (Komokani above)</t>
  </si>
  <si>
    <t>kɔ̀mɔ̀kà:ⁿ ná:</t>
  </si>
  <si>
    <t>14 21.600</t>
  </si>
  <si>
    <t>03 22.375</t>
  </si>
  <si>
    <t>village on lower slope and base of cliffs; Tellem structures in niche in cliffs</t>
  </si>
  <si>
    <t>Komokani (above)</t>
  </si>
  <si>
    <t>kɔ̀mɔ̀kà:ⁿ nù:rⁿí</t>
  </si>
  <si>
    <t>14 21.142</t>
  </si>
  <si>
    <t>03 22.770</t>
  </si>
  <si>
    <t>village on lower slope and base of cliff; gardens</t>
  </si>
  <si>
    <t>Nombori Kan [nɔ̀mùrⁿù kâⁿ]</t>
  </si>
  <si>
    <t>Kerou-Gamana-Ma</t>
  </si>
  <si>
    <t>kèrú-gàmárⁿà-má</t>
  </si>
  <si>
    <t>14 16.322</t>
  </si>
  <si>
    <t>03 19.180</t>
  </si>
  <si>
    <t>Toro So speaking village in Tomo Kan speaking zone, split off from Kourou-Sogourou; Protestant church; farming and herding</t>
  </si>
  <si>
    <t>Kourou-Sogourou</t>
  </si>
  <si>
    <t>kùrú-sɔ́gùrù</t>
  </si>
  <si>
    <t>14 15.600</t>
  </si>
  <si>
    <t>03 18.571</t>
  </si>
  <si>
    <t>Toro So speaking village in Tomo Kan speaking zone, settled from Nombori; Protestant church; farming and herding</t>
  </si>
  <si>
    <t>Pege So</t>
  </si>
  <si>
    <t>Pegue Naa</t>
  </si>
  <si>
    <t>Pégué</t>
  </si>
  <si>
    <t>pɛ̀gɛ̀ ná:</t>
  </si>
  <si>
    <t>14 26.433</t>
  </si>
  <si>
    <t>03 17.942</t>
  </si>
  <si>
    <t>Saye</t>
  </si>
  <si>
    <t>Pegue Torou</t>
  </si>
  <si>
    <t>pɛ̀gɛ̀ tórú</t>
  </si>
  <si>
    <t>14 26.791</t>
  </si>
  <si>
    <t>03 17.796</t>
  </si>
  <si>
    <t>village on shelf halfway up cliff, some houses at base;  Tellem constructions on cliff</t>
  </si>
  <si>
    <t>Sangha So</t>
  </si>
  <si>
    <t>Bolomo</t>
  </si>
  <si>
    <t>bɔ̀lmɔ́</t>
  </si>
  <si>
    <t>03 18.5</t>
  </si>
  <si>
    <t>Guindo, Dolo, Sangala</t>
  </si>
  <si>
    <t>village on plateau, settled from Sangha (part of secteur of Ouroli)</t>
  </si>
  <si>
    <t>Sangha</t>
  </si>
  <si>
    <t>Sanga</t>
  </si>
  <si>
    <t>every fifth day, regional</t>
  </si>
  <si>
    <t>cluster of at least ten villages (or sections) on summit of mountain and adjacent high plateau; large ponds nearby; road to Bandiagara to the east, steep road going down to the plains to the west at Binani; considered the center of traditional Dogon culture, many hotels and artifact shops (dolls, wooden masks, miniature wooden doors); farming and herding; extensive gardening (onions)</t>
  </si>
  <si>
    <t>Sangha-Bongo</t>
  </si>
  <si>
    <t>Bongo</t>
  </si>
  <si>
    <t>bɔ̀ŋgɔ́</t>
  </si>
  <si>
    <t>14 28.233</t>
  </si>
  <si>
    <t>03 17.509</t>
  </si>
  <si>
    <t>Dolo</t>
  </si>
  <si>
    <t>section of Sangha</t>
  </si>
  <si>
    <t>Sangha-Diamina</t>
  </si>
  <si>
    <t>section in northern part of Sangha, next to Sangha-Diamini</t>
  </si>
  <si>
    <t>Sangha-Diamini</t>
  </si>
  <si>
    <t>Diamini</t>
  </si>
  <si>
    <t>14 28.5</t>
  </si>
  <si>
    <t>section in northern part of Sangha, adjacent to Sangha-Diamina</t>
  </si>
  <si>
    <t>Sangha-Diamoulou</t>
  </si>
  <si>
    <t>jàmúlù</t>
  </si>
  <si>
    <t>section of Sangha, next to Sangha-Bongo</t>
  </si>
  <si>
    <t>Sangha-Dini</t>
  </si>
  <si>
    <t>Dini</t>
  </si>
  <si>
    <t>14 28.113</t>
  </si>
  <si>
    <t>03 17.961</t>
  </si>
  <si>
    <t>Sangha-Engele</t>
  </si>
  <si>
    <t>ɛŋɛlɛ</t>
  </si>
  <si>
    <t>14 28.116</t>
  </si>
  <si>
    <t>03 18.671</t>
  </si>
  <si>
    <t>section in western edge of Sangha where road to Bandiagara begins</t>
  </si>
  <si>
    <t>Sangha-Gogoli</t>
  </si>
  <si>
    <t>Gogoli</t>
  </si>
  <si>
    <t>Sangha-Ogol</t>
  </si>
  <si>
    <t>Ogol</t>
  </si>
  <si>
    <t>ɔ̀gɔ̀lɛ̂:</t>
  </si>
  <si>
    <t>14 28.030</t>
  </si>
  <si>
    <t>03 18.285</t>
  </si>
  <si>
    <t>section of Sangha, divided into ɔ̀gɔ̀l-dâ: and ɔ̀gɔ̀l-dóɲù (slightly separated)</t>
  </si>
  <si>
    <t>Yorno So</t>
  </si>
  <si>
    <t>Yendouma</t>
  </si>
  <si>
    <t>Yenndouma</t>
  </si>
  <si>
    <t>yɔ̀rⁿɔ̂:</t>
  </si>
  <si>
    <t>Teme</t>
  </si>
  <si>
    <t>cluster of villages (a main village and satellites) on lower slopes and at plains at base of mountain ridge</t>
  </si>
  <si>
    <t>Yendouma-Baraw</t>
  </si>
  <si>
    <t>bàrⁿâwⁿ</t>
  </si>
  <si>
    <t>village joined to Yendouma-Dama (same coordinates)</t>
  </si>
  <si>
    <t>Yendouma-Barkala</t>
  </si>
  <si>
    <t>14 33.770</t>
  </si>
  <si>
    <t>03 13.775</t>
  </si>
  <si>
    <t>village on top of small hill, settled by people from Yendouma-Dama</t>
  </si>
  <si>
    <t>Yendouma-Dama</t>
  </si>
  <si>
    <t>14 33.762</t>
  </si>
  <si>
    <t>03 14.118</t>
  </si>
  <si>
    <t>village abutting Yendouma-Baraw, part of larger Yendouma village complex; farming and herding; gardens</t>
  </si>
  <si>
    <t>Yendouma-Sogol</t>
  </si>
  <si>
    <t>14 33.332</t>
  </si>
  <si>
    <t>03 14.474</t>
  </si>
  <si>
    <t>main village of Yendouma complex, on lower slope and at base of mountain ridge; about 10% Catholic, 40% Protestand, and 50%  nominally Muslim; deep pools (crocodiles); farming and herding; gardens</t>
  </si>
  <si>
    <t>Yougo So</t>
  </si>
  <si>
    <t>Yougo-Dogorou</t>
  </si>
  <si>
    <t>Yougadogorou</t>
  </si>
  <si>
    <t>03 12.5</t>
  </si>
  <si>
    <t>village on Yougo mountain</t>
  </si>
  <si>
    <t>Yougo-Na</t>
  </si>
  <si>
    <t>Yougona</t>
  </si>
  <si>
    <t>yùgɔ̀-ná:</t>
  </si>
  <si>
    <t>village on slope of Yougo mountain</t>
  </si>
  <si>
    <t>Yougo-Piri</t>
  </si>
  <si>
    <t>Yougopiri</t>
  </si>
  <si>
    <t>Amani</t>
  </si>
  <si>
    <t>amani</t>
  </si>
  <si>
    <t>14 24.509</t>
  </si>
  <si>
    <t>03 19.869</t>
  </si>
  <si>
    <t>village in 4 sections, lower slopes; pond with crocodiles; source of Bai-Djengere village</t>
  </si>
  <si>
    <t>Arou</t>
  </si>
  <si>
    <t>âr</t>
  </si>
  <si>
    <t>Den [dɛ̂:]</t>
  </si>
  <si>
    <t>village on summit of mountain</t>
  </si>
  <si>
    <t>Banani</t>
  </si>
  <si>
    <t>14 27.827</t>
  </si>
  <si>
    <t>03 17.309</t>
  </si>
  <si>
    <t>village at base and on lower slopes of mountain ridge; steep road leading up to Sangha</t>
  </si>
  <si>
    <t>Daga (near Tirelli)</t>
  </si>
  <si>
    <t>14 23.5</t>
  </si>
  <si>
    <t>Saye (omajority), some Dolo</t>
  </si>
  <si>
    <t>village on high plateau above cliffs; Saye originally from Pegue</t>
  </si>
  <si>
    <t>Gotanga</t>
  </si>
  <si>
    <t>gotaŋa [check]</t>
  </si>
  <si>
    <t>14 20.822</t>
  </si>
  <si>
    <t>03 23.287</t>
  </si>
  <si>
    <t>village on lower slope of cliffs; gardens</t>
  </si>
  <si>
    <t>Koundou</t>
  </si>
  <si>
    <t>kûn</t>
  </si>
  <si>
    <t>cluster of villages mostly on upper slope of mountain ridge</t>
  </si>
  <si>
    <t>Koundou-Ando</t>
  </si>
  <si>
    <t>ándò</t>
  </si>
  <si>
    <t>14 30.528</t>
  </si>
  <si>
    <t>03 14.914</t>
  </si>
  <si>
    <t>village on upper slope of mountain, next to Koundou-Bogo; a few Tellem dwellings above; water spring near base of mountain directly below; farming and herding</t>
  </si>
  <si>
    <t>Koundou-Bogo</t>
  </si>
  <si>
    <t>bògó</t>
  </si>
  <si>
    <t>14 30.606</t>
  </si>
  <si>
    <t>03 14.906</t>
  </si>
  <si>
    <t>cluster of a few houses (three families) on upper slope of mountain, between Koundou-Ando and Koundou-Dogomo</t>
  </si>
  <si>
    <t>Koundou-Da</t>
  </si>
  <si>
    <t>14 30.438</t>
  </si>
  <si>
    <t>03 14.585</t>
  </si>
  <si>
    <t>village in two parts, new village on plains at base of mountain abutting Koundou-Gina, old village on summit</t>
  </si>
  <si>
    <t>Koundou-Dogomo</t>
  </si>
  <si>
    <t>dɔ̀gɔ̀mɔ́</t>
  </si>
  <si>
    <t>14 30.682</t>
  </si>
  <si>
    <t>03 14.854</t>
  </si>
  <si>
    <t>village on upper slope of mountain, next to Koundou-Bogo; farming and herding; large basket-making industry (using Andropogon stems); cart caravans to Yendouma and Madougou markets</t>
  </si>
  <si>
    <t>Koundou-Gina</t>
  </si>
  <si>
    <t>gìná</t>
  </si>
  <si>
    <t>14 29.818</t>
  </si>
  <si>
    <t>03 14.770</t>
  </si>
  <si>
    <t>village on plains at base of mountain, with campement and school; abuts new section of Koundou-Da; farming and herding; blacksmiths</t>
  </si>
  <si>
    <t>Koundou-Goumbo</t>
  </si>
  <si>
    <t>gúmò</t>
  </si>
  <si>
    <t>village on upper slope of mountain; Tellem dwellings said to be nearby</t>
  </si>
  <si>
    <t>Koundou-Kikinou</t>
  </si>
  <si>
    <t>kùkìnú</t>
  </si>
  <si>
    <t>Nema (Toro So)</t>
  </si>
  <si>
    <t>14 17.346</t>
  </si>
  <si>
    <t>03 14.859</t>
  </si>
  <si>
    <t>village on stable dune top in plains; Protestant church; farming and herding</t>
  </si>
  <si>
    <t>Neni</t>
  </si>
  <si>
    <t>Néni</t>
  </si>
  <si>
    <t>nɛ̀ní</t>
  </si>
  <si>
    <t>14 27.974</t>
  </si>
  <si>
    <t>03 16.556</t>
  </si>
  <si>
    <t>village in several sections on lower slope of mountain; campement and a few other houses at base</t>
  </si>
  <si>
    <t>Ourou</t>
  </si>
  <si>
    <t>uru</t>
  </si>
  <si>
    <t>14 22.818</t>
  </si>
  <si>
    <t>03 21.750</t>
  </si>
  <si>
    <t>village on rocky lower slope of cliff</t>
  </si>
  <si>
    <t>Pigue</t>
  </si>
  <si>
    <t>Pigué</t>
  </si>
  <si>
    <t>pígé</t>
  </si>
  <si>
    <t>13 51.186</t>
  </si>
  <si>
    <t>03 07.448</t>
  </si>
  <si>
    <t>majority Toro So (Douyon surname), plus some Togo Kan, Tengou Kan, Guimiri Kan, Woru Kan, Gourou</t>
  </si>
  <si>
    <t>some Segem</t>
  </si>
  <si>
    <t>Douyon (majority), Djimde, Sagara, Togo, Guindo, Poudiogo, Kadiaga (sɛgɛm)</t>
  </si>
  <si>
    <t>village in plains; small gravelly area nearby</t>
  </si>
  <si>
    <t>Sono-Poro-Sere</t>
  </si>
  <si>
    <t>sò:nò-pɔ̀rⁿɔ́-sɛ̀:rɛ̀</t>
  </si>
  <si>
    <t>14 16.633</t>
  </si>
  <si>
    <t>03 15.253</t>
  </si>
  <si>
    <t>village in transition between dunes and regular sandy plain, originally settled from Tirelli on the cliffs; farming and herding</t>
  </si>
  <si>
    <t>Tirelli</t>
  </si>
  <si>
    <t>ter</t>
  </si>
  <si>
    <t>14 22.939</t>
  </si>
  <si>
    <t>01 20.630</t>
  </si>
  <si>
    <t>village in rocky lower slopes, in six sections; home of an active troupe of Tenge-Tanga masked stilt dancers</t>
  </si>
  <si>
    <t>Tuégou</t>
  </si>
  <si>
    <t>Tiyogou</t>
  </si>
  <si>
    <t>tɛ́:gì (at Yendouma)</t>
  </si>
  <si>
    <t>Sangara [saŋgara]</t>
  </si>
  <si>
    <t>village associtef with Yendouma, but well-separated, on hill</t>
  </si>
  <si>
    <t>Yaye</t>
  </si>
  <si>
    <t>Yayé</t>
  </si>
  <si>
    <t>yaye</t>
  </si>
  <si>
    <t>14 25.511</t>
  </si>
  <si>
    <t>03 19.196</t>
  </si>
  <si>
    <t>Tagadiou [tagaju]</t>
  </si>
  <si>
    <t>village among boulders at base of cliff</t>
  </si>
  <si>
    <t>Yene</t>
  </si>
  <si>
    <t>yɛ́nɛ̀</t>
  </si>
  <si>
    <t>14 21.003</t>
  </si>
  <si>
    <t>03 22.996</t>
  </si>
  <si>
    <t>village on lower slope and base of cliffs; gardens</t>
  </si>
  <si>
    <t>Toro Tegu</t>
  </si>
  <si>
    <t>dtt</t>
  </si>
  <si>
    <t>dà:gá (TT Dogon), tile (Fulfulde)</t>
  </si>
  <si>
    <t>15 00.996</t>
  </si>
  <si>
    <t>02 19.821</t>
  </si>
  <si>
    <t>mixed Dogon (Toro Tegu) and Fulfulde</t>
  </si>
  <si>
    <t>various (Dogon); Tamboura (Fulbe-Rimaibe)</t>
  </si>
  <si>
    <t>recently settled village in otherwise uninhabited plains east of Sarinyere mountain; populated by various Dogon from Sarinyere mountain villages (various names) and by Fulbe-Rimaibe (Tamboura)</t>
  </si>
  <si>
    <t>Dyamaga</t>
  </si>
  <si>
    <t>zàmúkà</t>
  </si>
  <si>
    <t>15 01.331</t>
  </si>
  <si>
    <t>02 07.053</t>
  </si>
  <si>
    <t>Yornoba, Pousey, Yariba</t>
  </si>
  <si>
    <t>village in three slightly separated quarters at western base of Sarinyere mountain</t>
  </si>
  <si>
    <t>Goylel (Dogon)</t>
  </si>
  <si>
    <t>15 19.288</t>
  </si>
  <si>
    <t>01 55.646</t>
  </si>
  <si>
    <t>Guindo, Sakouba, Yerba, Zoriba</t>
  </si>
  <si>
    <t>minority Dogon section of Fulbe-Rimaibe village, on lower slope of low hill ridge near sandy plains; remnant of Dogon expelled by French from Mt Tabi area circa 1920; previously at nearby abandoned villages of Koykoira and Toupere (named after Toupere village at Tabi); farming and herding</t>
  </si>
  <si>
    <t>Koyo (at Sarinyere)</t>
  </si>
  <si>
    <t>Koyo</t>
  </si>
  <si>
    <t>kòyó</t>
  </si>
  <si>
    <t>15 02.574</t>
  </si>
  <si>
    <t>02 24.683</t>
  </si>
  <si>
    <t>village at northern base of Sarinyere mountain, formerly on summit</t>
  </si>
  <si>
    <t>Koyo Imla</t>
  </si>
  <si>
    <t>íwrà</t>
  </si>
  <si>
    <t>village on summit of mountain next to Boni</t>
  </si>
  <si>
    <t>Loro</t>
  </si>
  <si>
    <t>lógúró</t>
  </si>
  <si>
    <t>02 10</t>
  </si>
  <si>
    <t>village on rocky shelf between two peaks of mountain next to Boni; said to be the oldest Toro Tegu speaking village</t>
  </si>
  <si>
    <t>Nemguene</t>
  </si>
  <si>
    <t>Nemguéné</t>
  </si>
  <si>
    <t>nɛ́m-gèrⁿé</t>
  </si>
  <si>
    <t>15 00.807</t>
  </si>
  <si>
    <t>02 24.818</t>
  </si>
  <si>
    <t>Tengou, Souraba</t>
  </si>
  <si>
    <t>village at eastern base of Sarinyere mountain; formerly on summit</t>
  </si>
  <si>
    <t>Piringa</t>
  </si>
  <si>
    <t>pìrìŋá</t>
  </si>
  <si>
    <t>15 06.434</t>
  </si>
  <si>
    <t>02 08.941</t>
  </si>
  <si>
    <t>Pousey, Poroba</t>
  </si>
  <si>
    <t>village at northern base of mountain at Boni, next to highway; formerly on summit</t>
  </si>
  <si>
    <t>Tabi</t>
  </si>
  <si>
    <t>tá</t>
  </si>
  <si>
    <t>15 01.5</t>
  </si>
  <si>
    <t>02 03</t>
  </si>
  <si>
    <t>15 01.712</t>
  </si>
  <si>
    <t>02 03.003</t>
  </si>
  <si>
    <t>Poni, Yariba, Gonoum, Gonibadi</t>
  </si>
  <si>
    <t>village at northern base of Tabi mountain; originally on summit of main peak of the mountain</t>
  </si>
  <si>
    <t>Tandi</t>
  </si>
  <si>
    <t>tálí</t>
  </si>
  <si>
    <t>02 26</t>
  </si>
  <si>
    <t>15 00.441</t>
  </si>
  <si>
    <t>02 26.623</t>
  </si>
  <si>
    <t>Seiba, Yarba, Nasi</t>
  </si>
  <si>
    <t>village at southern base of Sarinyere mountain, in plain but with some large boulders; original village on slope of mountain</t>
  </si>
  <si>
    <t>Tega</t>
  </si>
  <si>
    <t>té:gá</t>
  </si>
  <si>
    <t>14 59.901</t>
  </si>
  <si>
    <t>02 04.144</t>
  </si>
  <si>
    <t>Pangasoro</t>
  </si>
  <si>
    <t>village at southern base of Tabi mountain; formerly part of Toupere village on side of mountain</t>
  </si>
  <si>
    <t>Toupere</t>
  </si>
  <si>
    <t>Toupéré</t>
  </si>
  <si>
    <t>tùpɛ̀rɛ́</t>
  </si>
  <si>
    <t>15 00.316</t>
  </si>
  <si>
    <t>02 05.100</t>
  </si>
  <si>
    <t>Yamne, Koreiba, Yarba</t>
  </si>
  <si>
    <t>village at southwestern base of Tabi mountain; formerly on side of mountain (later split into Toupere and Tega at base); blacksmith (Songhay from Hombori)</t>
  </si>
  <si>
    <t>Youna</t>
  </si>
  <si>
    <t>ɲúŋúnɔ́</t>
  </si>
  <si>
    <t>15 05.402</t>
  </si>
  <si>
    <t>02 08.333</t>
  </si>
  <si>
    <t>Sountourou (sùⁿtúrú) (Dogon), Tamboura (Fulbe-Rimaibe)</t>
  </si>
  <si>
    <t>village divided into a Dogon quarter and a Fulbe-Rimaibe quarter; at base of hill, formerly on slope of hill; Dogon and Fulbe-Rimaibe</t>
  </si>
  <si>
    <t>Yanda Dom</t>
  </si>
  <si>
    <t>dym</t>
  </si>
  <si>
    <t>Ana</t>
  </si>
  <si>
    <t>dti</t>
  </si>
  <si>
    <t>Anana (old Ana)</t>
  </si>
  <si>
    <t>ánà</t>
  </si>
  <si>
    <t>14 40.25</t>
  </si>
  <si>
    <t>03 07.15</t>
  </si>
  <si>
    <t>14 40.234</t>
  </si>
  <si>
    <t>03 07.134</t>
  </si>
  <si>
    <t>dialect of Yanda-Dom</t>
  </si>
  <si>
    <t>weaving</t>
  </si>
  <si>
    <t>village at base of mountain; abandoned former village on summit; farming and herding</t>
  </si>
  <si>
    <t>Ante</t>
  </si>
  <si>
    <t>Ante'</t>
  </si>
  <si>
    <t>Anté</t>
  </si>
  <si>
    <t>ànté:ⁿ</t>
  </si>
  <si>
    <t>14.65 RB</t>
  </si>
  <si>
    <t>Blench ex SIL</t>
  </si>
  <si>
    <t>section of Ogol-Ongo</t>
  </si>
  <si>
    <t>Damza</t>
  </si>
  <si>
    <t>dàmzà</t>
  </si>
  <si>
    <t>Denelu</t>
  </si>
  <si>
    <t>dènèlù</t>
  </si>
  <si>
    <t>Koulmal</t>
  </si>
  <si>
    <t>kùlmàl</t>
  </si>
  <si>
    <t>ʔə́wá:l</t>
  </si>
  <si>
    <t>map, Blench ex SIL</t>
  </si>
  <si>
    <t>name of cluster of villages, see Ogol-Ongo, Ogol-Pepe, Ogol-Komaga, Ogol-Nimba</t>
  </si>
  <si>
    <t>Ogol-Komaga</t>
  </si>
  <si>
    <t>komma</t>
  </si>
  <si>
    <t>(ʔə̀wà:l-)kɔ́mâ:</t>
  </si>
  <si>
    <t>14 38.418</t>
  </si>
  <si>
    <t>03 09.995</t>
  </si>
  <si>
    <t>Teli</t>
  </si>
  <si>
    <t>village out in fields away from mountain, abutting new section of Ogol-Pepe; former village on lower slope near base of mountain; school; no gardens</t>
  </si>
  <si>
    <t>Ogol-Nimba</t>
  </si>
  <si>
    <t>(ʔə̀wà:l-)nímbá</t>
  </si>
  <si>
    <t>14 38.067</t>
  </si>
  <si>
    <t>03 10.403</t>
  </si>
  <si>
    <t>village in plains at base of mountain; older village on slope at base of hill still inhabited by 2 families; no gardens near the village</t>
  </si>
  <si>
    <t>Ogol-Ongo</t>
  </si>
  <si>
    <t>onggo</t>
  </si>
  <si>
    <t>(ʔə̀wà:l-)ɔ̂:ⁿ</t>
  </si>
  <si>
    <t>14 38.811</t>
  </si>
  <si>
    <t>03 09.855</t>
  </si>
  <si>
    <t>village among boullders at bottom of slope of mountain; still inhabited old village at top of slope at the base of the cliff face; many traditional healers in older village; gardening below (see Ogol-Pepe)</t>
  </si>
  <si>
    <t>Ogol-Pepe</t>
  </si>
  <si>
    <t>(ʔə̀wà:l-) pɛ́pɛ̂y</t>
  </si>
  <si>
    <t>14 38.982</t>
  </si>
  <si>
    <t>03 10.003</t>
  </si>
  <si>
    <t>village among boulders at bottom of slope of mountain; also a new section of the village out in the fields; rock pond with crocodiles; extensive gardening in area overlapping with Ogol-Ongo (tobacco, sweet potato, onion, chili pepper, tomato, African eggplant, papaya)</t>
  </si>
  <si>
    <t>komma (RB)</t>
  </si>
  <si>
    <t>RB's native name matches Ogol-Komaga</t>
  </si>
  <si>
    <t>Togou</t>
  </si>
  <si>
    <t>tógù</t>
  </si>
  <si>
    <t>Yanda-Guinedia</t>
  </si>
  <si>
    <t>Guinédié</t>
  </si>
  <si>
    <t>gìnèndíyá, gìnàndìyá</t>
  </si>
  <si>
    <t>14 38.831</t>
  </si>
  <si>
    <t>03 08.890</t>
  </si>
  <si>
    <t>village at base of mountain, forming a linear cluster with Yanda-Tourogo and Yanda-Songo; abandoned older village higher up on slope</t>
  </si>
  <si>
    <t>Yanda-Songo</t>
  </si>
  <si>
    <t>Yadasongo</t>
  </si>
  <si>
    <t>yàn zòŋ</t>
  </si>
  <si>
    <t>14 39.058</t>
  </si>
  <si>
    <t>03 08.323</t>
  </si>
  <si>
    <t>village at base of mountain, forming an uninterrupted cluster with Yanda-Tourogo and Yanda-Ginedia; former village on lower slope above; farming and herding</t>
  </si>
  <si>
    <t>Yanda-Tourougo</t>
  </si>
  <si>
    <t>Tourougo</t>
  </si>
  <si>
    <t>túl</t>
  </si>
  <si>
    <t>14 38.999</t>
  </si>
  <si>
    <t>03 08.605</t>
  </si>
  <si>
    <t>village at base  and at bottom of lower slope of mountain, in the middle of a linear cluster with Yanda-Songo and Yanda-Ginedia; still inhabited older village up higher on slope; farming and herding</t>
  </si>
  <si>
    <t>Gur</t>
  </si>
  <si>
    <t>Bomu</t>
  </si>
  <si>
    <t>bmq</t>
  </si>
  <si>
    <t>Diamana</t>
  </si>
  <si>
    <t>Doumankui</t>
  </si>
  <si>
    <t>Parako</t>
  </si>
  <si>
    <t>Tieparandougou</t>
  </si>
  <si>
    <t>Tiéparandougou</t>
  </si>
  <si>
    <t>13 52</t>
  </si>
  <si>
    <t>Wa</t>
  </si>
  <si>
    <t>13 41.5</t>
  </si>
  <si>
    <t>04 24</t>
  </si>
  <si>
    <t>Moore (Mossi)</t>
  </si>
  <si>
    <t>mos</t>
  </si>
  <si>
    <t>Koundougou-Mossi</t>
  </si>
  <si>
    <t>kùndɔ̀gɔ̀ mùɲù-gɔ̀:rɔ́ [Togo Kan]</t>
  </si>
  <si>
    <t>13 49.534</t>
  </si>
  <si>
    <t>03 25.562</t>
  </si>
  <si>
    <t>Moore, some Fulfulde</t>
  </si>
  <si>
    <t>Sawadogo (Mossi), Diallo (Fulbe)</t>
  </si>
  <si>
    <t>Mossi section of Koundougou village cluster; farming and herding; see also Koundougou-Wourol (separate but nearby Fulbe settlement)</t>
  </si>
  <si>
    <t>Yarou-Mossi</t>
  </si>
  <si>
    <t>yà:rú-mɔ̀-júŋwè:</t>
  </si>
  <si>
    <t>13 58.813</t>
  </si>
  <si>
    <t>04 05.480</t>
  </si>
  <si>
    <t>Bagaya, Sawadogo, Wedarago</t>
  </si>
  <si>
    <t>Moore-speaking village nearly adjacent to Yarou-Plateau (Tomo-Kan speaking)</t>
  </si>
  <si>
    <t>Bozo</t>
  </si>
  <si>
    <t>bze</t>
  </si>
  <si>
    <t>Jenaama</t>
  </si>
  <si>
    <t>Bima</t>
  </si>
  <si>
    <t>bímá</t>
  </si>
  <si>
    <t>14 54.688</t>
  </si>
  <si>
    <t>03 46.499</t>
  </si>
  <si>
    <t>some Bambara speakers</t>
  </si>
  <si>
    <t>Traoré</t>
  </si>
  <si>
    <t>Bolimba</t>
  </si>
  <si>
    <t>bòlìmbá</t>
  </si>
  <si>
    <t>14 47.306</t>
  </si>
  <si>
    <t>03 46.959</t>
  </si>
  <si>
    <t>Karambe (dominant), Samake, Bamani, Bakouwo, Kolbala</t>
  </si>
  <si>
    <t>village at base of hill, next to Madougou; farming and herding; gardening</t>
  </si>
  <si>
    <t>Bombori (new) (photo)</t>
  </si>
  <si>
    <t>Bombori (upper, abandoned) (photo)</t>
  </si>
  <si>
    <t>Dani Sare (photo)</t>
  </si>
  <si>
    <t>Goumbo</t>
  </si>
  <si>
    <t>gúmbò</t>
  </si>
  <si>
    <t>14 46.619</t>
  </si>
  <si>
    <t>03 49.541</t>
  </si>
  <si>
    <t>Bamani</t>
  </si>
  <si>
    <t>village at base of hill; farming and light herding; extensive gardening (cassava, chili pepper, African eggplant, okra, papaya)</t>
  </si>
  <si>
    <t>Kargue</t>
  </si>
  <si>
    <t>Kargué</t>
  </si>
  <si>
    <t>kàrgé</t>
  </si>
  <si>
    <t>14 47.656</t>
  </si>
  <si>
    <t>03 48.927</t>
  </si>
  <si>
    <t>Traore, Kampo</t>
  </si>
  <si>
    <t>village on lower slope and at base of hill; farming and herding; gardening; some blacksmiths</t>
  </si>
  <si>
    <t>Koko (photo)</t>
  </si>
  <si>
    <t>mà:-dúgú</t>
  </si>
  <si>
    <t>14 47.311</t>
  </si>
  <si>
    <t>03 46.854</t>
  </si>
  <si>
    <t>Traore, Bakouwo, Karambe</t>
  </si>
  <si>
    <t>village at base of hill, next to Bolimba; farming and herding; gardening</t>
  </si>
  <si>
    <t>Madougou near Sambere (photo)</t>
  </si>
  <si>
    <t>Namague</t>
  </si>
  <si>
    <t>Namagué</t>
  </si>
  <si>
    <t>nàmàgé</t>
  </si>
  <si>
    <t>14 47.313</t>
  </si>
  <si>
    <t>03 47.512</t>
  </si>
  <si>
    <t>Bakoro, Kouba, Traore, Cisse</t>
  </si>
  <si>
    <t>village on slope of hill; farming and herding; mango; some new gardens (2011)</t>
  </si>
  <si>
    <t>Simina (photo)</t>
  </si>
  <si>
    <t>Manding</t>
  </si>
  <si>
    <t>bam</t>
  </si>
  <si>
    <t>Bambara</t>
  </si>
  <si>
    <t>Bambarawel</t>
  </si>
  <si>
    <t>bàmbàràwêl (Bambara), káká-bùgû: (Tomo-Kan)</t>
  </si>
  <si>
    <t>mixed Bambara (original settlers) and Tomo-Kan</t>
  </si>
  <si>
    <t>Barbe</t>
  </si>
  <si>
    <t>Barbé</t>
  </si>
  <si>
    <t>14 29.632</t>
  </si>
  <si>
    <t>04 05.427</t>
  </si>
  <si>
    <t>Tangara (majority), Coulibaly, Guindo, Dembele, Cisse, Ongoiba</t>
  </si>
  <si>
    <t>village on highway, now effectively an extension of rapidly expanding Sevare; farming and herding</t>
  </si>
  <si>
    <t>Diengo</t>
  </si>
  <si>
    <t>jɔ̀ŋɔ́ (Bambara), jɔ̀ŋɔ̂: (Tomo-Kan)</t>
  </si>
  <si>
    <t>04 09.5</t>
  </si>
  <si>
    <t>14 17.249</t>
  </si>
  <si>
    <t>04 03.841</t>
  </si>
  <si>
    <t>Bambara now predominant, some Tomo-Kan, Fulfulde, and Bomu (Bobo)</t>
  </si>
  <si>
    <t>Sunday, large</t>
  </si>
  <si>
    <t>town on highway</t>
  </si>
  <si>
    <t>Bambara (Bore dialect)</t>
  </si>
  <si>
    <t>Bore</t>
  </si>
  <si>
    <t>Boré</t>
  </si>
  <si>
    <t>15 08</t>
  </si>
  <si>
    <t>15 07.983</t>
  </si>
  <si>
    <t>03 29.464</t>
  </si>
  <si>
    <t>village on highway</t>
  </si>
  <si>
    <t>Doumbara</t>
  </si>
  <si>
    <t>Dombara</t>
  </si>
  <si>
    <t>15 04.723</t>
  </si>
  <si>
    <t>03 15.014</t>
  </si>
  <si>
    <t>Falimbougou</t>
  </si>
  <si>
    <t>15 08.593</t>
  </si>
  <si>
    <t>03 27.992</t>
  </si>
  <si>
    <t>village on highway, large pond nearby</t>
  </si>
  <si>
    <t>Kiro</t>
  </si>
  <si>
    <t>Kirou</t>
  </si>
  <si>
    <t>15 02.981</t>
  </si>
  <si>
    <t>03 21.987</t>
  </si>
  <si>
    <t>Tangar and  Kouba (leatherworkers), Bore, Diarra</t>
  </si>
  <si>
    <t>village in plains on road to Borko;history of fighting over land with nearby Dempare</t>
  </si>
  <si>
    <t>Manko</t>
  </si>
  <si>
    <t>15 09.060</t>
  </si>
  <si>
    <t>03 26.508</t>
  </si>
  <si>
    <t>Bambara and a few Fulbe (see also Some-Kiro)</t>
  </si>
  <si>
    <t>village on highway; large pond just to the east</t>
  </si>
  <si>
    <t>rkm</t>
  </si>
  <si>
    <t>Marka (Dafin)</t>
  </si>
  <si>
    <t>Bai</t>
  </si>
  <si>
    <t>bέ ~ bày [Tomo Kan, VD]</t>
  </si>
  <si>
    <t>13 37.573</t>
  </si>
  <si>
    <t>03 22.164</t>
  </si>
  <si>
    <t>Bambara dialect called Bani Kan by Dogon, also some Tomo Kan, Bambara, Fulbe, seasonally a few Bozo fishers</t>
  </si>
  <si>
    <t>Togo, Guindo, Baro, Goh</t>
  </si>
  <si>
    <t>Bouna-Bai</t>
  </si>
  <si>
    <t>bùnà-bày [Tomo Kan, VD]</t>
  </si>
  <si>
    <t>13 41.755</t>
  </si>
  <si>
    <t>03 24.824</t>
  </si>
  <si>
    <t>Bambara dialect called Bani Kan by Dogon, also some Tomo Kan, Fulbe</t>
  </si>
  <si>
    <t>Ko</t>
  </si>
  <si>
    <t>13 39</t>
  </si>
  <si>
    <t>Bambara dialect called Bani Kan by Dogon</t>
  </si>
  <si>
    <t>Pissa</t>
  </si>
  <si>
    <t>pìjá [Tomo Kan, VD]</t>
  </si>
  <si>
    <t>13 43.814</t>
  </si>
  <si>
    <t>03 24.420</t>
  </si>
  <si>
    <t>Togo, Damango, Walma</t>
  </si>
  <si>
    <t>village (see also Sansogou-Pissa)</t>
  </si>
  <si>
    <t>Sokoura</t>
  </si>
  <si>
    <t>sò-kúrá [Tomo Kan, VD]</t>
  </si>
  <si>
    <t>13 30.519</t>
  </si>
  <si>
    <t>03 45.901</t>
  </si>
  <si>
    <t>Giré (Mossi), Yossi (Marka), Mandeka, Senou, Seri, Koulibaly, Terra, Koumaré, Konaté</t>
  </si>
  <si>
    <t>large town</t>
  </si>
  <si>
    <t>Tira</t>
  </si>
  <si>
    <t>Songhay</t>
  </si>
  <si>
    <t>Humburi Senni</t>
  </si>
  <si>
    <t>hmb</t>
  </si>
  <si>
    <t>Barkoussi</t>
  </si>
  <si>
    <t>bàrkùsí</t>
  </si>
  <si>
    <t>15 15.862</t>
  </si>
  <si>
    <t>01 43.440</t>
  </si>
  <si>
    <t>Maiga, Gassamba</t>
  </si>
  <si>
    <t>village on ledge fairly high up on Mt Wari; originally settled from Hombori; farming and herding</t>
  </si>
  <si>
    <t>Bazi-Daka</t>
  </si>
  <si>
    <t>bà:zí ꜜdá:kà:</t>
  </si>
  <si>
    <t>15 16.281</t>
  </si>
  <si>
    <t>01 33.559</t>
  </si>
  <si>
    <t>Gassamba, Maiga</t>
  </si>
  <si>
    <t>small village in plains, part of Daka complex in Ouami zone; farming and herding</t>
  </si>
  <si>
    <t>Berbeye</t>
  </si>
  <si>
    <t>Bèrbèy</t>
  </si>
  <si>
    <t>bèrbèy</t>
  </si>
  <si>
    <t>15 16.417</t>
  </si>
  <si>
    <t>01 44.858</t>
  </si>
  <si>
    <t>Guiteye, Ganaba</t>
  </si>
  <si>
    <t>village on ledge halfway up Mt Wari; originally came from Danka via Sababou Koire; farming and herding</t>
  </si>
  <si>
    <t>Beria</t>
  </si>
  <si>
    <t>Bélia</t>
  </si>
  <si>
    <t>béríyà</t>
  </si>
  <si>
    <t>15 24.679</t>
  </si>
  <si>
    <t>01 42.984</t>
  </si>
  <si>
    <t>Meikouba, Gariko, Maiga, and Keba (Songhay-HS); a few Dicko (Fulbe); one Guindo family</t>
  </si>
  <si>
    <t>village on top of hill ridge, plus school and a few houses at base of hill on plains; farming and herding</t>
  </si>
  <si>
    <t>Billanto</t>
  </si>
  <si>
    <t>Bilantal</t>
  </si>
  <si>
    <t>bìllántò</t>
  </si>
  <si>
    <t>Maiga, Gariko, Traore</t>
  </si>
  <si>
    <t>small village in plains; farming and herding; see also Billanto-Bella</t>
  </si>
  <si>
    <t>Bourgo</t>
  </si>
  <si>
    <t>búrgò</t>
  </si>
  <si>
    <t>15 15.300</t>
  </si>
  <si>
    <t>01 34.629</t>
  </si>
  <si>
    <t>Saturday, medium  (called Ouami market)</t>
  </si>
  <si>
    <t>village on main highway; seasonal lake (dries up around April) extending from here to Sori-Koira and Ouami-Bande; school for the Ouami and Tara areas; farming and herding; one family of Bozo between Bourgo and Sori-Koira (with an oven to prepare dried fish)</t>
  </si>
  <si>
    <t>Daka</t>
  </si>
  <si>
    <t>dá:kà:</t>
  </si>
  <si>
    <t>name of several villages in Waami area east of Hombori; see dà:cíyà, dá:ká bìbò, bà:zí ꜜdá:kà:, sè:dú ꜜdá:kà:, dá:ká kùkò; also part of name of more distant villages near Dimamou that were settled from the Waami area, see dá:ká zìgíyà, fàrì-kòy dá:kà:</t>
  </si>
  <si>
    <t>Daka-Bibo</t>
  </si>
  <si>
    <t>Dakabibo</t>
  </si>
  <si>
    <t>dá:ká ꜜbíb-ó ("... black")</t>
  </si>
  <si>
    <t>15 16.526</t>
  </si>
  <si>
    <t>01 33.403</t>
  </si>
  <si>
    <t>Maiga, Gariko, Cisse, Meida;</t>
  </si>
  <si>
    <t>village in plains, abutting Mokkey-Koira in Daka complex in Ouami zone;  farming and herding</t>
  </si>
  <si>
    <t>Daka-Kuko</t>
  </si>
  <si>
    <t>Dakakouko</t>
  </si>
  <si>
    <t>dá:ká ꜜkúk-ó ("... long")</t>
  </si>
  <si>
    <t>15 14.719</t>
  </si>
  <si>
    <t>01 33.313</t>
  </si>
  <si>
    <t xml:space="preserve">Maiga, Gariko, Gassamba, Meida, Sidibe, Diallo, Samassekou (blacksmiths); </t>
  </si>
  <si>
    <t>village in plains near large seasonal swamps;farming and herding; extensive gardens</t>
  </si>
  <si>
    <t>Daka-Zigiya</t>
  </si>
  <si>
    <t>dá:ká-zìgíyà</t>
  </si>
  <si>
    <t>15 26.790</t>
  </si>
  <si>
    <t>01 50.502</t>
  </si>
  <si>
    <t>Meikouba and others</t>
  </si>
  <si>
    <t>village near Dimamou on a dune elevation overlooking a forested lowland, settled from Daka area near Hombori; farming and herding</t>
  </si>
  <si>
    <t>Dakia</t>
  </si>
  <si>
    <t>dà:cíyà (diminutive of Daka)</t>
  </si>
  <si>
    <t>15 16.751</t>
  </si>
  <si>
    <t>01 33.501</t>
  </si>
  <si>
    <t>Maiga, Traore, Garaiba, Meida, Gariko, Ganaba, Gassamba, Cisse</t>
  </si>
  <si>
    <t>village in plains, part of Daka complex in Ouami zone; farming and herding</t>
  </si>
  <si>
    <t>Damsasso</t>
  </si>
  <si>
    <t>dàmsòsò</t>
  </si>
  <si>
    <t>15 21</t>
  </si>
  <si>
    <t>01 42.5</t>
  </si>
  <si>
    <t>village on low hill</t>
  </si>
  <si>
    <t>Daraoual (Darawal)</t>
  </si>
  <si>
    <t>dáráwâl</t>
  </si>
  <si>
    <t>15 10.255</t>
  </si>
  <si>
    <t>01 43.847</t>
  </si>
  <si>
    <t>Songhay: Maiga, Meikouba, Meinanga, Gassamba; Fulbe: Diallo and a few Dicko;</t>
  </si>
  <si>
    <t>village in plains near large seasonal swamp;  farming and herding; extensive gardens (doum palm, date palm, cassava, tobacco)</t>
  </si>
  <si>
    <t>Dimamou</t>
  </si>
  <si>
    <t>dímá:mù</t>
  </si>
  <si>
    <t>15 26.941</t>
  </si>
  <si>
    <t>01 52.092</t>
  </si>
  <si>
    <t>Songhay-HS majority, also some Fulankiriya and Bella</t>
  </si>
  <si>
    <t>Maiga (Songhay majority); Dicko (Fulankiriya);</t>
  </si>
  <si>
    <t>village on a dune elevation overlooking a forested lowland (sometimes frequented by elephants), with numerous smaller satellite villages and hamlets farming and herding; school and medical center; see also Tabakara (Bella), Fari-Koy-Daka, Daka-Zigiya</t>
  </si>
  <si>
    <t>Fari-Koy-Daka</t>
  </si>
  <si>
    <t>fàrì-kòy dá:kà:</t>
  </si>
  <si>
    <t>15 26.993</t>
  </si>
  <si>
    <t>01 51.533</t>
  </si>
  <si>
    <t>Gariba, Meikouba, Gariko, Keba</t>
  </si>
  <si>
    <t>village near Dimamou on a dune elevation overlooking a forested lowland, settled from Daka area near Hombor; farming and herding</t>
  </si>
  <si>
    <t>Galou</t>
  </si>
  <si>
    <t>gàlù</t>
  </si>
  <si>
    <t>pair of abandoned villages on northern lower slope of Mt Hombori; for original settlement see Koubel</t>
  </si>
  <si>
    <t>Galou-Beri</t>
  </si>
  <si>
    <t>gállù bé:rì (HS, "... big")</t>
  </si>
  <si>
    <t>01 36.5</t>
  </si>
  <si>
    <t>one of two abandoned villages on northern slope of Mt Hombori</t>
  </si>
  <si>
    <t>Galou-Sadie</t>
  </si>
  <si>
    <t>gállú-sá:jè (HS)</t>
  </si>
  <si>
    <t>01 37</t>
  </si>
  <si>
    <t>Gonta</t>
  </si>
  <si>
    <t>gò:ntà</t>
  </si>
  <si>
    <t>01 40.5</t>
  </si>
  <si>
    <t>Hombor</t>
  </si>
  <si>
    <t>village on hill; one of the three oldest Songhay-HS villages (others are Kelmi and Ouari)</t>
  </si>
  <si>
    <t>hùmbùrì</t>
  </si>
  <si>
    <t>15 16.670</t>
  </si>
  <si>
    <t>01 41.999</t>
  </si>
  <si>
    <t>goldsmiths</t>
  </si>
  <si>
    <t>Tuesday, large regional market</t>
  </si>
  <si>
    <t>Maiga, Traore, others (Songhay); various (Fulfulde)</t>
  </si>
  <si>
    <t>large town on highway; main village on shelf between two colossal inselbergs (Mt Hombori and Mt Waari); shops, the market, official buildings, and some new villas at base of rocky shelf on the highway; heartland of Humburi Senni (Songhay language) but many Fulfulde-speaking Fulbe; farming and herding; goldsmiths</t>
  </si>
  <si>
    <t>Kalgameye</t>
  </si>
  <si>
    <t>kàlgàmè</t>
  </si>
  <si>
    <t>15 15.523</t>
  </si>
  <si>
    <t>01 36.120</t>
  </si>
  <si>
    <t>Meikouba</t>
  </si>
  <si>
    <t>hamlet in plains; originally settled from Galou; farming and herding</t>
  </si>
  <si>
    <t>Kantakine</t>
  </si>
  <si>
    <t>Kantakin</t>
  </si>
  <si>
    <t>kàntàkìn</t>
  </si>
  <si>
    <t>15 16.888</t>
  </si>
  <si>
    <t>01 44.012</t>
  </si>
  <si>
    <t>village on ledge halfway up Mt Wari; originally came from Guiweye; farming and herding</t>
  </si>
  <si>
    <t>Kelmi</t>
  </si>
  <si>
    <t>kélmî</t>
  </si>
  <si>
    <t>Gassamba and Meinanga (most common), some Maiga, Ganaba, Meida, Gariko, Kiriko, Sidibe</t>
  </si>
  <si>
    <t>pair of closely spaced villages on ledges halfway up southern slope of Mt Hombori, plus Lower Kelmi on the plains below;; see Kelmi-Kontjiri, Kelmi-Ta, and Kelmi-Douri</t>
  </si>
  <si>
    <t>Kelmi-Douri</t>
  </si>
  <si>
    <t>dú:rì</t>
  </si>
  <si>
    <t>15 14.381</t>
  </si>
  <si>
    <t>Lower Kelmi, village on the plains below the two Upper Kelmi villages on the slope of Mt Hombori; school; farming and herding</t>
  </si>
  <si>
    <t>Kelmi-Kontjiri</t>
  </si>
  <si>
    <t>kóncìrì</t>
  </si>
  <si>
    <t>one of two Upper Kelmi villages on ledges halfway up southern slope of Mt Hombori; thought by Homborians to be full of sorcerors</t>
  </si>
  <si>
    <t>Kelmi-Ta</t>
  </si>
  <si>
    <t>tà:</t>
  </si>
  <si>
    <t>one of two Upper Kelmi villages on ledges halfway up southern slope of Mt Hombori; people of Kelmi-Taa considered by Homborians to be Dogon</t>
  </si>
  <si>
    <t>Kiri (near Hombori)</t>
  </si>
  <si>
    <t>cé:rî</t>
  </si>
  <si>
    <t>15 17.091</t>
  </si>
  <si>
    <t>01 37.780</t>
  </si>
  <si>
    <t>Ganaba</t>
  </si>
  <si>
    <t>small Songhay section at eastern end of Kiri-Fulbe village; farming and herding; date palms</t>
  </si>
  <si>
    <t>Kissim</t>
  </si>
  <si>
    <t>kísîm</t>
  </si>
  <si>
    <t>15 14.701</t>
  </si>
  <si>
    <t>01 43.275</t>
  </si>
  <si>
    <t>doum-palm weaving (calabash covers)</t>
  </si>
  <si>
    <t xml:space="preserve">Maiga, Toure, Gariko, Koura, Meinanga (kósèy caste); </t>
  </si>
  <si>
    <t>village mostly on lower slope of ridge connecting Mts Hombori and Wari, also some houses on plains at base; farming and herding</t>
  </si>
  <si>
    <t>Kobou</t>
  </si>
  <si>
    <t>kóbù</t>
  </si>
  <si>
    <t>15 07.508</t>
  </si>
  <si>
    <t>01 41.990</t>
  </si>
  <si>
    <t>Gariko (original village)</t>
  </si>
  <si>
    <t>village on summit of low rocky hill overlooking sandy plains; this village said to be the origin of Gariko clan; farming and herding; see also Dossou (Fulfulde speaking).</t>
  </si>
  <si>
    <t>Koubel</t>
  </si>
  <si>
    <t>kúbêl</t>
  </si>
  <si>
    <t>15 14.527</t>
  </si>
  <si>
    <t>01 40.290</t>
  </si>
  <si>
    <t>village on lower slope of Mt Hombori; said to have been settled from Tera in Rep. of Niger, one brother coming to Koubel and the other to Galou (abandoned village on Mt. Hombori slope); well-known small mosque beside the village, said to have mysteriously appeared one day, now a destination for Muslims who make wishes there</t>
  </si>
  <si>
    <t>Mokkey-Koirey</t>
  </si>
  <si>
    <t>mókk-èy kóyr-èy</t>
  </si>
  <si>
    <t>15 16.708</t>
  </si>
  <si>
    <t>01 33.342</t>
  </si>
  <si>
    <t>Cisse</t>
  </si>
  <si>
    <t>village in plains, abutting Dakia and Daka-Bibo in Daka complex of Ouami zone; inhabited by a well-known Muslim holy man and his followers; farming and herding</t>
  </si>
  <si>
    <t>Narki</t>
  </si>
  <si>
    <t>nárkî</t>
  </si>
  <si>
    <t>01 43.5</t>
  </si>
  <si>
    <t>village on low rocky shelf</t>
  </si>
  <si>
    <t>Oualam</t>
  </si>
  <si>
    <t>wálàm</t>
  </si>
  <si>
    <t>15 13.815</t>
  </si>
  <si>
    <t>01 45.751</t>
  </si>
  <si>
    <t>satellite hamlet for Oualam</t>
  </si>
  <si>
    <t>Oualam (satellite hamlet)</t>
  </si>
  <si>
    <t>15 14.556</t>
  </si>
  <si>
    <t>01 44.702</t>
  </si>
  <si>
    <t>leatherworkers (kósèy caste)</t>
  </si>
  <si>
    <t>Maiga, Toure, Meikouba, Meinanga (kósèy), Sako (Sarakole-Marka)</t>
  </si>
  <si>
    <t>village mostly on lower slope of Mt Wari, remainder on plains at base; kósèy caste of leatherworkers are involved in circumcisions and play drums at coronations; Sako are of Sarakole ethnicity, locally called Marka</t>
  </si>
  <si>
    <t>Ouami (Waami)</t>
  </si>
  <si>
    <t>Ouami</t>
  </si>
  <si>
    <t>wá:mî</t>
  </si>
  <si>
    <t>general name for an area east of Hombori with numerous villages and hamlets, mostly speaking Songhay-HS  see Daka, Bourgo, Kalgame, Ouami-Bande, Sori-Koira, Ouma), also some Fulankiriya (see Sokodie)</t>
  </si>
  <si>
    <t>Ouami-Bande</t>
  </si>
  <si>
    <t>wá:mí bàndè</t>
  </si>
  <si>
    <t>15 15.158</t>
  </si>
  <si>
    <t>01 34.792</t>
  </si>
  <si>
    <t>small village in plains in Ouami zone, along pond that stretches between from Bourgo; farming and herding; some gardens</t>
  </si>
  <si>
    <t>Ouari (Wari)</t>
  </si>
  <si>
    <t>wà:rì</t>
  </si>
  <si>
    <t>15 16.456</t>
  </si>
  <si>
    <t>01 43.702</t>
  </si>
  <si>
    <t>some leatherworkers (kósèy caste)</t>
  </si>
  <si>
    <t>Maiga, Meinanga (kósèy caste), Guindo</t>
  </si>
  <si>
    <t>village on ledge fairly high up on Mt Wari (elevation 1577 feet); one of the three oldest Songhay villages of the Hombori zone (others are Gonta and Kelmi); people rather secretive about village history; Hombori people consider villagers of Ouari to be Dogon (citing the name Guindo); farming and herding</t>
  </si>
  <si>
    <t>Ouma</t>
  </si>
  <si>
    <t>Ouami (by error?)</t>
  </si>
  <si>
    <t>úmâ</t>
  </si>
  <si>
    <t>15 14.578</t>
  </si>
  <si>
    <t>01 33.992</t>
  </si>
  <si>
    <t>Maiga, Garibou, Diallo, Dicko</t>
  </si>
  <si>
    <t>village in plains, part of Ouami zone; farming and herding</t>
  </si>
  <si>
    <t>Seydou-Daka</t>
  </si>
  <si>
    <t>sè:dú dá:kà: (Seydou = man's name)</t>
  </si>
  <si>
    <t>Maiga, Gariko, Gassamba, Dicko</t>
  </si>
  <si>
    <t>Sori-Koira</t>
  </si>
  <si>
    <t>sórí kòyrà (Sori is a man's name)</t>
  </si>
  <si>
    <t>15 15.309</t>
  </si>
  <si>
    <t>01 34.634</t>
  </si>
  <si>
    <t>small village in plains in Ouami zone, along pond that stretches between flanking villages Bourgo and Ouami-Bande; farming and herding; some gardens</t>
  </si>
  <si>
    <t>Tara</t>
  </si>
  <si>
    <t>tà:rà</t>
  </si>
  <si>
    <t>15 15.044</t>
  </si>
  <si>
    <t>01 35.126</t>
  </si>
  <si>
    <t>Meida, Meikouba</t>
  </si>
  <si>
    <t>village in plains in Ouami zone; farming and herding</t>
  </si>
  <si>
    <t>Toundourou</t>
  </si>
  <si>
    <t>tùndùrù</t>
  </si>
  <si>
    <t>cluster of three closely spaced villages on the lower southern slope of Mt Hombori, see Toundourou Zemey-Koira, Toundourou Banggou-Bande, and Toundourou Beri; date palms, school</t>
  </si>
  <si>
    <t>Toundourou Banggou-Bande</t>
  </si>
  <si>
    <t>bàŋgù bàndè ("near the well/pond")</t>
  </si>
  <si>
    <t>15 14.794</t>
  </si>
  <si>
    <t>01 42.366</t>
  </si>
  <si>
    <t>Hombori (not separately shown)</t>
  </si>
  <si>
    <t>Maiga</t>
  </si>
  <si>
    <t>village on lower slope of Mt Hombori, between Toundourou Zemey-Koira and Toundourou Beri; farming and herding</t>
  </si>
  <si>
    <t>Toundourou Beri</t>
  </si>
  <si>
    <t>tùndùrù bé:rì ("... big")</t>
  </si>
  <si>
    <t>15 14.799</t>
  </si>
  <si>
    <t>01 42.445</t>
  </si>
  <si>
    <t>village on lower slope of Mt Hombori; farming and herding; Seiba of Karakole ethnic origin</t>
  </si>
  <si>
    <t>Toundourou Zemey-Koira</t>
  </si>
  <si>
    <t>zèm-èy kóyrà ("blacksmiths' village")</t>
  </si>
  <si>
    <t>15 14.689</t>
  </si>
  <si>
    <t>01 42.219</t>
  </si>
  <si>
    <t>Maiga, Gassamba, Meinanga, Gariko (Songhay); Samassékou and Tiam [cam] (blacksmiths)</t>
  </si>
  <si>
    <t>village on lower slope of Mt Hombori; pottery, doum-palm weaving (calabash covers); farming and herding; date palms</t>
  </si>
  <si>
    <t>Wawasi</t>
  </si>
  <si>
    <t>wàwásì</t>
  </si>
  <si>
    <t>15 17.327</t>
  </si>
  <si>
    <t>01 43.968</t>
  </si>
  <si>
    <t>small village on plains near Mt Wari, settled from Kantakin; farming and herding</t>
  </si>
  <si>
    <t>Koyraboro Senni</t>
  </si>
  <si>
    <t>ses</t>
  </si>
  <si>
    <t>Fulankiriya</t>
  </si>
  <si>
    <t>Amba (Foulankiriya)</t>
  </si>
  <si>
    <t>15 03.673</t>
  </si>
  <si>
    <t>03 35.605</t>
  </si>
  <si>
    <t>small satellite to main Amba village settled by Fulankiriya</t>
  </si>
  <si>
    <t>Bani-Banggou</t>
  </si>
  <si>
    <t>bá:nì-báŋgù</t>
  </si>
  <si>
    <t>15 24.651</t>
  </si>
  <si>
    <t>01 42.980</t>
  </si>
  <si>
    <t>Fulankiriya hamlet; mostly herding</t>
  </si>
  <si>
    <t>Daroouwal</t>
  </si>
  <si>
    <t>Darooual</t>
  </si>
  <si>
    <t>Fulankiriya hamlet near Mt Tabi; mostly herding</t>
  </si>
  <si>
    <t>Losoga</t>
  </si>
  <si>
    <t>loso:ga</t>
  </si>
  <si>
    <t>15 18.312</t>
  </si>
  <si>
    <t>01 50.965</t>
  </si>
  <si>
    <t>Fulankiriya village in small sections, in plains at base of a low hill ridge; numerous outlying satellite hamlets; cattle herding and some farming</t>
  </si>
  <si>
    <t>Samangolo</t>
  </si>
  <si>
    <t>samaŋgolo (Fulankiriya), sàmáŋgòlò (HS)</t>
  </si>
  <si>
    <t>15 21.307</t>
  </si>
  <si>
    <t>01 47.617</t>
  </si>
  <si>
    <t>village in rolling sandy plains near seasonal swamps, with satellite hamlets; mostly cattle herding</t>
  </si>
  <si>
    <t>Samangolo (satellite hamlet)</t>
  </si>
  <si>
    <t>15 20.971</t>
  </si>
  <si>
    <t>01 46.925</t>
  </si>
  <si>
    <t>satellite hamlet of Samangolo, in rolling sandy zone in plains; mostly cattle herding</t>
  </si>
  <si>
    <t>Sokodie</t>
  </si>
  <si>
    <t>sɔ́kɔ́:jɛ̀</t>
  </si>
  <si>
    <t>15 14.479</t>
  </si>
  <si>
    <t>01 31.237</t>
  </si>
  <si>
    <t>Fulankiriya hamlet, population depleted in late dry season while able-bodied men follow their cattle;  large groups of Fulankiriya gather nearby at the base of a dune ridge in the rainy season</t>
  </si>
  <si>
    <t>Tiembourou</t>
  </si>
  <si>
    <t>Tièmbourou</t>
  </si>
  <si>
    <t>cemburu (Fulankiriya), cèmbùrù (HS)</t>
  </si>
  <si>
    <t>15 09.605</t>
  </si>
  <si>
    <t>01 46.353</t>
  </si>
  <si>
    <t>group of Fulankiriya hamlets near seasonally inundated forest; mostly herding</t>
  </si>
  <si>
    <t>Tondi Songway Kiini</t>
  </si>
  <si>
    <t>Aïnga-Keri</t>
  </si>
  <si>
    <t>small TSK village next to (Fulbe) Aiînga</t>
  </si>
  <si>
    <t>Alabengouma</t>
  </si>
  <si>
    <t>àlàbɔ̌:ⁿ (TSK Songhay), alabeŋguma (Fulfulde)</t>
  </si>
  <si>
    <t>village at base of mountain; some families still in old village on a shelf on lower slope of mountain; Songhay; farming and herding</t>
  </si>
  <si>
    <t>Almina</t>
  </si>
  <si>
    <t>ǎnnà (TSK Songhay), almiina (Fulfulde)</t>
  </si>
  <si>
    <t>15 03.523</t>
  </si>
  <si>
    <t>02 52.033</t>
  </si>
  <si>
    <t>village near base of mountain; abandoned original village on shelf on lower slopes; farming and herding, including rice in fields along base of mountain near Oualo; doum palm groves</t>
  </si>
  <si>
    <t>ámà (TSK Songhay), ama (Fulfulde)</t>
  </si>
  <si>
    <t>15 08.313</t>
  </si>
  <si>
    <t>02 32.226</t>
  </si>
  <si>
    <t>mixed Songhay (TSK) and Fulfulde</t>
  </si>
  <si>
    <t>Maiga (Songhay), Tamboura (Fulbe-Rimaibe)</t>
  </si>
  <si>
    <t>village at base of mountain; some families still in old village on a shelf on lower slope of mountain; farming and herding; gardening</t>
  </si>
  <si>
    <t>Banikani</t>
  </si>
  <si>
    <t>bàŋkân (TSK Songhay), baani-kaani (Fulfulde)</t>
  </si>
  <si>
    <t>15 11.5</t>
  </si>
  <si>
    <t>02 49</t>
  </si>
  <si>
    <t>15 11.775</t>
  </si>
  <si>
    <t>02 48.516</t>
  </si>
  <si>
    <t>village at base of mountain; a few families still in old village on shelf in lower slope of mountain; Songhay; do not confuse this village (Songhay name "bàŋkân") with Walo (Dogon name bàŋkán)</t>
  </si>
  <si>
    <t>Bota</t>
  </si>
  <si>
    <t>bɔ̌:tà (Songhay TSK), boota (Fulfulde), kòzôn (Dogon Bankan Tey)</t>
  </si>
  <si>
    <t>15 06.117</t>
  </si>
  <si>
    <t>02 56.062</t>
  </si>
  <si>
    <t>Songhay majority, also some Dogon (Bankan Tey)</t>
  </si>
  <si>
    <t>Maiga, Ongoiba</t>
  </si>
  <si>
    <t>village at base of mountain; gendarme post (controlling the road Douentza to Timbuktu); Songhay (even Ongoiba speak Songhay despite Jamsay name); farming and herding</t>
  </si>
  <si>
    <t>Dansa</t>
  </si>
  <si>
    <t>dànsá (TSK Songhay), dansa (Fulfulde)</t>
  </si>
  <si>
    <t>15 05.5</t>
  </si>
  <si>
    <t>02 44</t>
  </si>
  <si>
    <t>15 04.220</t>
  </si>
  <si>
    <t>02 43.426</t>
  </si>
  <si>
    <t>village in plains between mountain and small hill; farming and herding; gardening (tobacco, cassava, onion)</t>
  </si>
  <si>
    <t>Kara</t>
  </si>
  <si>
    <t>ká:rá:</t>
  </si>
  <si>
    <t>majority Songhay, minority Dogon (Bankan Tey)</t>
  </si>
  <si>
    <t xml:space="preserve">Songhay: Maiga, Mendou, Maba; Dogon: Garame, Youkanaba, Dariba; </t>
  </si>
  <si>
    <t>village at base of mountain (abandoned older village on a shelf on the side of the mountain); farming and herding; extensive gardens (tobacco, maize, lettuce, onion, sugar cane, tomato, garlic); doum palm groves; nearby Fulbe cemetery in a doum-palm grove (N 15 04.389 by W 02 55.809); see also Kara (satellite)</t>
  </si>
  <si>
    <t>Kara (satellite)</t>
  </si>
  <si>
    <t>15 04.024</t>
  </si>
  <si>
    <t>02 56.345</t>
  </si>
  <si>
    <t>new village out in plains, along paved road from Douentza, settled from nearby Kara; farming and herding; doum palm groves</t>
  </si>
  <si>
    <t>Kikara</t>
  </si>
  <si>
    <t>kî:rá (TSK Songhay), kikkara (Fulfulde)</t>
  </si>
  <si>
    <t>15 12.5</t>
  </si>
  <si>
    <t>02 45.5</t>
  </si>
  <si>
    <t>15 12.617</t>
  </si>
  <si>
    <t>02 44.974</t>
  </si>
  <si>
    <t xml:space="preserve">Friday, regional </t>
  </si>
  <si>
    <t>largest village on north side of mountain; original village on shelf in lower slope of mountain; now many homes along with school etc. on plain at base of mountain; pond and springs; farming and herding; gardens (bananas, cassava, papaya, tobacco, onion, lettuce, chili pepper, squash)</t>
  </si>
  <si>
    <t>Mouniwel</t>
  </si>
  <si>
    <t>Mounyou</t>
  </si>
  <si>
    <t>mùní (TSK Songhay), muniwol (Fulfulde)</t>
  </si>
  <si>
    <t>15 11.103</t>
  </si>
  <si>
    <t>02 50.691</t>
  </si>
  <si>
    <t>village at base of mountain; some blacksmiths; farming and herding; gardening with water piped from summit (onion, cow-pea, squash, chili pepper, cassava)</t>
  </si>
  <si>
    <t>Siguima</t>
  </si>
  <si>
    <t>sìwⁿá (TSK Songhay), sigima (Fulfulde)</t>
  </si>
  <si>
    <t>village (between Gono and Dansa) on shelf on lower slope of mountain; some families now at base of mountain; Songhay; farming and herding</t>
  </si>
  <si>
    <t>Western Songhay</t>
  </si>
  <si>
    <t>Djenne Chiini</t>
  </si>
  <si>
    <t>Djenne</t>
  </si>
  <si>
    <t>Djenné</t>
  </si>
  <si>
    <t>04 34</t>
  </si>
  <si>
    <t>Djenne Chiini (Songhay) spoken as an urban enclave in this city; surrounding villages speak Fulfulde, Bozo, or Bambara</t>
  </si>
  <si>
    <t>Sunday, major regional</t>
  </si>
  <si>
    <t>important city; formerly a sister city to Timbuktu with many families in both locations; famous mosque overlooking the square where market is held; many artisans including goldsmiths and embroiderers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</si>
</sst>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33" x14ac:knownFonts="1">
    <font>
      <sz val="12"/>
      <color theme="1"/>
      <name val="Calibri"/>
      <family val="2"/>
      <scheme val="minor"/>
    </font>
    <font>
      <sz val="9"/>
      <name val="Verdana"/>
    </font>
    <font>
      <sz val="10"/>
      <name val="Doulos SIL"/>
    </font>
    <font>
      <sz val="9"/>
      <name val="Geneva"/>
    </font>
    <font>
      <sz val="9"/>
      <color rgb="FF008000"/>
      <name val="Verdana"/>
    </font>
    <font>
      <sz val="11"/>
      <color rgb="FFFF0000"/>
      <name val="Calibri"/>
      <scheme val="minor"/>
    </font>
    <font>
      <sz val="10"/>
      <name val="Calibri"/>
      <scheme val="minor"/>
    </font>
    <font>
      <i/>
      <sz val="9"/>
      <name val="Verdana"/>
    </font>
    <font>
      <sz val="10"/>
      <color theme="1"/>
      <name val="Doulos SIL"/>
    </font>
    <font>
      <sz val="9"/>
      <color theme="1"/>
      <name val="Verdana"/>
    </font>
    <font>
      <i/>
      <sz val="10"/>
      <name val="Doulos SIL"/>
    </font>
    <font>
      <i/>
      <sz val="9"/>
      <name val="Geneva"/>
    </font>
    <font>
      <i/>
      <sz val="9"/>
      <color rgb="FF008000"/>
      <name val="Verdana"/>
    </font>
    <font>
      <i/>
      <sz val="11"/>
      <color rgb="FFFF0000"/>
      <name val="Calibri"/>
      <scheme val="minor"/>
    </font>
    <font>
      <i/>
      <sz val="10"/>
      <name val="Calibri"/>
      <scheme val="minor"/>
    </font>
    <font>
      <sz val="9"/>
      <color theme="2" tint="-0.749992370372631"/>
      <name val="Verdana"/>
    </font>
    <font>
      <sz val="9"/>
      <color theme="1"/>
      <name val="Geneva"/>
    </font>
    <font>
      <sz val="10"/>
      <color theme="1"/>
      <name val="Calibri"/>
      <scheme val="minor"/>
    </font>
    <font>
      <sz val="9"/>
      <color theme="1"/>
      <name val="Calibri"/>
      <family val="2"/>
      <scheme val="minor"/>
    </font>
    <font>
      <sz val="11"/>
      <color indexed="10"/>
      <name val="Calibri"/>
      <scheme val="minor"/>
    </font>
    <font>
      <sz val="9"/>
      <name val="Monaco"/>
    </font>
    <font>
      <sz val="9"/>
      <name val="Myriad Arabic"/>
    </font>
    <font>
      <sz val="9"/>
      <color rgb="FFFF0000"/>
      <name val="Verdana"/>
    </font>
    <font>
      <sz val="9"/>
      <color rgb="FF0000FF"/>
      <name val="Verdana"/>
    </font>
    <font>
      <i/>
      <sz val="9"/>
      <color theme="1"/>
      <name val="Verdana"/>
    </font>
    <font>
      <i/>
      <sz val="10"/>
      <color theme="1"/>
      <name val="Doulos SIL"/>
    </font>
    <font>
      <i/>
      <sz val="10"/>
      <color theme="1"/>
      <name val="Calibri"/>
      <scheme val="minor"/>
    </font>
    <font>
      <i/>
      <sz val="9"/>
      <color theme="1"/>
      <name val="Calibri"/>
      <family val="2"/>
      <scheme val="minor"/>
    </font>
    <font>
      <i/>
      <sz val="10"/>
      <name val="Verdana"/>
    </font>
    <font>
      <b/>
      <sz val="8"/>
      <color indexed="81"/>
      <name val="Tahoma"/>
    </font>
    <font>
      <sz val="8"/>
      <color indexed="81"/>
      <name val="Tahoma"/>
    </font>
    <font>
      <b/>
      <sz val="9"/>
      <color indexed="81"/>
      <name val="Verdana"/>
    </font>
    <font>
      <sz val="9"/>
      <color indexed="81"/>
      <name val="Verdana"/>
    </font>
  </fonts>
  <fills count="9">
    <fill>
      <patternFill patternType="none"/>
    </fill>
    <fill>
      <patternFill patternType="gray125"/>
    </fill>
    <fill>
      <patternFill patternType="solid">
        <fgColor rgb="FFCCFFCC"/>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indexed="13"/>
        <bgColor indexed="64"/>
      </patternFill>
    </fill>
    <fill>
      <patternFill patternType="solid">
        <fgColor theme="0" tint="-0.249977111117893"/>
        <bgColor indexed="64"/>
      </patternFill>
    </fill>
    <fill>
      <patternFill patternType="solid">
        <fgColor indexed="22"/>
        <bgColor indexed="64"/>
      </patternFill>
    </fill>
  </fills>
  <borders count="1">
    <border>
      <left/>
      <right/>
      <top/>
      <bottom/>
      <diagonal/>
    </border>
  </borders>
  <cellStyleXfs count="1">
    <xf numFmtId="0" fontId="0" fillId="0" borderId="0"/>
  </cellStyleXfs>
  <cellXfs count="101">
    <xf numFmtId="0" fontId="0" fillId="0" borderId="0" xfId="0"/>
    <xf numFmtId="0" fontId="1" fillId="0" borderId="0" xfId="0" applyFont="1" applyAlignment="1"/>
    <xf numFmtId="0" fontId="1" fillId="0" borderId="0" xfId="0" applyFont="1" applyAlignment="1">
      <alignment horizontal="center"/>
    </xf>
    <xf numFmtId="0" fontId="1" fillId="0" borderId="0" xfId="0" applyFont="1" applyFill="1" applyAlignment="1"/>
    <xf numFmtId="0" fontId="1" fillId="2" borderId="0" xfId="0" applyFont="1" applyFill="1" applyAlignment="1">
      <alignment horizontal="right"/>
    </xf>
    <xf numFmtId="0" fontId="2" fillId="0" borderId="0" xfId="0" applyFont="1" applyAlignment="1">
      <alignment horizontal="left"/>
    </xf>
    <xf numFmtId="2" fontId="3" fillId="3" borderId="0" xfId="0" applyNumberFormat="1" applyFont="1" applyFill="1" applyAlignment="1">
      <alignment horizontal="left"/>
    </xf>
    <xf numFmtId="0" fontId="3" fillId="0" borderId="0" xfId="0" applyNumberFormat="1" applyFont="1" applyFill="1" applyAlignment="1">
      <alignment horizontal="left"/>
    </xf>
    <xf numFmtId="0" fontId="3" fillId="0" borderId="0" xfId="0" applyNumberFormat="1" applyFont="1" applyAlignment="1">
      <alignment horizontal="left"/>
    </xf>
    <xf numFmtId="0" fontId="3" fillId="4" borderId="0" xfId="0" applyNumberFormat="1" applyFont="1" applyFill="1" applyAlignment="1"/>
    <xf numFmtId="0" fontId="4" fillId="0" borderId="0" xfId="0" applyFont="1" applyAlignment="1">
      <alignment horizontal="left"/>
    </xf>
    <xf numFmtId="0" fontId="1" fillId="0" borderId="0" xfId="0" applyFont="1" applyAlignment="1">
      <alignment horizontal="right"/>
    </xf>
    <xf numFmtId="0" fontId="1" fillId="0" borderId="0" xfId="0" applyFont="1" applyAlignment="1">
      <alignment horizontal="left"/>
    </xf>
    <xf numFmtId="0" fontId="5" fillId="0" borderId="0" xfId="0" applyFont="1" applyAlignment="1"/>
    <xf numFmtId="0" fontId="6" fillId="0" borderId="0" xfId="0" applyFont="1" applyAlignment="1">
      <alignment wrapText="1"/>
    </xf>
    <xf numFmtId="0" fontId="3" fillId="0" borderId="0" xfId="0" applyFont="1" applyFill="1" applyAlignment="1"/>
    <xf numFmtId="164" fontId="3" fillId="0" borderId="0" xfId="0" applyNumberFormat="1" applyFont="1" applyAlignment="1">
      <alignment horizontal="left"/>
    </xf>
    <xf numFmtId="0" fontId="1" fillId="0" borderId="0" xfId="0" applyFont="1" applyFill="1" applyAlignment="1">
      <alignment horizontal="center"/>
    </xf>
    <xf numFmtId="0" fontId="3" fillId="0" borderId="0" xfId="0" applyFont="1" applyAlignment="1"/>
    <xf numFmtId="0" fontId="2" fillId="0" borderId="0" xfId="0" applyFont="1" applyFill="1" applyAlignment="1">
      <alignment horizontal="left"/>
    </xf>
    <xf numFmtId="0" fontId="7" fillId="0" borderId="0" xfId="0" applyFont="1" applyAlignment="1"/>
    <xf numFmtId="164" fontId="3" fillId="0" borderId="0" xfId="0" applyNumberFormat="1" applyFont="1" applyFill="1" applyAlignment="1">
      <alignment horizontal="left"/>
    </xf>
    <xf numFmtId="0" fontId="1" fillId="0" borderId="0" xfId="0" applyFont="1"/>
    <xf numFmtId="0" fontId="8" fillId="0" borderId="0" xfId="0" applyFont="1"/>
    <xf numFmtId="0" fontId="3" fillId="0" borderId="0" xfId="0" applyFont="1"/>
    <xf numFmtId="0" fontId="3" fillId="4" borderId="0" xfId="0" applyFont="1" applyFill="1" applyAlignment="1"/>
    <xf numFmtId="0" fontId="4" fillId="0" borderId="0" xfId="0" applyFont="1" applyFill="1"/>
    <xf numFmtId="0" fontId="5" fillId="0" borderId="0" xfId="0" applyFont="1"/>
    <xf numFmtId="0" fontId="6" fillId="0" borderId="0" xfId="0" applyFont="1" applyAlignment="1"/>
    <xf numFmtId="0" fontId="7" fillId="0" borderId="0" xfId="0" applyFont="1" applyFill="1" applyAlignment="1"/>
    <xf numFmtId="0" fontId="2" fillId="5" borderId="0" xfId="0" applyFont="1" applyFill="1" applyAlignment="1">
      <alignment horizontal="left"/>
    </xf>
    <xf numFmtId="0" fontId="1" fillId="6" borderId="0" xfId="0" applyFont="1" applyFill="1" applyAlignment="1">
      <alignment horizontal="center"/>
    </xf>
    <xf numFmtId="0" fontId="1" fillId="5" borderId="0" xfId="0" applyFont="1" applyFill="1" applyAlignment="1"/>
    <xf numFmtId="0" fontId="9" fillId="0" borderId="0" xfId="0" applyFont="1"/>
    <xf numFmtId="0" fontId="7" fillId="0" borderId="0" xfId="0" applyFont="1" applyAlignment="1">
      <alignment horizontal="center"/>
    </xf>
    <xf numFmtId="0" fontId="7" fillId="2" borderId="0" xfId="0" applyFont="1" applyFill="1" applyAlignment="1">
      <alignment horizontal="right"/>
    </xf>
    <xf numFmtId="0" fontId="10" fillId="0" borderId="0" xfId="0" applyFont="1" applyAlignment="1">
      <alignment horizontal="left"/>
    </xf>
    <xf numFmtId="0" fontId="11" fillId="0" borderId="0" xfId="0" applyNumberFormat="1" applyFont="1" applyAlignment="1">
      <alignment horizontal="left"/>
    </xf>
    <xf numFmtId="164" fontId="11" fillId="0" borderId="0" xfId="0" applyNumberFormat="1" applyFont="1" applyAlignment="1">
      <alignment horizontal="left"/>
    </xf>
    <xf numFmtId="0" fontId="11" fillId="4" borderId="0" xfId="0" applyNumberFormat="1" applyFont="1" applyFill="1" applyAlignment="1"/>
    <xf numFmtId="0" fontId="7" fillId="5" borderId="0" xfId="0" applyFont="1" applyFill="1" applyAlignment="1"/>
    <xf numFmtId="0" fontId="12" fillId="0" borderId="0" xfId="0" applyFont="1" applyAlignment="1">
      <alignment horizontal="left"/>
    </xf>
    <xf numFmtId="0" fontId="7" fillId="0" borderId="0" xfId="0" applyFont="1" applyAlignment="1">
      <alignment horizontal="right"/>
    </xf>
    <xf numFmtId="0" fontId="7" fillId="0" borderId="0" xfId="0" applyFont="1" applyAlignment="1">
      <alignment horizontal="left"/>
    </xf>
    <xf numFmtId="0" fontId="13" fillId="0" borderId="0" xfId="0" applyFont="1" applyAlignment="1"/>
    <xf numFmtId="0" fontId="14" fillId="0" borderId="0" xfId="0" applyFont="1" applyAlignment="1">
      <alignment wrapText="1"/>
    </xf>
    <xf numFmtId="2" fontId="11" fillId="3" borderId="0" xfId="0" applyNumberFormat="1" applyFont="1" applyFill="1" applyAlignment="1">
      <alignment horizontal="left"/>
    </xf>
    <xf numFmtId="0" fontId="11" fillId="0" borderId="0" xfId="0" applyNumberFormat="1" applyFont="1" applyFill="1" applyAlignment="1">
      <alignment horizontal="left"/>
    </xf>
    <xf numFmtId="0" fontId="11" fillId="0" borderId="0" xfId="0" applyFont="1" applyAlignment="1"/>
    <xf numFmtId="0" fontId="11" fillId="7" borderId="0" xfId="0" applyNumberFormat="1" applyFont="1" applyFill="1" applyAlignment="1"/>
    <xf numFmtId="0" fontId="11" fillId="0" borderId="0" xfId="0" applyFont="1" applyFill="1" applyAlignment="1"/>
    <xf numFmtId="0" fontId="15" fillId="0" borderId="0" xfId="0" applyFont="1" applyFill="1" applyAlignment="1"/>
    <xf numFmtId="0" fontId="3" fillId="7" borderId="0" xfId="0" applyNumberFormat="1" applyFont="1" applyFill="1" applyAlignment="1"/>
    <xf numFmtId="0" fontId="15" fillId="5" borderId="0" xfId="0" applyFont="1" applyFill="1" applyAlignment="1"/>
    <xf numFmtId="0" fontId="4" fillId="0" borderId="0" xfId="0" applyFont="1" applyFill="1" applyAlignment="1">
      <alignment horizontal="left"/>
    </xf>
    <xf numFmtId="0" fontId="6" fillId="0" borderId="0" xfId="0" applyFont="1" applyFill="1" applyAlignment="1">
      <alignment wrapText="1"/>
    </xf>
    <xf numFmtId="0" fontId="9" fillId="2" borderId="0" xfId="0" applyFont="1" applyFill="1" applyAlignment="1">
      <alignment horizontal="right"/>
    </xf>
    <xf numFmtId="0" fontId="16" fillId="0" borderId="0" xfId="0" applyFont="1"/>
    <xf numFmtId="0" fontId="16" fillId="4" borderId="0" xfId="0" applyFont="1" applyFill="1" applyAlignment="1"/>
    <xf numFmtId="0" fontId="17" fillId="0" borderId="0" xfId="0" applyFont="1" applyAlignment="1"/>
    <xf numFmtId="0" fontId="18" fillId="0" borderId="0" xfId="0" applyFont="1"/>
    <xf numFmtId="0" fontId="9" fillId="0" borderId="0" xfId="0" applyFont="1" applyFill="1"/>
    <xf numFmtId="0" fontId="16" fillId="7" borderId="0" xfId="0" applyFont="1" applyFill="1" applyAlignment="1"/>
    <xf numFmtId="0" fontId="2" fillId="6" borderId="0" xfId="0" applyFont="1" applyFill="1" applyAlignment="1">
      <alignment horizontal="left"/>
    </xf>
    <xf numFmtId="0" fontId="1" fillId="6" borderId="0" xfId="0" applyFont="1" applyFill="1" applyAlignment="1"/>
    <xf numFmtId="0" fontId="3" fillId="8" borderId="0" xfId="0" applyFont="1" applyFill="1" applyAlignment="1"/>
    <xf numFmtId="0" fontId="11" fillId="8" borderId="0" xfId="0" applyNumberFormat="1" applyFont="1" applyFill="1" applyAlignment="1">
      <alignment horizontal="left"/>
    </xf>
    <xf numFmtId="0" fontId="7" fillId="8" borderId="0" xfId="0" applyFont="1" applyFill="1" applyAlignment="1"/>
    <xf numFmtId="0" fontId="6" fillId="5" borderId="0" xfId="0" applyFont="1" applyFill="1" applyAlignment="1">
      <alignment wrapText="1"/>
    </xf>
    <xf numFmtId="0" fontId="1" fillId="0" borderId="0" xfId="0" applyFont="1" applyFill="1" applyAlignment="1">
      <alignment horizontal="right"/>
    </xf>
    <xf numFmtId="0" fontId="1" fillId="0" borderId="0" xfId="0" applyFont="1" applyFill="1" applyAlignment="1">
      <alignment horizontal="left"/>
    </xf>
    <xf numFmtId="0" fontId="5" fillId="0" borderId="0" xfId="0" applyFont="1" applyFill="1" applyAlignment="1"/>
    <xf numFmtId="0" fontId="7" fillId="0" borderId="0" xfId="0" applyFont="1" applyFill="1" applyAlignment="1">
      <alignment horizontal="center"/>
    </xf>
    <xf numFmtId="0" fontId="10" fillId="0" borderId="0" xfId="0" applyFont="1" applyFill="1" applyAlignment="1">
      <alignment horizontal="left"/>
    </xf>
    <xf numFmtId="164" fontId="11" fillId="0" borderId="0" xfId="0" applyNumberFormat="1" applyFont="1" applyFill="1" applyAlignment="1">
      <alignment horizontal="left"/>
    </xf>
    <xf numFmtId="0" fontId="12" fillId="0" borderId="0" xfId="0" applyFont="1" applyFill="1" applyAlignment="1">
      <alignment horizontal="left"/>
    </xf>
    <xf numFmtId="0" fontId="7" fillId="0" borderId="0" xfId="0" applyFont="1" applyFill="1" applyAlignment="1">
      <alignment horizontal="right"/>
    </xf>
    <xf numFmtId="0" fontId="7" fillId="0" borderId="0" xfId="0" applyFont="1" applyFill="1" applyAlignment="1">
      <alignment horizontal="left"/>
    </xf>
    <xf numFmtId="0" fontId="13" fillId="0" borderId="0" xfId="0" applyFont="1" applyFill="1" applyAlignment="1"/>
    <xf numFmtId="0" fontId="14" fillId="0" borderId="0" xfId="0" applyFont="1" applyFill="1" applyAlignment="1">
      <alignment wrapText="1"/>
    </xf>
    <xf numFmtId="0" fontId="7" fillId="6" borderId="0" xfId="0" applyFont="1" applyFill="1" applyAlignment="1">
      <alignment horizontal="center"/>
    </xf>
    <xf numFmtId="0" fontId="1" fillId="0" borderId="0" xfId="0" applyFont="1" applyFill="1"/>
    <xf numFmtId="0" fontId="3" fillId="7" borderId="0" xfId="0" applyFont="1" applyFill="1" applyAlignment="1"/>
    <xf numFmtId="0" fontId="1" fillId="5" borderId="0" xfId="0" applyFont="1" applyFill="1" applyAlignment="1">
      <alignment horizontal="center"/>
    </xf>
    <xf numFmtId="0" fontId="6" fillId="0" borderId="0" xfId="0" applyFont="1"/>
    <xf numFmtId="0" fontId="1" fillId="5" borderId="0" xfId="0" applyFont="1" applyFill="1"/>
    <xf numFmtId="0" fontId="22" fillId="2" borderId="0" xfId="0" applyFont="1" applyFill="1" applyAlignment="1">
      <alignment horizontal="right"/>
    </xf>
    <xf numFmtId="0" fontId="23" fillId="5" borderId="0" xfId="0" applyFont="1" applyFill="1"/>
    <xf numFmtId="0" fontId="2" fillId="0" borderId="0" xfId="0" applyFont="1"/>
    <xf numFmtId="0" fontId="24" fillId="0" borderId="0" xfId="0" applyFont="1"/>
    <xf numFmtId="0" fontId="24" fillId="0" borderId="0" xfId="0" applyFont="1" applyFill="1"/>
    <xf numFmtId="0" fontId="24" fillId="2" borderId="0" xfId="0" applyFont="1" applyFill="1" applyAlignment="1">
      <alignment horizontal="right"/>
    </xf>
    <xf numFmtId="0" fontId="25" fillId="0" borderId="0" xfId="0" applyFont="1"/>
    <xf numFmtId="0" fontId="7" fillId="0" borderId="0" xfId="0" applyFont="1"/>
    <xf numFmtId="0" fontId="12" fillId="0" borderId="0" xfId="0" applyFont="1" applyFill="1"/>
    <xf numFmtId="0" fontId="13" fillId="0" borderId="0" xfId="0" applyFont="1"/>
    <xf numFmtId="0" fontId="26" fillId="0" borderId="0" xfId="0" applyFont="1" applyAlignment="1"/>
    <xf numFmtId="0" fontId="27" fillId="0" borderId="0" xfId="0" applyFont="1"/>
    <xf numFmtId="0" fontId="28" fillId="0" borderId="0" xfId="0" applyFont="1"/>
    <xf numFmtId="0" fontId="8" fillId="5" borderId="0" xfId="0" applyFont="1" applyFill="1"/>
    <xf numFmtId="0" fontId="5" fillId="5" borderId="0" xfId="0" applyFont="1" applyFill="1" applyAlignmen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X1132"/>
  <sheetViews>
    <sheetView tabSelected="1" workbookViewId="0">
      <selection sqref="A1:XFD1048576"/>
    </sheetView>
  </sheetViews>
  <sheetFormatPr baseColWidth="10" defaultColWidth="2" defaultRowHeight="16" x14ac:dyDescent="0"/>
  <cols>
    <col min="1" max="5" width="2.33203125" style="1" customWidth="1"/>
    <col min="6" max="6" width="2.33203125" style="2" customWidth="1"/>
    <col min="7" max="7" width="4.6640625" style="1" customWidth="1"/>
    <col min="8" max="8" width="3" style="2" customWidth="1"/>
    <col min="9" max="9" width="3" style="1" customWidth="1"/>
    <col min="10" max="10" width="11.1640625" style="1" customWidth="1"/>
    <col min="11" max="15" width="2.83203125" style="1" customWidth="1"/>
    <col min="16" max="16" width="2.83203125" style="4" customWidth="1"/>
    <col min="17" max="17" width="7.5" style="5" customWidth="1"/>
    <col min="18" max="19" width="5.33203125" style="6" customWidth="1"/>
    <col min="20" max="29" width="2.6640625" style="7" customWidth="1"/>
    <col min="30" max="31" width="2.6640625" style="8" customWidth="1"/>
    <col min="32" max="35" width="3.5" style="8" customWidth="1"/>
    <col min="36" max="37" width="6" style="9" customWidth="1"/>
    <col min="38" max="39" width="3.5" style="1" customWidth="1"/>
    <col min="40" max="40" width="3.5" style="10" customWidth="1"/>
    <col min="41" max="41" width="7" style="11" customWidth="1"/>
    <col min="42" max="42" width="3.5" style="12" customWidth="1"/>
    <col min="43" max="43" width="17" style="13" customWidth="1"/>
    <col min="44" max="44" width="56.5" style="14" customWidth="1"/>
    <col min="45" max="16384" width="2" style="1"/>
  </cols>
  <sheetData>
    <row r="1" spans="1:50">
      <c r="A1" s="1" t="s">
        <v>0</v>
      </c>
      <c r="B1" s="1" t="s">
        <v>1</v>
      </c>
      <c r="C1" s="1" t="s">
        <v>2</v>
      </c>
      <c r="D1" s="1" t="s">
        <v>3</v>
      </c>
      <c r="E1" s="1" t="s">
        <v>4</v>
      </c>
      <c r="F1" s="2" t="s">
        <v>5</v>
      </c>
      <c r="G1" s="1" t="s">
        <v>6</v>
      </c>
      <c r="H1" s="2" t="s">
        <v>7</v>
      </c>
      <c r="I1" s="1" t="s">
        <v>8</v>
      </c>
      <c r="J1" s="1" t="s">
        <v>9</v>
      </c>
      <c r="K1" s="3" t="s">
        <v>10</v>
      </c>
      <c r="L1" s="3" t="s">
        <v>11</v>
      </c>
      <c r="M1" s="3" t="s">
        <v>12</v>
      </c>
      <c r="N1" s="3" t="s">
        <v>13</v>
      </c>
      <c r="O1" s="3" t="s">
        <v>14</v>
      </c>
      <c r="P1" s="4" t="s">
        <v>15</v>
      </c>
      <c r="Q1" s="5" t="s">
        <v>16</v>
      </c>
      <c r="R1" s="6" t="s">
        <v>17</v>
      </c>
      <c r="S1" s="6" t="s">
        <v>18</v>
      </c>
      <c r="T1" s="7" t="s">
        <v>19</v>
      </c>
      <c r="U1" s="7" t="s">
        <v>20</v>
      </c>
      <c r="V1" s="7" t="s">
        <v>21</v>
      </c>
      <c r="W1" s="7" t="s">
        <v>22</v>
      </c>
      <c r="X1" s="7" t="s">
        <v>23</v>
      </c>
      <c r="Y1" s="7" t="s">
        <v>24</v>
      </c>
      <c r="Z1" s="7" t="s">
        <v>25</v>
      </c>
      <c r="AA1" s="7" t="s">
        <v>26</v>
      </c>
      <c r="AB1" s="7" t="s">
        <v>17</v>
      </c>
      <c r="AC1" s="7" t="s">
        <v>18</v>
      </c>
      <c r="AD1" s="8" t="s">
        <v>27</v>
      </c>
      <c r="AE1" s="8" t="s">
        <v>28</v>
      </c>
      <c r="AF1" s="8" t="s">
        <v>29</v>
      </c>
      <c r="AG1" s="8" t="s">
        <v>30</v>
      </c>
      <c r="AH1" s="8" t="s">
        <v>31</v>
      </c>
      <c r="AI1" s="8" t="s">
        <v>32</v>
      </c>
      <c r="AJ1" s="9" t="s">
        <v>33</v>
      </c>
      <c r="AK1" s="9" t="s">
        <v>34</v>
      </c>
      <c r="AL1" s="1" t="s">
        <v>35</v>
      </c>
      <c r="AM1" s="1" t="s">
        <v>36</v>
      </c>
      <c r="AN1" s="10" t="s">
        <v>37</v>
      </c>
      <c r="AO1" s="11" t="s">
        <v>38</v>
      </c>
      <c r="AP1" s="12" t="s">
        <v>39</v>
      </c>
      <c r="AQ1" s="13" t="s">
        <v>40</v>
      </c>
      <c r="AR1" s="14" t="s">
        <v>41</v>
      </c>
      <c r="AS1" s="1" t="s">
        <v>42</v>
      </c>
      <c r="AT1" s="1" t="s">
        <v>43</v>
      </c>
      <c r="AU1" s="1" t="s">
        <v>44</v>
      </c>
      <c r="AV1" s="1" t="s">
        <v>45</v>
      </c>
      <c r="AW1" s="1" t="s">
        <v>46</v>
      </c>
      <c r="AX1" s="1" t="s">
        <v>47</v>
      </c>
    </row>
    <row r="2" spans="1:50" ht="29">
      <c r="A2" s="1" t="s">
        <v>48</v>
      </c>
      <c r="B2" s="1" t="s">
        <v>49</v>
      </c>
      <c r="I2" s="2" t="s">
        <v>50</v>
      </c>
      <c r="J2" s="1" t="s">
        <v>51</v>
      </c>
      <c r="K2" s="1" t="s">
        <v>48</v>
      </c>
      <c r="P2" s="4" t="s">
        <v>51</v>
      </c>
      <c r="R2" s="6">
        <f t="shared" ref="R2:R8" si="0">ROUNDDOWN((Z2+V2*(5/3)*0.01+T2*0.01),3)</f>
        <v>14.35</v>
      </c>
      <c r="S2" s="6">
        <f t="shared" ref="S2:S8" si="1">ROUNDDOWN((AA2+W2*(5/3)*0.01+U2*0.01),3)*-1</f>
        <v>-3.6160000000000001</v>
      </c>
      <c r="T2" s="7">
        <f t="shared" ref="T2:U8" si="2">X2-V2</f>
        <v>0</v>
      </c>
      <c r="U2" s="7">
        <f t="shared" si="2"/>
        <v>0</v>
      </c>
      <c r="V2" s="7">
        <f t="shared" ref="V2:W8" si="3">ROUNDDOWN(X2,0)</f>
        <v>21</v>
      </c>
      <c r="W2" s="7">
        <f t="shared" si="3"/>
        <v>37</v>
      </c>
      <c r="X2" s="15" t="str">
        <f t="shared" ref="X2:Y33" si="4">MID(AB2,4, 6)</f>
        <v>21</v>
      </c>
      <c r="Y2" s="15" t="str">
        <f t="shared" si="4"/>
        <v>37</v>
      </c>
      <c r="Z2" s="7" t="str">
        <f t="shared" ref="Z2:AA33" si="5">LEFT(AB2,2)</f>
        <v>14</v>
      </c>
      <c r="AA2" s="7" t="str">
        <f t="shared" si="5"/>
        <v>03</v>
      </c>
      <c r="AB2" s="7" t="str">
        <f t="shared" ref="AB2:AC8" si="6">IF(ISBLANK(AJ2), AH2, AJ2)</f>
        <v>14 21</v>
      </c>
      <c r="AC2" s="7" t="str">
        <f t="shared" si="6"/>
        <v>03 37</v>
      </c>
      <c r="AH2" s="8" t="s">
        <v>52</v>
      </c>
      <c r="AI2" s="8" t="s">
        <v>53</v>
      </c>
      <c r="AL2" s="1" t="s">
        <v>54</v>
      </c>
      <c r="AM2" s="1" t="s">
        <v>51</v>
      </c>
      <c r="AN2" s="10" t="s">
        <v>55</v>
      </c>
      <c r="AR2" s="14" t="s">
        <v>56</v>
      </c>
    </row>
    <row r="3" spans="1:50" ht="29">
      <c r="A3" s="1" t="s">
        <v>48</v>
      </c>
      <c r="B3" s="1" t="s">
        <v>49</v>
      </c>
      <c r="I3" s="2" t="s">
        <v>50</v>
      </c>
      <c r="J3" s="1" t="s">
        <v>57</v>
      </c>
      <c r="K3" s="1" t="s">
        <v>48</v>
      </c>
      <c r="P3" s="4" t="s">
        <v>57</v>
      </c>
      <c r="Q3" s="5" t="s">
        <v>58</v>
      </c>
      <c r="R3" s="6">
        <f t="shared" si="0"/>
        <v>15</v>
      </c>
      <c r="S3" s="6">
        <f t="shared" si="1"/>
        <v>-2.952</v>
      </c>
      <c r="T3" s="7">
        <f t="shared" si="2"/>
        <v>2.7E-2</v>
      </c>
      <c r="U3" s="7">
        <f t="shared" si="2"/>
        <v>0.23700000000000188</v>
      </c>
      <c r="V3" s="7">
        <f t="shared" si="3"/>
        <v>0</v>
      </c>
      <c r="W3" s="7">
        <f t="shared" si="3"/>
        <v>57</v>
      </c>
      <c r="X3" s="15" t="str">
        <f t="shared" si="4"/>
        <v>00.027</v>
      </c>
      <c r="Y3" s="15" t="str">
        <f t="shared" si="4"/>
        <v>57.237</v>
      </c>
      <c r="Z3" s="7" t="str">
        <f t="shared" si="5"/>
        <v>15</v>
      </c>
      <c r="AA3" s="7" t="str">
        <f t="shared" si="5"/>
        <v>02</v>
      </c>
      <c r="AB3" s="7" t="str">
        <f t="shared" si="6"/>
        <v>15 00.027</v>
      </c>
      <c r="AC3" s="7" t="str">
        <f t="shared" si="6"/>
        <v>02 57.237</v>
      </c>
      <c r="AH3" s="16" t="s">
        <v>59</v>
      </c>
      <c r="AI3" s="16" t="s">
        <v>60</v>
      </c>
      <c r="AJ3" s="9" t="s">
        <v>61</v>
      </c>
      <c r="AK3" s="9" t="s">
        <v>62</v>
      </c>
      <c r="AL3" s="1" t="s">
        <v>63</v>
      </c>
      <c r="AM3" s="1" t="s">
        <v>57</v>
      </c>
      <c r="AN3" s="10" t="s">
        <v>64</v>
      </c>
      <c r="AP3" s="12" t="s">
        <v>65</v>
      </c>
      <c r="AR3" s="14" t="s">
        <v>66</v>
      </c>
    </row>
    <row r="4" spans="1:50">
      <c r="A4" s="1" t="s">
        <v>48</v>
      </c>
      <c r="B4" s="1" t="s">
        <v>49</v>
      </c>
      <c r="I4" s="2" t="s">
        <v>50</v>
      </c>
      <c r="J4" s="1" t="s">
        <v>67</v>
      </c>
      <c r="K4" s="1" t="s">
        <v>48</v>
      </c>
      <c r="P4" s="4" t="s">
        <v>67</v>
      </c>
      <c r="R4" s="6">
        <f t="shared" si="0"/>
        <v>14.483000000000001</v>
      </c>
      <c r="S4" s="6">
        <f t="shared" si="1"/>
        <v>-4.1879999999999997</v>
      </c>
      <c r="T4" s="7">
        <f t="shared" si="2"/>
        <v>0</v>
      </c>
      <c r="U4" s="7">
        <f t="shared" si="2"/>
        <v>0.5</v>
      </c>
      <c r="V4" s="7">
        <f t="shared" si="3"/>
        <v>29</v>
      </c>
      <c r="W4" s="7">
        <f t="shared" si="3"/>
        <v>11</v>
      </c>
      <c r="X4" s="15" t="str">
        <f t="shared" si="4"/>
        <v>29</v>
      </c>
      <c r="Y4" s="15" t="str">
        <f t="shared" si="4"/>
        <v>11.5</v>
      </c>
      <c r="Z4" s="7" t="str">
        <f t="shared" si="5"/>
        <v>14</v>
      </c>
      <c r="AA4" s="7" t="str">
        <f t="shared" si="5"/>
        <v>04</v>
      </c>
      <c r="AB4" s="7" t="str">
        <f t="shared" si="6"/>
        <v>14 29</v>
      </c>
      <c r="AC4" s="7" t="str">
        <f t="shared" si="6"/>
        <v>04 11.5</v>
      </c>
      <c r="AH4" s="8" t="s">
        <v>68</v>
      </c>
      <c r="AI4" s="8" t="s">
        <v>69</v>
      </c>
      <c r="AL4" s="1" t="s">
        <v>54</v>
      </c>
      <c r="AM4" s="1" t="s">
        <v>67</v>
      </c>
      <c r="AN4" s="10" t="s">
        <v>70</v>
      </c>
      <c r="AR4" s="14" t="s">
        <v>71</v>
      </c>
    </row>
    <row r="5" spans="1:50" ht="29">
      <c r="A5" s="1" t="s">
        <v>48</v>
      </c>
      <c r="B5" s="1" t="s">
        <v>49</v>
      </c>
      <c r="F5" s="17"/>
      <c r="I5" s="2" t="s">
        <v>50</v>
      </c>
      <c r="J5" s="1" t="s">
        <v>72</v>
      </c>
      <c r="K5" s="1" t="s">
        <v>48</v>
      </c>
      <c r="P5" s="4" t="s">
        <v>72</v>
      </c>
      <c r="R5" s="6">
        <f t="shared" si="0"/>
        <v>13.292</v>
      </c>
      <c r="S5" s="6">
        <f t="shared" si="1"/>
        <v>-4.8890000000000002</v>
      </c>
      <c r="T5" s="7">
        <f t="shared" si="2"/>
        <v>0.88800000000000168</v>
      </c>
      <c r="U5" s="7">
        <f t="shared" si="2"/>
        <v>0.65500000000000114</v>
      </c>
      <c r="V5" s="7">
        <f t="shared" si="3"/>
        <v>17</v>
      </c>
      <c r="W5" s="7">
        <f t="shared" si="3"/>
        <v>53</v>
      </c>
      <c r="X5" s="15" t="str">
        <f t="shared" si="4"/>
        <v>17.888</v>
      </c>
      <c r="Y5" s="15" t="str">
        <f t="shared" si="4"/>
        <v>53.655</v>
      </c>
      <c r="Z5" s="7" t="str">
        <f t="shared" si="5"/>
        <v>13</v>
      </c>
      <c r="AA5" s="7" t="str">
        <f t="shared" si="5"/>
        <v>04</v>
      </c>
      <c r="AB5" s="7" t="str">
        <f t="shared" si="6"/>
        <v>13 17.888</v>
      </c>
      <c r="AC5" s="7" t="str">
        <f t="shared" si="6"/>
        <v>04 53.655</v>
      </c>
      <c r="AD5" s="18"/>
      <c r="AE5" s="18"/>
      <c r="AF5" s="18"/>
      <c r="AG5" s="18"/>
      <c r="AH5" s="8" t="s">
        <v>73</v>
      </c>
      <c r="AI5" s="8" t="s">
        <v>74</v>
      </c>
      <c r="AJ5" s="9" t="s">
        <v>75</v>
      </c>
      <c r="AK5" s="9" t="s">
        <v>76</v>
      </c>
      <c r="AL5" s="1" t="s">
        <v>63</v>
      </c>
      <c r="AM5" s="1" t="s">
        <v>72</v>
      </c>
      <c r="AR5" s="14" t="s">
        <v>77</v>
      </c>
    </row>
    <row r="6" spans="1:50" ht="29">
      <c r="A6" s="1" t="s">
        <v>48</v>
      </c>
      <c r="B6" s="1" t="s">
        <v>49</v>
      </c>
      <c r="I6" s="2" t="s">
        <v>50</v>
      </c>
      <c r="J6" s="1" t="s">
        <v>78</v>
      </c>
      <c r="K6" s="1" t="s">
        <v>48</v>
      </c>
      <c r="P6" s="4" t="s">
        <v>79</v>
      </c>
      <c r="R6" s="6">
        <f t="shared" si="0"/>
        <v>14.532999999999999</v>
      </c>
      <c r="S6" s="6">
        <f t="shared" si="1"/>
        <v>-4.0999999999999996</v>
      </c>
      <c r="T6" s="7">
        <f t="shared" si="2"/>
        <v>0</v>
      </c>
      <c r="U6" s="7">
        <f t="shared" si="2"/>
        <v>0</v>
      </c>
      <c r="V6" s="7">
        <f t="shared" si="3"/>
        <v>32</v>
      </c>
      <c r="W6" s="7">
        <f t="shared" si="3"/>
        <v>6</v>
      </c>
      <c r="X6" s="15" t="str">
        <f t="shared" si="4"/>
        <v>32</v>
      </c>
      <c r="Y6" s="15" t="str">
        <f t="shared" si="4"/>
        <v>06</v>
      </c>
      <c r="Z6" s="7" t="str">
        <f t="shared" si="5"/>
        <v>14</v>
      </c>
      <c r="AA6" s="7" t="str">
        <f t="shared" si="5"/>
        <v>04</v>
      </c>
      <c r="AB6" s="7" t="str">
        <f t="shared" si="6"/>
        <v>14 32</v>
      </c>
      <c r="AC6" s="7" t="str">
        <f t="shared" si="6"/>
        <v>04 06</v>
      </c>
      <c r="AH6" s="8" t="s">
        <v>80</v>
      </c>
      <c r="AI6" s="8" t="s">
        <v>81</v>
      </c>
      <c r="AL6" s="1" t="s">
        <v>54</v>
      </c>
      <c r="AM6" s="1" t="s">
        <v>67</v>
      </c>
      <c r="AN6" s="10" t="s">
        <v>82</v>
      </c>
      <c r="AR6" s="14" t="s">
        <v>83</v>
      </c>
    </row>
    <row r="7" spans="1:50">
      <c r="A7" s="1" t="s">
        <v>48</v>
      </c>
      <c r="B7" s="1" t="s">
        <v>49</v>
      </c>
      <c r="I7" s="2" t="s">
        <v>50</v>
      </c>
      <c r="J7" s="1" t="s">
        <v>84</v>
      </c>
      <c r="K7" s="1" t="s">
        <v>48</v>
      </c>
      <c r="P7" s="4" t="s">
        <v>84</v>
      </c>
      <c r="R7" s="6">
        <f t="shared" si="0"/>
        <v>14.016</v>
      </c>
      <c r="S7" s="6">
        <f t="shared" si="1"/>
        <v>-4.0659999999999998</v>
      </c>
      <c r="T7" s="7">
        <f t="shared" si="2"/>
        <v>0</v>
      </c>
      <c r="U7" s="7">
        <f t="shared" si="2"/>
        <v>0</v>
      </c>
      <c r="V7" s="7">
        <f t="shared" si="3"/>
        <v>1</v>
      </c>
      <c r="W7" s="7">
        <f t="shared" si="3"/>
        <v>4</v>
      </c>
      <c r="X7" s="15" t="str">
        <f t="shared" si="4"/>
        <v>01</v>
      </c>
      <c r="Y7" s="15" t="str">
        <f t="shared" si="4"/>
        <v>04</v>
      </c>
      <c r="Z7" s="7" t="str">
        <f t="shared" si="5"/>
        <v>14</v>
      </c>
      <c r="AA7" s="7" t="str">
        <f t="shared" si="5"/>
        <v>04</v>
      </c>
      <c r="AB7" s="7" t="str">
        <f t="shared" si="6"/>
        <v>14 01</v>
      </c>
      <c r="AC7" s="7" t="str">
        <f t="shared" si="6"/>
        <v>04 04</v>
      </c>
      <c r="AH7" s="8" t="s">
        <v>85</v>
      </c>
      <c r="AI7" s="8" t="s">
        <v>86</v>
      </c>
      <c r="AL7" s="1" t="s">
        <v>54</v>
      </c>
      <c r="AM7" s="1" t="s">
        <v>67</v>
      </c>
      <c r="AN7" s="10" t="s">
        <v>87</v>
      </c>
    </row>
    <row r="8" spans="1:50">
      <c r="B8" s="1" t="s">
        <v>88</v>
      </c>
      <c r="D8" s="1" t="s">
        <v>89</v>
      </c>
      <c r="E8" s="1" t="s">
        <v>90</v>
      </c>
      <c r="F8" s="2" t="s">
        <v>91</v>
      </c>
      <c r="G8" s="1" t="s">
        <v>89</v>
      </c>
      <c r="I8" s="2" t="s">
        <v>50</v>
      </c>
      <c r="J8" s="1" t="s">
        <v>92</v>
      </c>
      <c r="P8" s="4" t="s">
        <v>93</v>
      </c>
      <c r="Q8" s="5" t="s">
        <v>94</v>
      </c>
      <c r="R8" s="6">
        <f t="shared" si="0"/>
        <v>14.102</v>
      </c>
      <c r="S8" s="6">
        <f t="shared" si="1"/>
        <v>-3.3690000000000002</v>
      </c>
      <c r="T8" s="7">
        <f t="shared" si="2"/>
        <v>0.20399999999999974</v>
      </c>
      <c r="U8" s="7">
        <f t="shared" si="2"/>
        <v>0.25900000000000034</v>
      </c>
      <c r="V8" s="7">
        <f t="shared" si="3"/>
        <v>6</v>
      </c>
      <c r="W8" s="7">
        <f t="shared" si="3"/>
        <v>22</v>
      </c>
      <c r="X8" s="15" t="str">
        <f t="shared" si="4"/>
        <v>06.204</v>
      </c>
      <c r="Y8" s="15" t="str">
        <f t="shared" si="4"/>
        <v>22.259</v>
      </c>
      <c r="Z8" s="7" t="str">
        <f t="shared" si="5"/>
        <v>14</v>
      </c>
      <c r="AA8" s="7" t="str">
        <f t="shared" si="5"/>
        <v>03</v>
      </c>
      <c r="AB8" s="7" t="str">
        <f t="shared" si="6"/>
        <v>14 06.204</v>
      </c>
      <c r="AC8" s="7" t="str">
        <f t="shared" si="6"/>
        <v>03 22.259</v>
      </c>
      <c r="AJ8" s="9" t="s">
        <v>95</v>
      </c>
      <c r="AK8" s="9" t="s">
        <v>96</v>
      </c>
      <c r="AL8" s="1" t="s">
        <v>63</v>
      </c>
      <c r="AM8" s="1" t="s">
        <v>51</v>
      </c>
      <c r="AQ8" s="13" t="s">
        <v>97</v>
      </c>
      <c r="AR8" s="14" t="s">
        <v>98</v>
      </c>
    </row>
    <row r="9" spans="1:50">
      <c r="B9" s="1" t="s">
        <v>88</v>
      </c>
      <c r="D9" s="1" t="s">
        <v>89</v>
      </c>
      <c r="E9" s="1" t="s">
        <v>90</v>
      </c>
      <c r="F9" s="2" t="s">
        <v>91</v>
      </c>
      <c r="G9" s="1" t="s">
        <v>89</v>
      </c>
      <c r="I9" s="2" t="s">
        <v>50</v>
      </c>
      <c r="J9" s="1" t="s">
        <v>99</v>
      </c>
      <c r="Q9" s="5" t="s">
        <v>100</v>
      </c>
      <c r="X9" s="15" t="str">
        <f t="shared" si="4"/>
        <v/>
      </c>
      <c r="Y9" s="15" t="str">
        <f t="shared" si="4"/>
        <v/>
      </c>
      <c r="Z9" s="7" t="str">
        <f t="shared" si="5"/>
        <v/>
      </c>
      <c r="AA9" s="7" t="str">
        <f t="shared" si="5"/>
        <v/>
      </c>
      <c r="AM9" s="1" t="s">
        <v>101</v>
      </c>
      <c r="AR9" s="14" t="s">
        <v>102</v>
      </c>
    </row>
    <row r="10" spans="1:50">
      <c r="B10" s="1" t="s">
        <v>88</v>
      </c>
      <c r="D10" s="1" t="s">
        <v>89</v>
      </c>
      <c r="E10" s="1" t="s">
        <v>90</v>
      </c>
      <c r="F10" s="2" t="s">
        <v>91</v>
      </c>
      <c r="G10" s="1" t="s">
        <v>89</v>
      </c>
      <c r="I10" s="2" t="s">
        <v>50</v>
      </c>
      <c r="J10" s="1" t="s">
        <v>103</v>
      </c>
      <c r="P10" s="4" t="s">
        <v>103</v>
      </c>
      <c r="Q10" s="5" t="s">
        <v>104</v>
      </c>
      <c r="R10" s="6">
        <f>ROUNDDOWN((Z10+V10*(5/3)*0.01+T10*0.01),3)</f>
        <v>14.333</v>
      </c>
      <c r="S10" s="6">
        <f>ROUNDDOWN((AA10+W10*(5/3)*0.01+U10*0.01),3)*-1</f>
        <v>-4.1159999999999997</v>
      </c>
      <c r="T10" s="7">
        <f>X10-V10</f>
        <v>0</v>
      </c>
      <c r="U10" s="7">
        <f>Y10-W10</f>
        <v>0</v>
      </c>
      <c r="V10" s="7">
        <f>ROUNDDOWN(X10,0)</f>
        <v>20</v>
      </c>
      <c r="W10" s="7">
        <f>ROUNDDOWN(Y10,0)</f>
        <v>7</v>
      </c>
      <c r="X10" s="15" t="str">
        <f t="shared" si="4"/>
        <v>20</v>
      </c>
      <c r="Y10" s="15" t="str">
        <f t="shared" si="4"/>
        <v>07</v>
      </c>
      <c r="Z10" s="7" t="str">
        <f t="shared" si="5"/>
        <v>14</v>
      </c>
      <c r="AA10" s="7" t="str">
        <f t="shared" si="5"/>
        <v>04</v>
      </c>
      <c r="AB10" s="7" t="str">
        <f>IF(ISBLANK(AJ10), AH10, AJ10)</f>
        <v>14 20</v>
      </c>
      <c r="AC10" s="7" t="str">
        <f>IF(ISBLANK(AK10), AI10, AK10)</f>
        <v>04 07</v>
      </c>
      <c r="AH10" s="8" t="s">
        <v>105</v>
      </c>
      <c r="AI10" s="8" t="s">
        <v>106</v>
      </c>
      <c r="AL10" s="1" t="s">
        <v>54</v>
      </c>
      <c r="AM10" s="1" t="s">
        <v>67</v>
      </c>
    </row>
    <row r="11" spans="1:50" ht="43">
      <c r="B11" s="1" t="s">
        <v>88</v>
      </c>
      <c r="D11" s="1" t="s">
        <v>89</v>
      </c>
      <c r="E11" s="1" t="s">
        <v>90</v>
      </c>
      <c r="F11" s="2" t="s">
        <v>91</v>
      </c>
      <c r="G11" s="1" t="s">
        <v>89</v>
      </c>
      <c r="I11" s="2" t="s">
        <v>50</v>
      </c>
      <c r="J11" s="1" t="s">
        <v>107</v>
      </c>
      <c r="P11" s="4" t="s">
        <v>107</v>
      </c>
      <c r="Q11" s="5" t="s">
        <v>108</v>
      </c>
      <c r="R11" s="6">
        <f>ROUNDDOWN((Z11+V11*(5/3)*0.01+T11*0.01),3)</f>
        <v>14.722</v>
      </c>
      <c r="S11" s="6">
        <f>ROUNDDOWN((AA11+W11*(5/3)*0.01+U11*0.01),3)*-1</f>
        <v>-3.569</v>
      </c>
      <c r="T11" s="7">
        <f>X11-V11</f>
        <v>0.59799999999999898</v>
      </c>
      <c r="U11" s="7">
        <f>Y11-W11</f>
        <v>0.28999999999999915</v>
      </c>
      <c r="V11" s="7">
        <f>ROUNDDOWN(X11,0)</f>
        <v>43</v>
      </c>
      <c r="W11" s="7">
        <f>ROUNDDOWN(Y11,0)</f>
        <v>34</v>
      </c>
      <c r="X11" s="15" t="str">
        <f t="shared" si="4"/>
        <v>43.598</v>
      </c>
      <c r="Y11" s="15" t="str">
        <f t="shared" si="4"/>
        <v>34.290</v>
      </c>
      <c r="Z11" s="7" t="str">
        <f t="shared" si="5"/>
        <v>14</v>
      </c>
      <c r="AA11" s="7" t="str">
        <f t="shared" si="5"/>
        <v>03</v>
      </c>
      <c r="AB11" s="7" t="str">
        <f>IF(ISBLANK(AJ11), AH11, AJ11)</f>
        <v>14 43.598</v>
      </c>
      <c r="AC11" s="7" t="str">
        <f>IF(ISBLANK(AK11), AI11, AK11)</f>
        <v>03 34.290</v>
      </c>
      <c r="AJ11" s="9" t="s">
        <v>109</v>
      </c>
      <c r="AK11" s="9" t="s">
        <v>110</v>
      </c>
      <c r="AL11" s="1" t="s">
        <v>63</v>
      </c>
      <c r="AM11" s="1" t="s">
        <v>51</v>
      </c>
      <c r="AN11" s="10" t="s">
        <v>111</v>
      </c>
      <c r="AQ11" s="13" t="s">
        <v>112</v>
      </c>
      <c r="AR11" s="14" t="s">
        <v>113</v>
      </c>
    </row>
    <row r="12" spans="1:50">
      <c r="B12" s="1" t="s">
        <v>88</v>
      </c>
      <c r="D12" s="1" t="s">
        <v>89</v>
      </c>
      <c r="E12" s="1" t="s">
        <v>90</v>
      </c>
      <c r="F12" s="2" t="s">
        <v>91</v>
      </c>
      <c r="G12" s="1" t="s">
        <v>89</v>
      </c>
      <c r="I12" s="2" t="s">
        <v>50</v>
      </c>
      <c r="J12" s="1" t="s">
        <v>114</v>
      </c>
      <c r="Q12" s="19" t="s">
        <v>115</v>
      </c>
      <c r="X12" s="15" t="str">
        <f t="shared" si="4"/>
        <v/>
      </c>
      <c r="Y12" s="15" t="str">
        <f t="shared" si="4"/>
        <v/>
      </c>
      <c r="Z12" s="7" t="str">
        <f t="shared" si="5"/>
        <v/>
      </c>
      <c r="AA12" s="7" t="str">
        <f t="shared" si="5"/>
        <v/>
      </c>
      <c r="AM12" s="1" t="s">
        <v>72</v>
      </c>
      <c r="AQ12" s="13" t="s">
        <v>116</v>
      </c>
      <c r="AR12" s="14" t="s">
        <v>117</v>
      </c>
    </row>
    <row r="13" spans="1:50" s="20" customFormat="1" ht="29">
      <c r="A13" s="1"/>
      <c r="B13" s="1" t="s">
        <v>88</v>
      </c>
      <c r="C13" s="1"/>
      <c r="D13" s="1" t="s">
        <v>89</v>
      </c>
      <c r="E13" s="1" t="s">
        <v>90</v>
      </c>
      <c r="F13" s="2" t="s">
        <v>91</v>
      </c>
      <c r="G13" s="1" t="s">
        <v>89</v>
      </c>
      <c r="H13" s="2"/>
      <c r="I13" s="2" t="s">
        <v>50</v>
      </c>
      <c r="J13" s="1" t="s">
        <v>118</v>
      </c>
      <c r="K13" s="1"/>
      <c r="L13" s="1"/>
      <c r="M13" s="1"/>
      <c r="N13" s="1"/>
      <c r="O13" s="1"/>
      <c r="P13" s="4"/>
      <c r="Q13" s="5" t="s">
        <v>119</v>
      </c>
      <c r="R13" s="6">
        <f t="shared" ref="R13:R20" si="7">ROUNDDOWN((Z13+V13*(5/3)*0.01+T13*0.01),3)</f>
        <v>15.27</v>
      </c>
      <c r="S13" s="6">
        <f t="shared" ref="S13:S20" si="8">ROUNDDOWN((AA13+W13*(5/3)*0.01+U13*0.01),3)*-1</f>
        <v>-1.7849999999999999</v>
      </c>
      <c r="T13" s="7">
        <f t="shared" ref="T13:U20" si="9">X13-V13</f>
        <v>0.38299999999999912</v>
      </c>
      <c r="U13" s="7">
        <f t="shared" si="9"/>
        <v>0.21800000000000352</v>
      </c>
      <c r="V13" s="7">
        <f t="shared" ref="V13:W20" si="10">ROUNDDOWN(X13,0)</f>
        <v>16</v>
      </c>
      <c r="W13" s="7">
        <f t="shared" si="10"/>
        <v>47</v>
      </c>
      <c r="X13" s="15" t="str">
        <f t="shared" si="4"/>
        <v>16.383</v>
      </c>
      <c r="Y13" s="15" t="str">
        <f t="shared" si="4"/>
        <v>47.218</v>
      </c>
      <c r="Z13" s="7" t="str">
        <f t="shared" si="5"/>
        <v>15</v>
      </c>
      <c r="AA13" s="7" t="str">
        <f t="shared" si="5"/>
        <v>01</v>
      </c>
      <c r="AB13" s="7" t="str">
        <f t="shared" ref="AB13:AC20" si="11">IF(ISBLANK(AJ13), AH13, AJ13)</f>
        <v>15 16.383</v>
      </c>
      <c r="AC13" s="7" t="str">
        <f t="shared" si="11"/>
        <v>01 47.218</v>
      </c>
      <c r="AD13" s="8"/>
      <c r="AE13" s="8"/>
      <c r="AF13" s="8"/>
      <c r="AG13" s="8"/>
      <c r="AH13" s="8"/>
      <c r="AI13" s="8"/>
      <c r="AJ13" s="9" t="s">
        <v>120</v>
      </c>
      <c r="AK13" s="9" t="s">
        <v>121</v>
      </c>
      <c r="AL13" s="1" t="s">
        <v>63</v>
      </c>
      <c r="AM13" s="1" t="s">
        <v>122</v>
      </c>
      <c r="AN13" s="10"/>
      <c r="AO13" s="11"/>
      <c r="AP13" s="12"/>
      <c r="AQ13" s="13" t="s">
        <v>123</v>
      </c>
      <c r="AR13" s="14" t="s">
        <v>124</v>
      </c>
      <c r="AS13" s="1"/>
      <c r="AT13" s="1"/>
      <c r="AU13" s="1"/>
      <c r="AV13" s="1"/>
      <c r="AW13" s="1"/>
      <c r="AX13" s="1"/>
    </row>
    <row r="14" spans="1:50" ht="29">
      <c r="B14" s="1" t="s">
        <v>88</v>
      </c>
      <c r="D14" s="1" t="s">
        <v>89</v>
      </c>
      <c r="E14" s="1" t="s">
        <v>90</v>
      </c>
      <c r="F14" s="2" t="s">
        <v>91</v>
      </c>
      <c r="G14" s="1" t="s">
        <v>89</v>
      </c>
      <c r="I14" s="2" t="s">
        <v>50</v>
      </c>
      <c r="J14" s="1" t="s">
        <v>125</v>
      </c>
      <c r="Q14" s="5" t="s">
        <v>126</v>
      </c>
      <c r="R14" s="6">
        <f t="shared" si="7"/>
        <v>15.204000000000001</v>
      </c>
      <c r="S14" s="6">
        <f t="shared" si="8"/>
        <v>-2.7759999999999998</v>
      </c>
      <c r="T14" s="7">
        <f t="shared" si="9"/>
        <v>0.48499999999999943</v>
      </c>
      <c r="U14" s="7">
        <f t="shared" si="9"/>
        <v>0.95700000000000074</v>
      </c>
      <c r="V14" s="7">
        <f t="shared" si="10"/>
        <v>12</v>
      </c>
      <c r="W14" s="7">
        <f t="shared" si="10"/>
        <v>46</v>
      </c>
      <c r="X14" s="15" t="str">
        <f t="shared" si="4"/>
        <v>12.485</v>
      </c>
      <c r="Y14" s="15" t="str">
        <f t="shared" si="4"/>
        <v>46.957</v>
      </c>
      <c r="Z14" s="7" t="str">
        <f t="shared" si="5"/>
        <v>15</v>
      </c>
      <c r="AA14" s="7" t="str">
        <f t="shared" si="5"/>
        <v>02</v>
      </c>
      <c r="AB14" s="7" t="str">
        <f t="shared" si="11"/>
        <v>15 12.485</v>
      </c>
      <c r="AC14" s="7" t="str">
        <f t="shared" si="11"/>
        <v>02 46.957</v>
      </c>
      <c r="AJ14" s="9" t="s">
        <v>127</v>
      </c>
      <c r="AK14" s="9" t="s">
        <v>128</v>
      </c>
      <c r="AL14" s="1" t="s">
        <v>63</v>
      </c>
      <c r="AM14" s="1" t="s">
        <v>101</v>
      </c>
      <c r="AQ14" s="13" t="s">
        <v>123</v>
      </c>
      <c r="AR14" s="14" t="s">
        <v>129</v>
      </c>
    </row>
    <row r="15" spans="1:50">
      <c r="B15" s="1" t="s">
        <v>88</v>
      </c>
      <c r="D15" s="1" t="s">
        <v>89</v>
      </c>
      <c r="E15" s="1" t="s">
        <v>90</v>
      </c>
      <c r="F15" s="2" t="s">
        <v>91</v>
      </c>
      <c r="G15" s="1" t="s">
        <v>89</v>
      </c>
      <c r="I15" s="2" t="s">
        <v>130</v>
      </c>
      <c r="J15" s="1" t="s">
        <v>131</v>
      </c>
      <c r="P15" s="4" t="s">
        <v>132</v>
      </c>
      <c r="Q15" s="5" t="s">
        <v>133</v>
      </c>
      <c r="R15" s="6">
        <f t="shared" si="7"/>
        <v>14.215999999999999</v>
      </c>
      <c r="S15" s="6">
        <f t="shared" si="8"/>
        <v>-1.85</v>
      </c>
      <c r="T15" s="7">
        <f t="shared" si="9"/>
        <v>0</v>
      </c>
      <c r="U15" s="7">
        <f t="shared" si="9"/>
        <v>0</v>
      </c>
      <c r="V15" s="7">
        <f t="shared" si="10"/>
        <v>13</v>
      </c>
      <c r="W15" s="7">
        <f t="shared" si="10"/>
        <v>51</v>
      </c>
      <c r="X15" s="15" t="str">
        <f t="shared" si="4"/>
        <v>13</v>
      </c>
      <c r="Y15" s="15" t="str">
        <f t="shared" si="4"/>
        <v>51</v>
      </c>
      <c r="Z15" s="7" t="str">
        <f t="shared" si="5"/>
        <v>14</v>
      </c>
      <c r="AA15" s="7" t="str">
        <f t="shared" si="5"/>
        <v>01</v>
      </c>
      <c r="AB15" s="7" t="str">
        <f t="shared" si="11"/>
        <v>14 13</v>
      </c>
      <c r="AC15" s="7" t="str">
        <f t="shared" si="11"/>
        <v>01 51</v>
      </c>
      <c r="AH15" s="8" t="s">
        <v>134</v>
      </c>
      <c r="AI15" s="8" t="s">
        <v>135</v>
      </c>
      <c r="AL15" s="1" t="s">
        <v>54</v>
      </c>
      <c r="AM15" s="1" t="s">
        <v>136</v>
      </c>
      <c r="AQ15" s="13" t="s">
        <v>137</v>
      </c>
      <c r="AR15" s="14" t="s">
        <v>138</v>
      </c>
    </row>
    <row r="16" spans="1:50" s="20" customFormat="1">
      <c r="A16" s="1"/>
      <c r="B16" s="1" t="s">
        <v>88</v>
      </c>
      <c r="C16" s="1"/>
      <c r="D16" s="1" t="s">
        <v>89</v>
      </c>
      <c r="E16" s="1" t="s">
        <v>90</v>
      </c>
      <c r="F16" s="2" t="s">
        <v>91</v>
      </c>
      <c r="G16" s="1" t="s">
        <v>89</v>
      </c>
      <c r="H16" s="2"/>
      <c r="I16" s="2" t="s">
        <v>50</v>
      </c>
      <c r="J16" s="1" t="s">
        <v>139</v>
      </c>
      <c r="K16" s="1"/>
      <c r="L16" s="1"/>
      <c r="M16" s="1"/>
      <c r="N16" s="1"/>
      <c r="O16" s="1"/>
      <c r="P16" s="4" t="s">
        <v>140</v>
      </c>
      <c r="Q16" s="5" t="s">
        <v>141</v>
      </c>
      <c r="R16" s="6">
        <f t="shared" si="7"/>
        <v>14.634</v>
      </c>
      <c r="S16" s="6">
        <f t="shared" si="8"/>
        <v>-3.859</v>
      </c>
      <c r="T16" s="7">
        <f t="shared" si="9"/>
        <v>0.15999999999999659</v>
      </c>
      <c r="U16" s="7">
        <f t="shared" si="9"/>
        <v>0.93999999999999773</v>
      </c>
      <c r="V16" s="7">
        <f t="shared" si="10"/>
        <v>38</v>
      </c>
      <c r="W16" s="7">
        <f t="shared" si="10"/>
        <v>51</v>
      </c>
      <c r="X16" s="15" t="str">
        <f t="shared" si="4"/>
        <v>38.160</v>
      </c>
      <c r="Y16" s="15" t="str">
        <f t="shared" si="4"/>
        <v>51.940</v>
      </c>
      <c r="Z16" s="7" t="str">
        <f t="shared" si="5"/>
        <v>14</v>
      </c>
      <c r="AA16" s="7" t="str">
        <f t="shared" si="5"/>
        <v>03</v>
      </c>
      <c r="AB16" s="7" t="str">
        <f t="shared" si="11"/>
        <v>14 38.160</v>
      </c>
      <c r="AC16" s="7" t="str">
        <f t="shared" si="11"/>
        <v>03 51.940</v>
      </c>
      <c r="AD16" s="8"/>
      <c r="AE16" s="8"/>
      <c r="AF16" s="8"/>
      <c r="AG16" s="8"/>
      <c r="AH16" s="8"/>
      <c r="AI16" s="8"/>
      <c r="AJ16" s="9" t="s">
        <v>142</v>
      </c>
      <c r="AK16" s="9" t="s">
        <v>143</v>
      </c>
      <c r="AL16" s="1" t="s">
        <v>63</v>
      </c>
      <c r="AM16" s="1" t="s">
        <v>51</v>
      </c>
      <c r="AN16" s="10"/>
      <c r="AO16" s="11"/>
      <c r="AP16" s="12"/>
      <c r="AQ16" s="13" t="s">
        <v>144</v>
      </c>
      <c r="AR16" s="14" t="s">
        <v>145</v>
      </c>
      <c r="AS16" s="1"/>
      <c r="AT16" s="1"/>
      <c r="AU16" s="1"/>
      <c r="AV16" s="1"/>
      <c r="AW16" s="1"/>
      <c r="AX16" s="1"/>
    </row>
    <row r="17" spans="2:50" ht="29">
      <c r="B17" s="1" t="s">
        <v>88</v>
      </c>
      <c r="D17" s="1" t="s">
        <v>89</v>
      </c>
      <c r="E17" s="1" t="s">
        <v>90</v>
      </c>
      <c r="F17" s="2" t="s">
        <v>91</v>
      </c>
      <c r="G17" s="1" t="s">
        <v>89</v>
      </c>
      <c r="I17" s="2" t="s">
        <v>50</v>
      </c>
      <c r="J17" s="1" t="s">
        <v>146</v>
      </c>
      <c r="Q17" s="5" t="s">
        <v>147</v>
      </c>
      <c r="R17" s="6">
        <f t="shared" si="7"/>
        <v>15.25</v>
      </c>
      <c r="S17" s="6">
        <f t="shared" si="8"/>
        <v>-1.7869999999999999</v>
      </c>
      <c r="T17" s="7">
        <f t="shared" si="9"/>
        <v>6.7999999999999616E-2</v>
      </c>
      <c r="U17" s="7">
        <f t="shared" si="9"/>
        <v>0.43200000000000216</v>
      </c>
      <c r="V17" s="7">
        <f t="shared" si="10"/>
        <v>15</v>
      </c>
      <c r="W17" s="7">
        <f t="shared" si="10"/>
        <v>47</v>
      </c>
      <c r="X17" s="15" t="str">
        <f t="shared" si="4"/>
        <v>15.068</v>
      </c>
      <c r="Y17" s="15" t="str">
        <f t="shared" si="4"/>
        <v>47.432</v>
      </c>
      <c r="Z17" s="7" t="str">
        <f t="shared" si="5"/>
        <v>15</v>
      </c>
      <c r="AA17" s="7" t="str">
        <f t="shared" si="5"/>
        <v>01</v>
      </c>
      <c r="AB17" s="7" t="str">
        <f t="shared" si="11"/>
        <v>15 15.068</v>
      </c>
      <c r="AC17" s="7" t="str">
        <f t="shared" si="11"/>
        <v>01 47.432</v>
      </c>
      <c r="AJ17" s="9" t="s">
        <v>148</v>
      </c>
      <c r="AK17" s="9" t="s">
        <v>149</v>
      </c>
      <c r="AL17" s="1" t="s">
        <v>63</v>
      </c>
      <c r="AM17" s="1" t="s">
        <v>122</v>
      </c>
      <c r="AQ17" s="13" t="s">
        <v>123</v>
      </c>
      <c r="AR17" s="14" t="s">
        <v>150</v>
      </c>
    </row>
    <row r="18" spans="2:50">
      <c r="B18" s="1" t="s">
        <v>88</v>
      </c>
      <c r="D18" s="1" t="s">
        <v>89</v>
      </c>
      <c r="E18" s="1" t="s">
        <v>90</v>
      </c>
      <c r="F18" s="2" t="s">
        <v>91</v>
      </c>
      <c r="G18" s="1" t="s">
        <v>89</v>
      </c>
      <c r="I18" s="2" t="s">
        <v>50</v>
      </c>
      <c r="J18" s="1" t="s">
        <v>151</v>
      </c>
      <c r="P18" s="4" t="s">
        <v>152</v>
      </c>
      <c r="Q18" s="5" t="s">
        <v>153</v>
      </c>
      <c r="R18" s="6">
        <f t="shared" si="7"/>
        <v>14.456</v>
      </c>
      <c r="S18" s="6">
        <f t="shared" si="8"/>
        <v>-3.0550000000000002</v>
      </c>
      <c r="T18" s="7">
        <f t="shared" si="9"/>
        <v>0.67500000000000071</v>
      </c>
      <c r="U18" s="7">
        <f t="shared" si="9"/>
        <v>0.55900000000000016</v>
      </c>
      <c r="V18" s="7">
        <f t="shared" si="10"/>
        <v>27</v>
      </c>
      <c r="W18" s="7">
        <f t="shared" si="10"/>
        <v>3</v>
      </c>
      <c r="X18" s="15" t="str">
        <f t="shared" si="4"/>
        <v>27.675</v>
      </c>
      <c r="Y18" s="15" t="str">
        <f t="shared" si="4"/>
        <v>03.559</v>
      </c>
      <c r="Z18" s="7" t="str">
        <f t="shared" si="5"/>
        <v>14</v>
      </c>
      <c r="AA18" s="7" t="str">
        <f t="shared" si="5"/>
        <v>03</v>
      </c>
      <c r="AB18" s="7" t="str">
        <f t="shared" si="11"/>
        <v>14 27.675</v>
      </c>
      <c r="AC18" s="7" t="str">
        <f t="shared" si="11"/>
        <v>03 03.559</v>
      </c>
      <c r="AJ18" s="9" t="s">
        <v>154</v>
      </c>
      <c r="AK18" s="9" t="s">
        <v>155</v>
      </c>
      <c r="AL18" s="1" t="s">
        <v>63</v>
      </c>
      <c r="AM18" s="1" t="s">
        <v>51</v>
      </c>
      <c r="AQ18" s="13" t="s">
        <v>156</v>
      </c>
      <c r="AR18" s="14" t="s">
        <v>157</v>
      </c>
    </row>
    <row r="19" spans="2:50">
      <c r="B19" s="1" t="s">
        <v>88</v>
      </c>
      <c r="D19" s="1" t="s">
        <v>89</v>
      </c>
      <c r="E19" s="1" t="s">
        <v>90</v>
      </c>
      <c r="F19" s="2" t="s">
        <v>91</v>
      </c>
      <c r="G19" s="1" t="s">
        <v>89</v>
      </c>
      <c r="I19" s="2" t="s">
        <v>50</v>
      </c>
      <c r="J19" s="1" t="s">
        <v>158</v>
      </c>
      <c r="R19" s="6">
        <f t="shared" si="7"/>
        <v>14.032999999999999</v>
      </c>
      <c r="S19" s="6">
        <f t="shared" si="8"/>
        <v>-3.2559999999999998</v>
      </c>
      <c r="T19" s="7">
        <f t="shared" si="9"/>
        <v>6.5999999999999837E-2</v>
      </c>
      <c r="U19" s="7">
        <f t="shared" si="9"/>
        <v>0.63199999999999967</v>
      </c>
      <c r="V19" s="7">
        <f t="shared" si="10"/>
        <v>2</v>
      </c>
      <c r="W19" s="7">
        <f t="shared" si="10"/>
        <v>15</v>
      </c>
      <c r="X19" s="15" t="str">
        <f t="shared" si="4"/>
        <v>02.066</v>
      </c>
      <c r="Y19" s="15" t="str">
        <f t="shared" si="4"/>
        <v>15.632</v>
      </c>
      <c r="Z19" s="7" t="str">
        <f t="shared" si="5"/>
        <v>14</v>
      </c>
      <c r="AA19" s="7" t="str">
        <f t="shared" si="5"/>
        <v>03</v>
      </c>
      <c r="AB19" s="7" t="str">
        <f t="shared" si="11"/>
        <v>14 02.066</v>
      </c>
      <c r="AC19" s="7" t="str">
        <f t="shared" si="11"/>
        <v>03 15.632</v>
      </c>
      <c r="AJ19" s="9" t="s">
        <v>159</v>
      </c>
      <c r="AK19" s="9" t="s">
        <v>160</v>
      </c>
      <c r="AL19" s="1" t="s">
        <v>63</v>
      </c>
      <c r="AM19" s="1" t="s">
        <v>51</v>
      </c>
      <c r="AQ19" s="13" t="s">
        <v>161</v>
      </c>
      <c r="AR19" s="14" t="s">
        <v>162</v>
      </c>
    </row>
    <row r="20" spans="2:50">
      <c r="B20" s="1" t="s">
        <v>88</v>
      </c>
      <c r="D20" s="1" t="s">
        <v>89</v>
      </c>
      <c r="E20" s="1" t="s">
        <v>90</v>
      </c>
      <c r="F20" s="2" t="s">
        <v>91</v>
      </c>
      <c r="G20" s="1" t="s">
        <v>89</v>
      </c>
      <c r="I20" s="2" t="s">
        <v>50</v>
      </c>
      <c r="J20" s="1" t="s">
        <v>163</v>
      </c>
      <c r="P20" s="4" t="s">
        <v>164</v>
      </c>
      <c r="Q20" s="5" t="s">
        <v>165</v>
      </c>
      <c r="R20" s="6">
        <f t="shared" si="7"/>
        <v>15.07</v>
      </c>
      <c r="S20" s="6">
        <f t="shared" si="8"/>
        <v>-3.35</v>
      </c>
      <c r="T20" s="7">
        <f t="shared" si="9"/>
        <v>0.40800000000000036</v>
      </c>
      <c r="U20" s="7">
        <f t="shared" si="9"/>
        <v>3.3000000000001251E-2</v>
      </c>
      <c r="V20" s="7">
        <f t="shared" si="10"/>
        <v>4</v>
      </c>
      <c r="W20" s="7">
        <f t="shared" si="10"/>
        <v>21</v>
      </c>
      <c r="X20" s="15" t="str">
        <f t="shared" si="4"/>
        <v>04.408</v>
      </c>
      <c r="Y20" s="15" t="str">
        <f t="shared" si="4"/>
        <v>21.033</v>
      </c>
      <c r="Z20" s="7" t="str">
        <f t="shared" si="5"/>
        <v>15</v>
      </c>
      <c r="AA20" s="7" t="str">
        <f t="shared" si="5"/>
        <v>03</v>
      </c>
      <c r="AB20" s="7" t="str">
        <f t="shared" si="11"/>
        <v>15 04.408</v>
      </c>
      <c r="AC20" s="7" t="str">
        <f t="shared" si="11"/>
        <v>03 21.033</v>
      </c>
      <c r="AJ20" s="9" t="s">
        <v>166</v>
      </c>
      <c r="AK20" s="9" t="s">
        <v>167</v>
      </c>
      <c r="AL20" s="1" t="s">
        <v>63</v>
      </c>
      <c r="AM20" s="1" t="s">
        <v>168</v>
      </c>
      <c r="AQ20" s="13" t="s">
        <v>49</v>
      </c>
      <c r="AR20" s="14" t="s">
        <v>169</v>
      </c>
    </row>
    <row r="21" spans="2:50">
      <c r="B21" s="1" t="s">
        <v>88</v>
      </c>
      <c r="D21" s="1" t="s">
        <v>89</v>
      </c>
      <c r="E21" s="1" t="s">
        <v>90</v>
      </c>
      <c r="F21" s="2" t="s">
        <v>91</v>
      </c>
      <c r="G21" s="1" t="s">
        <v>89</v>
      </c>
      <c r="I21" s="2" t="s">
        <v>50</v>
      </c>
      <c r="J21" s="1" t="s">
        <v>170</v>
      </c>
      <c r="X21" s="15" t="str">
        <f t="shared" si="4"/>
        <v/>
      </c>
      <c r="Y21" s="15" t="str">
        <f t="shared" si="4"/>
        <v/>
      </c>
      <c r="Z21" s="7" t="str">
        <f t="shared" si="5"/>
        <v/>
      </c>
      <c r="AA21" s="7" t="str">
        <f t="shared" si="5"/>
        <v/>
      </c>
    </row>
    <row r="22" spans="2:50">
      <c r="B22" s="1" t="s">
        <v>88</v>
      </c>
      <c r="D22" s="1" t="s">
        <v>89</v>
      </c>
      <c r="E22" s="1" t="s">
        <v>90</v>
      </c>
      <c r="F22" s="2" t="s">
        <v>91</v>
      </c>
      <c r="G22" s="1" t="s">
        <v>89</v>
      </c>
      <c r="I22" s="2" t="s">
        <v>50</v>
      </c>
      <c r="J22" s="1" t="s">
        <v>171</v>
      </c>
      <c r="P22" s="4" t="s">
        <v>171</v>
      </c>
      <c r="Q22" s="5" t="s">
        <v>172</v>
      </c>
      <c r="R22" s="6">
        <f t="shared" ref="R22:R27" si="12">ROUNDDOWN((Z22+V22*(5/3)*0.01+T22*0.01),3)</f>
        <v>15.073</v>
      </c>
      <c r="S22" s="6">
        <f t="shared" ref="S22:S27" si="13">ROUNDDOWN((AA22+W22*(5/3)*0.01+U22*0.01),3)*-1</f>
        <v>-1.2190000000000001</v>
      </c>
      <c r="T22" s="7">
        <f t="shared" ref="T22:U27" si="14">X22-V22</f>
        <v>0.66000000000000014</v>
      </c>
      <c r="U22" s="7">
        <f t="shared" si="14"/>
        <v>0.24699999999999989</v>
      </c>
      <c r="V22" s="7">
        <f t="shared" ref="V22:W27" si="15">ROUNDDOWN(X22,0)</f>
        <v>4</v>
      </c>
      <c r="W22" s="7">
        <f t="shared" si="15"/>
        <v>13</v>
      </c>
      <c r="X22" s="15" t="str">
        <f t="shared" si="4"/>
        <v>04.660</v>
      </c>
      <c r="Y22" s="15" t="str">
        <f t="shared" si="4"/>
        <v>13.247</v>
      </c>
      <c r="Z22" s="7" t="str">
        <f t="shared" si="5"/>
        <v>15</v>
      </c>
      <c r="AA22" s="7" t="str">
        <f t="shared" si="5"/>
        <v>01</v>
      </c>
      <c r="AB22" s="7" t="str">
        <f t="shared" ref="AB22:AC27" si="16">IF(ISBLANK(AJ22), AH22, AJ22)</f>
        <v>15 04.660</v>
      </c>
      <c r="AC22" s="7" t="str">
        <f t="shared" si="16"/>
        <v>01 13.247</v>
      </c>
      <c r="AH22" s="16" t="s">
        <v>173</v>
      </c>
      <c r="AI22" s="16" t="s">
        <v>174</v>
      </c>
      <c r="AJ22" s="9" t="s">
        <v>175</v>
      </c>
      <c r="AK22" s="9" t="s">
        <v>176</v>
      </c>
      <c r="AL22" s="1" t="s">
        <v>63</v>
      </c>
      <c r="AM22" s="1" t="s">
        <v>101</v>
      </c>
      <c r="AP22" s="12" t="s">
        <v>177</v>
      </c>
      <c r="AR22" s="14" t="s">
        <v>178</v>
      </c>
    </row>
    <row r="23" spans="2:50" ht="29">
      <c r="B23" s="1" t="s">
        <v>88</v>
      </c>
      <c r="D23" s="1" t="s">
        <v>89</v>
      </c>
      <c r="E23" s="1" t="s">
        <v>90</v>
      </c>
      <c r="F23" s="2" t="s">
        <v>91</v>
      </c>
      <c r="G23" s="1" t="s">
        <v>89</v>
      </c>
      <c r="I23" s="2" t="s">
        <v>50</v>
      </c>
      <c r="J23" s="1" t="s">
        <v>179</v>
      </c>
      <c r="Q23" s="5" t="s">
        <v>180</v>
      </c>
      <c r="R23" s="6">
        <f t="shared" si="12"/>
        <v>15.207000000000001</v>
      </c>
      <c r="S23" s="6">
        <f t="shared" si="13"/>
        <v>-2.6850000000000001</v>
      </c>
      <c r="T23" s="7">
        <f t="shared" si="14"/>
        <v>0.74699999999999989</v>
      </c>
      <c r="U23" s="7">
        <f t="shared" si="14"/>
        <v>0.18099999999999739</v>
      </c>
      <c r="V23" s="7">
        <f t="shared" si="15"/>
        <v>12</v>
      </c>
      <c r="W23" s="7">
        <f t="shared" si="15"/>
        <v>41</v>
      </c>
      <c r="X23" s="15" t="str">
        <f t="shared" si="4"/>
        <v>12.747</v>
      </c>
      <c r="Y23" s="15" t="str">
        <f t="shared" si="4"/>
        <v>41.181</v>
      </c>
      <c r="Z23" s="7" t="str">
        <f t="shared" si="5"/>
        <v>15</v>
      </c>
      <c r="AA23" s="7" t="str">
        <f t="shared" si="5"/>
        <v>02</v>
      </c>
      <c r="AB23" s="7" t="str">
        <f t="shared" si="16"/>
        <v>15 12.747</v>
      </c>
      <c r="AC23" s="7" t="str">
        <f t="shared" si="16"/>
        <v>02 41.181</v>
      </c>
      <c r="AJ23" s="9" t="s">
        <v>181</v>
      </c>
      <c r="AK23" s="9" t="s">
        <v>182</v>
      </c>
      <c r="AL23" s="1" t="s">
        <v>63</v>
      </c>
      <c r="AM23" s="1" t="s">
        <v>101</v>
      </c>
      <c r="AQ23" s="13" t="s">
        <v>183</v>
      </c>
      <c r="AR23" s="14" t="s">
        <v>184</v>
      </c>
    </row>
    <row r="24" spans="2:50" ht="29">
      <c r="B24" s="1" t="s">
        <v>88</v>
      </c>
      <c r="D24" s="1" t="s">
        <v>89</v>
      </c>
      <c r="E24" s="1" t="s">
        <v>90</v>
      </c>
      <c r="F24" s="2" t="s">
        <v>91</v>
      </c>
      <c r="G24" s="1" t="s">
        <v>89</v>
      </c>
      <c r="I24" s="2" t="s">
        <v>50</v>
      </c>
      <c r="J24" s="1" t="s">
        <v>185</v>
      </c>
      <c r="Q24" s="5" t="s">
        <v>186</v>
      </c>
      <c r="R24" s="6">
        <f t="shared" si="12"/>
        <v>15.206</v>
      </c>
      <c r="S24" s="6">
        <f t="shared" si="13"/>
        <v>-2.5750000000000002</v>
      </c>
      <c r="T24" s="7">
        <f t="shared" si="14"/>
        <v>0.65499999999999936</v>
      </c>
      <c r="U24" s="7">
        <f t="shared" si="14"/>
        <v>0.92600000000000193</v>
      </c>
      <c r="V24" s="7">
        <f t="shared" si="15"/>
        <v>12</v>
      </c>
      <c r="W24" s="7">
        <f t="shared" si="15"/>
        <v>34</v>
      </c>
      <c r="X24" s="15" t="str">
        <f t="shared" si="4"/>
        <v>12.655</v>
      </c>
      <c r="Y24" s="15" t="str">
        <f t="shared" si="4"/>
        <v>34.926</v>
      </c>
      <c r="Z24" s="7" t="str">
        <f t="shared" si="5"/>
        <v>15</v>
      </c>
      <c r="AA24" s="7" t="str">
        <f t="shared" si="5"/>
        <v>02</v>
      </c>
      <c r="AB24" s="7" t="str">
        <f t="shared" si="16"/>
        <v>15 12.655</v>
      </c>
      <c r="AC24" s="7" t="str">
        <f t="shared" si="16"/>
        <v>02 34.926</v>
      </c>
      <c r="AJ24" s="9" t="s">
        <v>187</v>
      </c>
      <c r="AK24" s="9" t="s">
        <v>188</v>
      </c>
      <c r="AL24" s="1" t="s">
        <v>63</v>
      </c>
      <c r="AM24" s="1" t="s">
        <v>101</v>
      </c>
      <c r="AQ24" s="13" t="s">
        <v>189</v>
      </c>
      <c r="AR24" s="14" t="s">
        <v>190</v>
      </c>
    </row>
    <row r="25" spans="2:50">
      <c r="B25" s="1" t="s">
        <v>88</v>
      </c>
      <c r="D25" s="1" t="s">
        <v>89</v>
      </c>
      <c r="E25" s="1" t="s">
        <v>90</v>
      </c>
      <c r="F25" s="2" t="s">
        <v>91</v>
      </c>
      <c r="G25" s="1" t="s">
        <v>89</v>
      </c>
      <c r="I25" s="2" t="s">
        <v>50</v>
      </c>
      <c r="J25" s="1" t="s">
        <v>191</v>
      </c>
      <c r="P25" s="4" t="s">
        <v>191</v>
      </c>
      <c r="Q25" s="5" t="s">
        <v>192</v>
      </c>
      <c r="R25" s="6">
        <f t="shared" si="12"/>
        <v>15.101000000000001</v>
      </c>
      <c r="S25" s="6">
        <f t="shared" si="13"/>
        <v>-2.637</v>
      </c>
      <c r="T25" s="7">
        <f t="shared" si="14"/>
        <v>0.19700000000000006</v>
      </c>
      <c r="U25" s="7">
        <f t="shared" si="14"/>
        <v>0.3960000000000008</v>
      </c>
      <c r="V25" s="7">
        <f t="shared" si="15"/>
        <v>6</v>
      </c>
      <c r="W25" s="7">
        <f t="shared" si="15"/>
        <v>38</v>
      </c>
      <c r="X25" s="15" t="str">
        <f t="shared" si="4"/>
        <v>06.197</v>
      </c>
      <c r="Y25" s="15" t="str">
        <f t="shared" si="4"/>
        <v>38.396</v>
      </c>
      <c r="Z25" s="7" t="str">
        <f t="shared" si="5"/>
        <v>15</v>
      </c>
      <c r="AA25" s="7" t="str">
        <f t="shared" si="5"/>
        <v>02</v>
      </c>
      <c r="AB25" s="7" t="str">
        <f t="shared" si="16"/>
        <v>15 06.197</v>
      </c>
      <c r="AC25" s="7" t="str">
        <f t="shared" si="16"/>
        <v>02 38.396</v>
      </c>
      <c r="AH25" s="16" t="s">
        <v>193</v>
      </c>
      <c r="AI25" s="16" t="s">
        <v>194</v>
      </c>
      <c r="AJ25" s="9" t="s">
        <v>195</v>
      </c>
      <c r="AK25" s="9" t="s">
        <v>196</v>
      </c>
      <c r="AL25" s="1" t="s">
        <v>63</v>
      </c>
      <c r="AM25" s="1" t="s">
        <v>101</v>
      </c>
      <c r="AP25" s="12" t="s">
        <v>197</v>
      </c>
      <c r="AQ25" s="13" t="s">
        <v>198</v>
      </c>
      <c r="AR25" s="14" t="s">
        <v>199</v>
      </c>
    </row>
    <row r="26" spans="2:50" ht="29">
      <c r="B26" s="1" t="s">
        <v>88</v>
      </c>
      <c r="D26" s="1" t="s">
        <v>89</v>
      </c>
      <c r="E26" s="1" t="s">
        <v>90</v>
      </c>
      <c r="F26" s="2" t="s">
        <v>91</v>
      </c>
      <c r="G26" s="1" t="s">
        <v>89</v>
      </c>
      <c r="I26" s="2" t="s">
        <v>50</v>
      </c>
      <c r="J26" s="1" t="s">
        <v>200</v>
      </c>
      <c r="Q26" s="5" t="s">
        <v>201</v>
      </c>
      <c r="R26" s="6">
        <f t="shared" si="12"/>
        <v>15.25</v>
      </c>
      <c r="S26" s="6">
        <f t="shared" si="13"/>
        <v>-1.7869999999999999</v>
      </c>
      <c r="T26" s="7">
        <f t="shared" si="14"/>
        <v>6.7999999999999616E-2</v>
      </c>
      <c r="U26" s="7">
        <f t="shared" si="14"/>
        <v>0.43200000000000216</v>
      </c>
      <c r="V26" s="7">
        <f t="shared" si="15"/>
        <v>15</v>
      </c>
      <c r="W26" s="7">
        <f t="shared" si="15"/>
        <v>47</v>
      </c>
      <c r="X26" s="15" t="str">
        <f t="shared" si="4"/>
        <v>15.068</v>
      </c>
      <c r="Y26" s="15" t="str">
        <f t="shared" si="4"/>
        <v>47.432</v>
      </c>
      <c r="Z26" s="7" t="str">
        <f t="shared" si="5"/>
        <v>15</v>
      </c>
      <c r="AA26" s="7" t="str">
        <f t="shared" si="5"/>
        <v>01</v>
      </c>
      <c r="AB26" s="7" t="str">
        <f t="shared" si="16"/>
        <v>15 15.068</v>
      </c>
      <c r="AC26" s="7" t="str">
        <f t="shared" si="16"/>
        <v>01 47.432</v>
      </c>
      <c r="AJ26" s="9" t="s">
        <v>148</v>
      </c>
      <c r="AK26" s="9" t="s">
        <v>149</v>
      </c>
      <c r="AL26" s="1" t="s">
        <v>63</v>
      </c>
      <c r="AM26" s="1" t="s">
        <v>122</v>
      </c>
      <c r="AO26" s="11" t="s">
        <v>202</v>
      </c>
      <c r="AQ26" s="13" t="s">
        <v>123</v>
      </c>
      <c r="AR26" s="14" t="s">
        <v>203</v>
      </c>
    </row>
    <row r="27" spans="2:50">
      <c r="B27" s="1" t="s">
        <v>88</v>
      </c>
      <c r="D27" s="1" t="s">
        <v>89</v>
      </c>
      <c r="E27" s="1" t="s">
        <v>90</v>
      </c>
      <c r="F27" s="2" t="s">
        <v>91</v>
      </c>
      <c r="G27" s="1" t="s">
        <v>89</v>
      </c>
      <c r="I27" s="2" t="s">
        <v>50</v>
      </c>
      <c r="J27" s="1" t="s">
        <v>204</v>
      </c>
      <c r="P27" s="4" t="s">
        <v>205</v>
      </c>
      <c r="Q27" s="5" t="s">
        <v>206</v>
      </c>
      <c r="R27" s="6">
        <f t="shared" si="12"/>
        <v>14.77</v>
      </c>
      <c r="S27" s="6">
        <f t="shared" si="13"/>
        <v>-3.835</v>
      </c>
      <c r="T27" s="7">
        <f t="shared" si="14"/>
        <v>0.37599999999999767</v>
      </c>
      <c r="U27" s="7">
        <f t="shared" si="14"/>
        <v>0.21800000000000352</v>
      </c>
      <c r="V27" s="7">
        <f t="shared" si="15"/>
        <v>46</v>
      </c>
      <c r="W27" s="7">
        <f t="shared" si="15"/>
        <v>50</v>
      </c>
      <c r="X27" s="15" t="str">
        <f t="shared" si="4"/>
        <v>46.376</v>
      </c>
      <c r="Y27" s="15" t="str">
        <f t="shared" si="4"/>
        <v>50.218</v>
      </c>
      <c r="Z27" s="7" t="str">
        <f t="shared" si="5"/>
        <v>14</v>
      </c>
      <c r="AA27" s="7" t="str">
        <f t="shared" si="5"/>
        <v>03</v>
      </c>
      <c r="AB27" s="7" t="str">
        <f t="shared" si="16"/>
        <v>14 46.376</v>
      </c>
      <c r="AC27" s="7" t="str">
        <f t="shared" si="16"/>
        <v>03 50.218</v>
      </c>
      <c r="AJ27" s="9" t="s">
        <v>207</v>
      </c>
      <c r="AK27" s="9" t="s">
        <v>208</v>
      </c>
      <c r="AL27" s="1" t="s">
        <v>63</v>
      </c>
      <c r="AM27" s="1" t="s">
        <v>51</v>
      </c>
      <c r="AQ27" s="13" t="s">
        <v>209</v>
      </c>
      <c r="AR27" s="14" t="s">
        <v>210</v>
      </c>
    </row>
    <row r="28" spans="2:50">
      <c r="B28" s="1" t="s">
        <v>88</v>
      </c>
      <c r="D28" s="1" t="s">
        <v>89</v>
      </c>
      <c r="E28" s="1" t="s">
        <v>90</v>
      </c>
      <c r="F28" s="2" t="s">
        <v>91</v>
      </c>
      <c r="G28" s="1" t="s">
        <v>89</v>
      </c>
      <c r="I28" s="2" t="s">
        <v>50</v>
      </c>
      <c r="J28" s="1" t="s">
        <v>211</v>
      </c>
      <c r="X28" s="15" t="str">
        <f t="shared" si="4"/>
        <v/>
      </c>
      <c r="Y28" s="15" t="str">
        <f t="shared" si="4"/>
        <v/>
      </c>
      <c r="Z28" s="7" t="str">
        <f t="shared" si="5"/>
        <v/>
      </c>
      <c r="AA28" s="7" t="str">
        <f t="shared" si="5"/>
        <v/>
      </c>
    </row>
    <row r="29" spans="2:50" ht="29">
      <c r="B29" s="1" t="s">
        <v>88</v>
      </c>
      <c r="D29" s="1" t="s">
        <v>89</v>
      </c>
      <c r="E29" s="1" t="s">
        <v>90</v>
      </c>
      <c r="F29" s="2" t="s">
        <v>91</v>
      </c>
      <c r="G29" s="1" t="s">
        <v>89</v>
      </c>
      <c r="I29" s="2" t="s">
        <v>50</v>
      </c>
      <c r="J29" s="1" t="s">
        <v>212</v>
      </c>
      <c r="Q29" s="5" t="s">
        <v>213</v>
      </c>
      <c r="R29" s="6">
        <f>ROUNDDOWN((Z29+V29*(5/3)*0.01+T29*0.01),3)</f>
        <v>14.488</v>
      </c>
      <c r="S29" s="6">
        <f>ROUNDDOWN((AA29+W29*(5/3)*0.01+U29*0.01),3)*-1</f>
        <v>-3.609</v>
      </c>
      <c r="T29" s="7">
        <f t="shared" ref="T29:U32" si="17">X29-V29</f>
        <v>0.52299999999999969</v>
      </c>
      <c r="U29" s="7">
        <f t="shared" si="17"/>
        <v>0.90400000000000347</v>
      </c>
      <c r="V29" s="7">
        <f t="shared" ref="V29:W32" si="18">ROUNDDOWN(X29,0)</f>
        <v>29</v>
      </c>
      <c r="W29" s="7">
        <f t="shared" si="18"/>
        <v>36</v>
      </c>
      <c r="X29" s="15" t="str">
        <f t="shared" si="4"/>
        <v>29.523</v>
      </c>
      <c r="Y29" s="15" t="str">
        <f t="shared" si="4"/>
        <v>36.904</v>
      </c>
      <c r="Z29" s="7" t="str">
        <f t="shared" si="5"/>
        <v>14</v>
      </c>
      <c r="AA29" s="7" t="str">
        <f t="shared" si="5"/>
        <v>03</v>
      </c>
      <c r="AB29" s="7" t="str">
        <f t="shared" ref="AB29:AC32" si="19">IF(ISBLANK(AJ29), AH29, AJ29)</f>
        <v>14 29.523</v>
      </c>
      <c r="AC29" s="7" t="str">
        <f t="shared" si="19"/>
        <v>03 36.904</v>
      </c>
      <c r="AJ29" s="9" t="s">
        <v>214</v>
      </c>
      <c r="AK29" s="9" t="s">
        <v>215</v>
      </c>
      <c r="AL29" s="1" t="s">
        <v>63</v>
      </c>
      <c r="AM29" s="1" t="s">
        <v>51</v>
      </c>
      <c r="AQ29" s="13" t="s">
        <v>123</v>
      </c>
      <c r="AR29" s="14" t="s">
        <v>216</v>
      </c>
    </row>
    <row r="30" spans="2:50">
      <c r="B30" s="1" t="s">
        <v>88</v>
      </c>
      <c r="D30" s="1" t="s">
        <v>89</v>
      </c>
      <c r="E30" s="1" t="s">
        <v>90</v>
      </c>
      <c r="F30" s="2" t="s">
        <v>91</v>
      </c>
      <c r="G30" s="1" t="s">
        <v>89</v>
      </c>
      <c r="I30" s="2" t="s">
        <v>50</v>
      </c>
      <c r="J30" s="1" t="s">
        <v>217</v>
      </c>
      <c r="P30" s="4" t="s">
        <v>218</v>
      </c>
      <c r="R30" s="6">
        <f>ROUNDDOWN((Z30+V30*(5/3)*0.01+T30*0.01),3)</f>
        <v>15.1</v>
      </c>
      <c r="S30" s="6">
        <f>ROUNDDOWN((AA30+W30*(5/3)*0.01+U30*0.01),3)*-1</f>
        <v>-3.016</v>
      </c>
      <c r="T30" s="7">
        <f t="shared" si="17"/>
        <v>0</v>
      </c>
      <c r="U30" s="7">
        <f t="shared" si="17"/>
        <v>0</v>
      </c>
      <c r="V30" s="7">
        <f t="shared" si="18"/>
        <v>6</v>
      </c>
      <c r="W30" s="7">
        <f t="shared" si="18"/>
        <v>1</v>
      </c>
      <c r="X30" s="15" t="str">
        <f t="shared" si="4"/>
        <v>06</v>
      </c>
      <c r="Y30" s="15" t="str">
        <f t="shared" si="4"/>
        <v>01</v>
      </c>
      <c r="Z30" s="7" t="str">
        <f t="shared" si="5"/>
        <v>15</v>
      </c>
      <c r="AA30" s="7" t="str">
        <f t="shared" si="5"/>
        <v>03</v>
      </c>
      <c r="AB30" s="7" t="str">
        <f t="shared" si="19"/>
        <v>15 06</v>
      </c>
      <c r="AC30" s="7" t="str">
        <f t="shared" si="19"/>
        <v>03 01</v>
      </c>
      <c r="AH30" s="21" t="s">
        <v>193</v>
      </c>
      <c r="AI30" s="21" t="s">
        <v>219</v>
      </c>
      <c r="AL30" s="1" t="s">
        <v>54</v>
      </c>
      <c r="AM30" s="1" t="s">
        <v>168</v>
      </c>
    </row>
    <row r="31" spans="2:50">
      <c r="B31" s="1" t="s">
        <v>88</v>
      </c>
      <c r="D31" s="1" t="s">
        <v>89</v>
      </c>
      <c r="E31" s="1" t="s">
        <v>90</v>
      </c>
      <c r="F31" s="2" t="s">
        <v>91</v>
      </c>
      <c r="G31" s="1" t="s">
        <v>89</v>
      </c>
      <c r="I31" s="2" t="s">
        <v>50</v>
      </c>
      <c r="J31" s="1" t="s">
        <v>220</v>
      </c>
      <c r="P31" s="4" t="s">
        <v>221</v>
      </c>
      <c r="Q31" s="5" t="s">
        <v>222</v>
      </c>
      <c r="R31" s="6">
        <f>ROUNDDOWN((Z31+V31*(5/3)*0.01+T31*0.01),3)</f>
        <v>14.037000000000001</v>
      </c>
      <c r="S31" s="6">
        <f>ROUNDDOWN((AA31+W31*(5/3)*0.01+U31*0.01),3)*-1</f>
        <v>-3.234</v>
      </c>
      <c r="T31" s="7">
        <f t="shared" si="17"/>
        <v>0.40700000000000003</v>
      </c>
      <c r="U31" s="7">
        <f t="shared" si="17"/>
        <v>0.11999999999999922</v>
      </c>
      <c r="V31" s="7">
        <f t="shared" si="18"/>
        <v>2</v>
      </c>
      <c r="W31" s="7">
        <f t="shared" si="18"/>
        <v>14</v>
      </c>
      <c r="X31" s="15" t="str">
        <f t="shared" si="4"/>
        <v>02.407</v>
      </c>
      <c r="Y31" s="15" t="str">
        <f t="shared" si="4"/>
        <v>14.120</v>
      </c>
      <c r="Z31" s="7" t="str">
        <f t="shared" si="5"/>
        <v>14</v>
      </c>
      <c r="AA31" s="7" t="str">
        <f t="shared" si="5"/>
        <v>03</v>
      </c>
      <c r="AB31" s="7" t="str">
        <f t="shared" si="19"/>
        <v>14 02.407</v>
      </c>
      <c r="AC31" s="7" t="str">
        <f t="shared" si="19"/>
        <v>03 14.120</v>
      </c>
      <c r="AH31" s="21"/>
      <c r="AI31" s="21"/>
      <c r="AJ31" s="9" t="s">
        <v>223</v>
      </c>
      <c r="AK31" s="9" t="s">
        <v>224</v>
      </c>
      <c r="AL31" s="1" t="s">
        <v>63</v>
      </c>
      <c r="AM31" s="1" t="s">
        <v>51</v>
      </c>
      <c r="AQ31" s="13" t="s">
        <v>161</v>
      </c>
      <c r="AR31" s="14" t="s">
        <v>225</v>
      </c>
    </row>
    <row r="32" spans="2:50">
      <c r="B32" s="1" t="s">
        <v>88</v>
      </c>
      <c r="D32" s="1" t="s">
        <v>89</v>
      </c>
      <c r="E32" s="1" t="s">
        <v>90</v>
      </c>
      <c r="F32" s="2" t="s">
        <v>91</v>
      </c>
      <c r="G32" s="1" t="s">
        <v>89</v>
      </c>
      <c r="I32" s="2" t="s">
        <v>50</v>
      </c>
      <c r="J32" s="22" t="s">
        <v>226</v>
      </c>
      <c r="K32" s="22"/>
      <c r="L32" s="22"/>
      <c r="M32" s="22"/>
      <c r="N32" s="22"/>
      <c r="O32" s="22"/>
      <c r="P32" s="4" t="s">
        <v>227</v>
      </c>
      <c r="Q32" s="23" t="s">
        <v>228</v>
      </c>
      <c r="R32" s="6">
        <f>ROUNDDOWN((Z32+V32*(5/3)*0.01+T32*0.01),3)</f>
        <v>14.587</v>
      </c>
      <c r="S32" s="6">
        <f>ROUNDDOWN((AA32+W32*(5/3)*0.01+U32*0.01),3)*-1</f>
        <v>-3.9590000000000001</v>
      </c>
      <c r="T32" s="7">
        <f t="shared" si="17"/>
        <v>0.38300000000000267</v>
      </c>
      <c r="U32" s="7">
        <f t="shared" si="17"/>
        <v>0.98899999999999721</v>
      </c>
      <c r="V32" s="7">
        <f t="shared" si="18"/>
        <v>35</v>
      </c>
      <c r="W32" s="7">
        <f t="shared" si="18"/>
        <v>57</v>
      </c>
      <c r="X32" s="15" t="str">
        <f t="shared" si="4"/>
        <v>35.383</v>
      </c>
      <c r="Y32" s="15" t="str">
        <f t="shared" si="4"/>
        <v>57.989</v>
      </c>
      <c r="Z32" s="7" t="str">
        <f t="shared" si="5"/>
        <v>14</v>
      </c>
      <c r="AA32" s="7" t="str">
        <f t="shared" si="5"/>
        <v>03</v>
      </c>
      <c r="AB32" s="7" t="str">
        <f t="shared" si="19"/>
        <v>14 35.383</v>
      </c>
      <c r="AC32" s="7" t="str">
        <f t="shared" si="19"/>
        <v>03 57.989</v>
      </c>
      <c r="AD32" s="24"/>
      <c r="AE32" s="24"/>
      <c r="AF32" s="24"/>
      <c r="AG32" s="24"/>
      <c r="AH32" s="24"/>
      <c r="AI32" s="24"/>
      <c r="AJ32" s="25" t="s">
        <v>229</v>
      </c>
      <c r="AK32" s="25" t="s">
        <v>230</v>
      </c>
      <c r="AL32" s="22" t="s">
        <v>63</v>
      </c>
      <c r="AM32" s="22" t="s">
        <v>51</v>
      </c>
      <c r="AN32" s="26"/>
      <c r="AO32" s="22"/>
      <c r="AP32" s="22"/>
      <c r="AQ32" s="27" t="s">
        <v>231</v>
      </c>
      <c r="AR32" s="28" t="s">
        <v>232</v>
      </c>
      <c r="AS32"/>
      <c r="AT32"/>
      <c r="AU32"/>
      <c r="AV32"/>
      <c r="AW32"/>
      <c r="AX32"/>
    </row>
    <row r="33" spans="1:50" ht="29">
      <c r="B33" s="1" t="s">
        <v>88</v>
      </c>
      <c r="D33" s="1" t="s">
        <v>89</v>
      </c>
      <c r="E33" s="1" t="s">
        <v>90</v>
      </c>
      <c r="F33" s="2" t="s">
        <v>91</v>
      </c>
      <c r="G33" s="1" t="s">
        <v>89</v>
      </c>
      <c r="I33" s="2" t="s">
        <v>50</v>
      </c>
      <c r="J33" s="1" t="s">
        <v>233</v>
      </c>
      <c r="Q33" s="5" t="s">
        <v>234</v>
      </c>
      <c r="X33" s="15" t="str">
        <f t="shared" si="4"/>
        <v/>
      </c>
      <c r="Y33" s="15" t="str">
        <f t="shared" si="4"/>
        <v/>
      </c>
      <c r="Z33" s="7" t="str">
        <f t="shared" si="5"/>
        <v/>
      </c>
      <c r="AA33" s="7" t="str">
        <f t="shared" si="5"/>
        <v/>
      </c>
      <c r="AQ33" s="13" t="s">
        <v>235</v>
      </c>
      <c r="AR33" s="14" t="s">
        <v>236</v>
      </c>
    </row>
    <row r="34" spans="1:50" ht="29">
      <c r="B34" s="1" t="s">
        <v>88</v>
      </c>
      <c r="D34" s="1" t="s">
        <v>89</v>
      </c>
      <c r="E34" s="1" t="s">
        <v>90</v>
      </c>
      <c r="F34" s="2" t="s">
        <v>91</v>
      </c>
      <c r="G34" s="1" t="s">
        <v>89</v>
      </c>
      <c r="I34" s="2" t="s">
        <v>50</v>
      </c>
      <c r="J34" s="1" t="s">
        <v>237</v>
      </c>
      <c r="Q34" s="5" t="s">
        <v>238</v>
      </c>
      <c r="R34" s="6">
        <f t="shared" ref="R34:R74" si="20">ROUNDDOWN((Z34+V34*(5/3)*0.01+T34*0.01),3)</f>
        <v>14.4</v>
      </c>
      <c r="S34" s="6">
        <f t="shared" ref="S34:S74" si="21">ROUNDDOWN((AA34+W34*(5/3)*0.01+U34*0.01),3)*-1</f>
        <v>-3.6419999999999999</v>
      </c>
      <c r="T34" s="7">
        <f t="shared" ref="T34:U74" si="22">X34-V34</f>
        <v>7.3000000000000398E-2</v>
      </c>
      <c r="U34" s="7">
        <f t="shared" si="22"/>
        <v>0.91599999999999682</v>
      </c>
      <c r="V34" s="7">
        <f t="shared" ref="V34:W74" si="23">ROUNDDOWN(X34,0)</f>
        <v>24</v>
      </c>
      <c r="W34" s="7">
        <f t="shared" si="23"/>
        <v>38</v>
      </c>
      <c r="X34" s="15" t="str">
        <f t="shared" ref="X34:Y65" si="24">MID(AB34,4, 6)</f>
        <v>24.073</v>
      </c>
      <c r="Y34" s="15" t="str">
        <f t="shared" si="24"/>
        <v>38.916</v>
      </c>
      <c r="Z34" s="7" t="str">
        <f t="shared" ref="Z34:AA65" si="25">LEFT(AB34,2)</f>
        <v>14</v>
      </c>
      <c r="AA34" s="7" t="str">
        <f t="shared" si="25"/>
        <v>03</v>
      </c>
      <c r="AB34" s="7" t="str">
        <f t="shared" ref="AB34:AC74" si="26">IF(ISBLANK(AJ34), AH34, AJ34)</f>
        <v>14 24.073</v>
      </c>
      <c r="AC34" s="7" t="str">
        <f t="shared" si="26"/>
        <v>03 38.916</v>
      </c>
      <c r="AJ34" s="9" t="s">
        <v>239</v>
      </c>
      <c r="AK34" s="9" t="s">
        <v>240</v>
      </c>
      <c r="AL34" s="1" t="s">
        <v>63</v>
      </c>
      <c r="AM34" s="1" t="s">
        <v>241</v>
      </c>
      <c r="AQ34" s="13" t="s">
        <v>123</v>
      </c>
      <c r="AR34" s="14" t="s">
        <v>242</v>
      </c>
    </row>
    <row r="35" spans="1:50">
      <c r="B35" s="1" t="s">
        <v>88</v>
      </c>
      <c r="D35" s="1" t="s">
        <v>89</v>
      </c>
      <c r="E35" s="1" t="s">
        <v>90</v>
      </c>
      <c r="F35" s="2" t="s">
        <v>91</v>
      </c>
      <c r="G35" s="1" t="s">
        <v>89</v>
      </c>
      <c r="I35" s="2" t="s">
        <v>50</v>
      </c>
      <c r="J35" s="1" t="s">
        <v>243</v>
      </c>
      <c r="P35" s="4" t="s">
        <v>243</v>
      </c>
      <c r="Q35" s="5" t="s">
        <v>244</v>
      </c>
      <c r="R35" s="6">
        <f t="shared" si="20"/>
        <v>14.871</v>
      </c>
      <c r="S35" s="6">
        <f t="shared" si="21"/>
        <v>-1.9730000000000001</v>
      </c>
      <c r="T35" s="7">
        <f t="shared" si="22"/>
        <v>0.5069999999999979</v>
      </c>
      <c r="U35" s="7">
        <f t="shared" si="22"/>
        <v>0.7120000000000033</v>
      </c>
      <c r="V35" s="7">
        <f t="shared" si="23"/>
        <v>52</v>
      </c>
      <c r="W35" s="7">
        <f t="shared" si="23"/>
        <v>58</v>
      </c>
      <c r="X35" s="15" t="str">
        <f t="shared" si="24"/>
        <v>52.507</v>
      </c>
      <c r="Y35" s="15" t="str">
        <f t="shared" si="24"/>
        <v>58.712</v>
      </c>
      <c r="Z35" s="7" t="str">
        <f t="shared" si="25"/>
        <v>14</v>
      </c>
      <c r="AA35" s="7" t="str">
        <f t="shared" si="25"/>
        <v>01</v>
      </c>
      <c r="AB35" s="7" t="str">
        <f t="shared" si="26"/>
        <v>14 52.507</v>
      </c>
      <c r="AC35" s="7" t="str">
        <f t="shared" si="26"/>
        <v>01 58.712</v>
      </c>
      <c r="AJ35" s="9" t="s">
        <v>245</v>
      </c>
      <c r="AK35" s="9" t="s">
        <v>246</v>
      </c>
      <c r="AL35" s="1" t="s">
        <v>63</v>
      </c>
      <c r="AM35" s="1" t="s">
        <v>136</v>
      </c>
      <c r="AQ35" s="13" t="s">
        <v>247</v>
      </c>
      <c r="AR35" s="14" t="s">
        <v>248</v>
      </c>
    </row>
    <row r="36" spans="1:50">
      <c r="B36" s="1" t="s">
        <v>88</v>
      </c>
      <c r="D36" s="1" t="s">
        <v>89</v>
      </c>
      <c r="E36" s="1" t="s">
        <v>90</v>
      </c>
      <c r="F36" s="2" t="s">
        <v>91</v>
      </c>
      <c r="G36" s="1" t="s">
        <v>89</v>
      </c>
      <c r="I36" s="2" t="s">
        <v>50</v>
      </c>
      <c r="J36" s="1" t="s">
        <v>249</v>
      </c>
      <c r="P36" s="4" t="s">
        <v>250</v>
      </c>
      <c r="Q36" s="5" t="s">
        <v>251</v>
      </c>
      <c r="R36" s="6">
        <f t="shared" si="20"/>
        <v>15.016</v>
      </c>
      <c r="S36" s="6">
        <f t="shared" si="21"/>
        <v>-2.9</v>
      </c>
      <c r="T36" s="7">
        <f t="shared" si="22"/>
        <v>0</v>
      </c>
      <c r="U36" s="7">
        <f t="shared" si="22"/>
        <v>0</v>
      </c>
      <c r="V36" s="7">
        <f t="shared" si="23"/>
        <v>1</v>
      </c>
      <c r="W36" s="7">
        <f t="shared" si="23"/>
        <v>54</v>
      </c>
      <c r="X36" s="15" t="str">
        <f t="shared" si="24"/>
        <v>01</v>
      </c>
      <c r="Y36" s="15" t="str">
        <f t="shared" si="24"/>
        <v>54</v>
      </c>
      <c r="Z36" s="7" t="str">
        <f t="shared" si="25"/>
        <v>15</v>
      </c>
      <c r="AA36" s="7" t="str">
        <f t="shared" si="25"/>
        <v>02</v>
      </c>
      <c r="AB36" s="7" t="str">
        <f t="shared" si="26"/>
        <v>15 01</v>
      </c>
      <c r="AC36" s="7" t="str">
        <f t="shared" si="26"/>
        <v>02 54</v>
      </c>
      <c r="AH36" s="16" t="s">
        <v>252</v>
      </c>
      <c r="AI36" s="16" t="s">
        <v>253</v>
      </c>
      <c r="AL36" s="1" t="s">
        <v>54</v>
      </c>
      <c r="AM36" s="1" t="s">
        <v>101</v>
      </c>
    </row>
    <row r="37" spans="1:50">
      <c r="B37" s="1" t="s">
        <v>88</v>
      </c>
      <c r="D37" s="1" t="s">
        <v>89</v>
      </c>
      <c r="E37" s="1" t="s">
        <v>90</v>
      </c>
      <c r="F37" s="2" t="s">
        <v>91</v>
      </c>
      <c r="G37" s="1" t="s">
        <v>89</v>
      </c>
      <c r="I37" s="2" t="s">
        <v>50</v>
      </c>
      <c r="J37" s="22" t="s">
        <v>254</v>
      </c>
      <c r="K37" s="22"/>
      <c r="L37" s="22"/>
      <c r="M37" s="22"/>
      <c r="N37" s="22"/>
      <c r="O37" s="22"/>
      <c r="P37" s="4" t="s">
        <v>254</v>
      </c>
      <c r="Q37" s="23" t="s">
        <v>255</v>
      </c>
      <c r="R37" s="6">
        <f t="shared" si="20"/>
        <v>14.583</v>
      </c>
      <c r="S37" s="6">
        <f t="shared" si="21"/>
        <v>-3.9870000000000001</v>
      </c>
      <c r="T37" s="7">
        <f t="shared" si="22"/>
        <v>6.0999999999999943E-2</v>
      </c>
      <c r="U37" s="7">
        <f t="shared" si="22"/>
        <v>0.43599999999999994</v>
      </c>
      <c r="V37" s="7">
        <f t="shared" si="23"/>
        <v>35</v>
      </c>
      <c r="W37" s="7">
        <f t="shared" si="23"/>
        <v>59</v>
      </c>
      <c r="X37" s="15" t="str">
        <f t="shared" si="24"/>
        <v>35.061</v>
      </c>
      <c r="Y37" s="15" t="str">
        <f t="shared" si="24"/>
        <v>59.436</v>
      </c>
      <c r="Z37" s="7" t="str">
        <f t="shared" si="25"/>
        <v>14</v>
      </c>
      <c r="AA37" s="7" t="str">
        <f t="shared" si="25"/>
        <v>03</v>
      </c>
      <c r="AB37" s="7" t="str">
        <f t="shared" si="26"/>
        <v>14 35.061</v>
      </c>
      <c r="AC37" s="7" t="str">
        <f t="shared" si="26"/>
        <v>03 59.436</v>
      </c>
      <c r="AD37" s="24"/>
      <c r="AE37" s="24"/>
      <c r="AF37" s="24"/>
      <c r="AG37" s="24"/>
      <c r="AH37" s="24"/>
      <c r="AI37" s="24"/>
      <c r="AJ37" s="25" t="s">
        <v>256</v>
      </c>
      <c r="AK37" s="25" t="s">
        <v>257</v>
      </c>
      <c r="AL37" s="22" t="s">
        <v>63</v>
      </c>
      <c r="AM37" s="22" t="s">
        <v>51</v>
      </c>
      <c r="AN37" s="26"/>
      <c r="AO37" s="22"/>
      <c r="AP37" s="22"/>
      <c r="AQ37" s="27" t="s">
        <v>258</v>
      </c>
      <c r="AR37" s="28" t="s">
        <v>259</v>
      </c>
      <c r="AS37"/>
      <c r="AT37"/>
      <c r="AU37"/>
      <c r="AV37"/>
      <c r="AW37"/>
      <c r="AX37"/>
    </row>
    <row r="38" spans="1:50">
      <c r="B38" s="1" t="s">
        <v>88</v>
      </c>
      <c r="D38" s="1" t="s">
        <v>89</v>
      </c>
      <c r="E38" s="1" t="s">
        <v>90</v>
      </c>
      <c r="F38" s="2" t="s">
        <v>91</v>
      </c>
      <c r="G38" s="1" t="s">
        <v>89</v>
      </c>
      <c r="I38" s="2" t="s">
        <v>50</v>
      </c>
      <c r="J38" s="1" t="s">
        <v>260</v>
      </c>
      <c r="P38" s="4" t="s">
        <v>260</v>
      </c>
      <c r="Q38" s="5" t="s">
        <v>261</v>
      </c>
      <c r="R38" s="6">
        <f t="shared" si="20"/>
        <v>14.121</v>
      </c>
      <c r="S38" s="6">
        <f t="shared" si="21"/>
        <v>-3.4569999999999999</v>
      </c>
      <c r="T38" s="7">
        <f t="shared" si="22"/>
        <v>0.48399999999999999</v>
      </c>
      <c r="U38" s="7">
        <f t="shared" si="22"/>
        <v>0.74399999999999977</v>
      </c>
      <c r="V38" s="7">
        <f t="shared" si="23"/>
        <v>7</v>
      </c>
      <c r="W38" s="7">
        <f t="shared" si="23"/>
        <v>27</v>
      </c>
      <c r="X38" s="15" t="str">
        <f t="shared" si="24"/>
        <v>07.484</v>
      </c>
      <c r="Y38" s="15" t="str">
        <f t="shared" si="24"/>
        <v>27.744</v>
      </c>
      <c r="Z38" s="7" t="str">
        <f t="shared" si="25"/>
        <v>14</v>
      </c>
      <c r="AA38" s="7" t="str">
        <f t="shared" si="25"/>
        <v>03</v>
      </c>
      <c r="AB38" s="7" t="str">
        <f t="shared" si="26"/>
        <v>14 07.484</v>
      </c>
      <c r="AC38" s="7" t="str">
        <f t="shared" si="26"/>
        <v>03 27.744</v>
      </c>
      <c r="AH38" s="16"/>
      <c r="AI38" s="16"/>
      <c r="AJ38" s="9" t="s">
        <v>262</v>
      </c>
      <c r="AK38" s="9" t="s">
        <v>263</v>
      </c>
      <c r="AL38" s="1" t="s">
        <v>63</v>
      </c>
      <c r="AM38" s="1" t="s">
        <v>51</v>
      </c>
      <c r="AN38" s="10" t="s">
        <v>264</v>
      </c>
      <c r="AQ38" s="13" t="s">
        <v>265</v>
      </c>
      <c r="AR38" s="14" t="s">
        <v>266</v>
      </c>
    </row>
    <row r="39" spans="1:50" s="29" customFormat="1">
      <c r="A39" s="1"/>
      <c r="B39" s="1" t="s">
        <v>88</v>
      </c>
      <c r="C39" s="1"/>
      <c r="D39" s="1" t="s">
        <v>89</v>
      </c>
      <c r="E39" s="1" t="s">
        <v>90</v>
      </c>
      <c r="F39" s="2" t="s">
        <v>91</v>
      </c>
      <c r="G39" s="1" t="s">
        <v>89</v>
      </c>
      <c r="H39" s="2"/>
      <c r="I39" s="2" t="s">
        <v>50</v>
      </c>
      <c r="J39" s="1" t="s">
        <v>267</v>
      </c>
      <c r="K39" s="1"/>
      <c r="L39" s="1"/>
      <c r="M39" s="1"/>
      <c r="N39" s="1"/>
      <c r="O39" s="1"/>
      <c r="P39" s="4" t="s">
        <v>267</v>
      </c>
      <c r="Q39" s="5" t="s">
        <v>268</v>
      </c>
      <c r="R39" s="6">
        <f t="shared" si="20"/>
        <v>15.122999999999999</v>
      </c>
      <c r="S39" s="6">
        <f t="shared" si="21"/>
        <v>-1.7010000000000001</v>
      </c>
      <c r="T39" s="7">
        <f t="shared" si="22"/>
        <v>0.65000000000000036</v>
      </c>
      <c r="U39" s="7">
        <f t="shared" si="22"/>
        <v>0.11899999999999977</v>
      </c>
      <c r="V39" s="7">
        <f t="shared" si="23"/>
        <v>7</v>
      </c>
      <c r="W39" s="7">
        <f t="shared" si="23"/>
        <v>42</v>
      </c>
      <c r="X39" s="15" t="str">
        <f t="shared" si="24"/>
        <v>07.650</v>
      </c>
      <c r="Y39" s="15" t="str">
        <f t="shared" si="24"/>
        <v>42.119</v>
      </c>
      <c r="Z39" s="7" t="str">
        <f t="shared" si="25"/>
        <v>15</v>
      </c>
      <c r="AA39" s="7" t="str">
        <f t="shared" si="25"/>
        <v>01</v>
      </c>
      <c r="AB39" s="7" t="str">
        <f t="shared" si="26"/>
        <v>15 07.650</v>
      </c>
      <c r="AC39" s="7" t="str">
        <f t="shared" si="26"/>
        <v>01 42.119</v>
      </c>
      <c r="AD39" s="8"/>
      <c r="AE39" s="8"/>
      <c r="AF39" s="8"/>
      <c r="AG39" s="8"/>
      <c r="AH39" s="16"/>
      <c r="AI39" s="16"/>
      <c r="AJ39" s="9" t="s">
        <v>269</v>
      </c>
      <c r="AK39" s="9" t="s">
        <v>270</v>
      </c>
      <c r="AL39" s="1" t="s">
        <v>63</v>
      </c>
      <c r="AM39" s="1" t="s">
        <v>271</v>
      </c>
      <c r="AN39" s="10"/>
      <c r="AO39" s="11"/>
      <c r="AP39" s="12"/>
      <c r="AQ39" s="13"/>
      <c r="AR39" s="14" t="s">
        <v>272</v>
      </c>
      <c r="AS39" s="1"/>
      <c r="AT39" s="1"/>
      <c r="AU39" s="1"/>
      <c r="AV39" s="1"/>
      <c r="AW39" s="1"/>
      <c r="AX39" s="1"/>
    </row>
    <row r="40" spans="1:50" ht="29">
      <c r="B40" s="1" t="s">
        <v>88</v>
      </c>
      <c r="D40" s="1" t="s">
        <v>89</v>
      </c>
      <c r="E40" s="1" t="s">
        <v>90</v>
      </c>
      <c r="F40" s="2" t="s">
        <v>91</v>
      </c>
      <c r="G40" s="1" t="s">
        <v>89</v>
      </c>
      <c r="I40" s="2" t="s">
        <v>50</v>
      </c>
      <c r="J40" s="1" t="s">
        <v>273</v>
      </c>
      <c r="Q40" s="5" t="s">
        <v>274</v>
      </c>
      <c r="R40" s="6">
        <f t="shared" si="20"/>
        <v>15.207000000000001</v>
      </c>
      <c r="S40" s="6">
        <f t="shared" si="21"/>
        <v>-2.4020000000000001</v>
      </c>
      <c r="T40" s="7">
        <f t="shared" si="22"/>
        <v>0.71899999999999942</v>
      </c>
      <c r="U40" s="7">
        <f t="shared" si="22"/>
        <v>0.23499999999999943</v>
      </c>
      <c r="V40" s="7">
        <f t="shared" si="23"/>
        <v>12</v>
      </c>
      <c r="W40" s="7">
        <f t="shared" si="23"/>
        <v>24</v>
      </c>
      <c r="X40" s="15" t="str">
        <f t="shared" si="24"/>
        <v>12.719</v>
      </c>
      <c r="Y40" s="15" t="str">
        <f t="shared" si="24"/>
        <v>24.235</v>
      </c>
      <c r="Z40" s="7" t="str">
        <f t="shared" si="25"/>
        <v>15</v>
      </c>
      <c r="AA40" s="7" t="str">
        <f t="shared" si="25"/>
        <v>02</v>
      </c>
      <c r="AB40" s="7" t="str">
        <f t="shared" si="26"/>
        <v>15 12.719</v>
      </c>
      <c r="AC40" s="7" t="str">
        <f t="shared" si="26"/>
        <v>02 24.235</v>
      </c>
      <c r="AJ40" s="9" t="s">
        <v>275</v>
      </c>
      <c r="AK40" s="9" t="s">
        <v>276</v>
      </c>
      <c r="AL40" s="1" t="s">
        <v>63</v>
      </c>
      <c r="AM40" s="1" t="s">
        <v>101</v>
      </c>
      <c r="AQ40" s="13" t="s">
        <v>247</v>
      </c>
      <c r="AR40" s="14" t="s">
        <v>277</v>
      </c>
    </row>
    <row r="41" spans="1:50">
      <c r="B41" s="1" t="s">
        <v>88</v>
      </c>
      <c r="D41" s="1" t="s">
        <v>89</v>
      </c>
      <c r="E41" s="1" t="s">
        <v>90</v>
      </c>
      <c r="F41" s="2" t="s">
        <v>91</v>
      </c>
      <c r="G41" s="1" t="s">
        <v>89</v>
      </c>
      <c r="I41" s="2" t="s">
        <v>50</v>
      </c>
      <c r="J41" s="1" t="s">
        <v>278</v>
      </c>
      <c r="P41" s="4" t="s">
        <v>250</v>
      </c>
      <c r="Q41" s="5" t="s">
        <v>251</v>
      </c>
      <c r="R41" s="6">
        <f t="shared" si="20"/>
        <v>15.02</v>
      </c>
      <c r="S41" s="6">
        <f t="shared" si="21"/>
        <v>-2.8889999999999998</v>
      </c>
      <c r="T41" s="7">
        <f t="shared" si="22"/>
        <v>0.3620000000000001</v>
      </c>
      <c r="U41" s="7">
        <f t="shared" si="22"/>
        <v>0.62100000000000222</v>
      </c>
      <c r="V41" s="7">
        <f t="shared" si="23"/>
        <v>1</v>
      </c>
      <c r="W41" s="7">
        <f t="shared" si="23"/>
        <v>53</v>
      </c>
      <c r="X41" s="15" t="str">
        <f t="shared" si="24"/>
        <v>01.362</v>
      </c>
      <c r="Y41" s="15" t="str">
        <f t="shared" si="24"/>
        <v>53.621</v>
      </c>
      <c r="Z41" s="7" t="str">
        <f t="shared" si="25"/>
        <v>15</v>
      </c>
      <c r="AA41" s="7" t="str">
        <f t="shared" si="25"/>
        <v>02</v>
      </c>
      <c r="AB41" s="7" t="str">
        <f t="shared" si="26"/>
        <v>15 01.362</v>
      </c>
      <c r="AC41" s="7" t="str">
        <f t="shared" si="26"/>
        <v>02 53.621</v>
      </c>
      <c r="AJ41" s="9" t="s">
        <v>279</v>
      </c>
      <c r="AK41" s="9" t="s">
        <v>280</v>
      </c>
      <c r="AL41" s="1" t="s">
        <v>63</v>
      </c>
      <c r="AM41" s="1" t="s">
        <v>101</v>
      </c>
      <c r="AQ41" s="13" t="s">
        <v>281</v>
      </c>
      <c r="AR41" s="14" t="s">
        <v>282</v>
      </c>
    </row>
    <row r="42" spans="1:50">
      <c r="B42" s="1" t="s">
        <v>88</v>
      </c>
      <c r="D42" s="1" t="s">
        <v>89</v>
      </c>
      <c r="E42" s="1" t="s">
        <v>90</v>
      </c>
      <c r="F42" s="2" t="s">
        <v>91</v>
      </c>
      <c r="G42" s="1" t="s">
        <v>89</v>
      </c>
      <c r="I42" s="2" t="s">
        <v>50</v>
      </c>
      <c r="J42" s="1" t="s">
        <v>283</v>
      </c>
      <c r="Q42" s="5" t="s">
        <v>284</v>
      </c>
      <c r="R42" s="6">
        <f t="shared" si="20"/>
        <v>15.25</v>
      </c>
      <c r="S42" s="6">
        <f t="shared" si="21"/>
        <v>-2.4830000000000001</v>
      </c>
      <c r="T42" s="7">
        <f t="shared" si="22"/>
        <v>0</v>
      </c>
      <c r="U42" s="7">
        <f t="shared" si="22"/>
        <v>0</v>
      </c>
      <c r="V42" s="7">
        <f t="shared" si="23"/>
        <v>15</v>
      </c>
      <c r="W42" s="7">
        <f t="shared" si="23"/>
        <v>29</v>
      </c>
      <c r="X42" s="15" t="str">
        <f t="shared" si="24"/>
        <v>15</v>
      </c>
      <c r="Y42" s="15" t="str">
        <f t="shared" si="24"/>
        <v>29</v>
      </c>
      <c r="Z42" s="7" t="str">
        <f t="shared" si="25"/>
        <v>15</v>
      </c>
      <c r="AA42" s="7" t="str">
        <f t="shared" si="25"/>
        <v>02</v>
      </c>
      <c r="AB42" s="7" t="str">
        <f t="shared" si="26"/>
        <v>15 15</v>
      </c>
      <c r="AC42" s="7" t="str">
        <f t="shared" si="26"/>
        <v>02 29</v>
      </c>
      <c r="AH42" s="8" t="s">
        <v>285</v>
      </c>
      <c r="AI42" s="8" t="s">
        <v>286</v>
      </c>
      <c r="AL42" s="1" t="s">
        <v>54</v>
      </c>
      <c r="AM42" s="1" t="s">
        <v>101</v>
      </c>
      <c r="AQ42" s="13" t="s">
        <v>247</v>
      </c>
      <c r="AR42" s="14" t="s">
        <v>287</v>
      </c>
    </row>
    <row r="43" spans="1:50">
      <c r="B43" s="1" t="s">
        <v>88</v>
      </c>
      <c r="D43" s="1" t="s">
        <v>89</v>
      </c>
      <c r="E43" s="1" t="s">
        <v>90</v>
      </c>
      <c r="F43" s="2" t="s">
        <v>91</v>
      </c>
      <c r="G43" s="1" t="s">
        <v>89</v>
      </c>
      <c r="I43" s="2" t="s">
        <v>50</v>
      </c>
      <c r="J43" s="1" t="s">
        <v>288</v>
      </c>
      <c r="P43" s="4" t="s">
        <v>289</v>
      </c>
      <c r="Q43" s="5" t="s">
        <v>290</v>
      </c>
      <c r="R43" s="6">
        <f t="shared" si="20"/>
        <v>14.837999999999999</v>
      </c>
      <c r="S43" s="6">
        <f t="shared" si="21"/>
        <v>-2.2000000000000002</v>
      </c>
      <c r="T43" s="7">
        <f t="shared" si="22"/>
        <v>0.5</v>
      </c>
      <c r="U43" s="7">
        <f t="shared" si="22"/>
        <v>0</v>
      </c>
      <c r="V43" s="7">
        <f t="shared" si="23"/>
        <v>50</v>
      </c>
      <c r="W43" s="7">
        <f t="shared" si="23"/>
        <v>12</v>
      </c>
      <c r="X43" s="15" t="str">
        <f t="shared" si="24"/>
        <v>50.5</v>
      </c>
      <c r="Y43" s="15" t="str">
        <f t="shared" si="24"/>
        <v>12</v>
      </c>
      <c r="Z43" s="7" t="str">
        <f t="shared" si="25"/>
        <v>14</v>
      </c>
      <c r="AA43" s="7" t="str">
        <f t="shared" si="25"/>
        <v>02</v>
      </c>
      <c r="AB43" s="7" t="str">
        <f t="shared" si="26"/>
        <v>14 50.5</v>
      </c>
      <c r="AC43" s="7" t="str">
        <f t="shared" si="26"/>
        <v>02 12</v>
      </c>
      <c r="AH43" s="8" t="s">
        <v>291</v>
      </c>
      <c r="AI43" s="8" t="s">
        <v>292</v>
      </c>
      <c r="AL43" s="1" t="s">
        <v>54</v>
      </c>
      <c r="AM43" s="1" t="s">
        <v>57</v>
      </c>
      <c r="AQ43" s="13" t="s">
        <v>123</v>
      </c>
      <c r="AR43" s="14" t="s">
        <v>293</v>
      </c>
    </row>
    <row r="44" spans="1:50" ht="29">
      <c r="B44" s="1" t="s">
        <v>88</v>
      </c>
      <c r="D44" s="1" t="s">
        <v>89</v>
      </c>
      <c r="E44" s="1" t="s">
        <v>90</v>
      </c>
      <c r="F44" s="2" t="s">
        <v>91</v>
      </c>
      <c r="G44" s="1" t="s">
        <v>89</v>
      </c>
      <c r="I44" s="2" t="s">
        <v>50</v>
      </c>
      <c r="J44" s="1" t="s">
        <v>294</v>
      </c>
      <c r="Q44" s="5" t="s">
        <v>295</v>
      </c>
      <c r="R44" s="6">
        <f t="shared" si="20"/>
        <v>15.157</v>
      </c>
      <c r="S44" s="6">
        <f t="shared" si="21"/>
        <v>-2.8660000000000001</v>
      </c>
      <c r="T44" s="7">
        <f t="shared" si="22"/>
        <v>0.69999999999999929</v>
      </c>
      <c r="U44" s="7">
        <f t="shared" si="22"/>
        <v>2.6000000000003354E-2</v>
      </c>
      <c r="V44" s="7">
        <f t="shared" si="23"/>
        <v>9</v>
      </c>
      <c r="W44" s="7">
        <f t="shared" si="23"/>
        <v>52</v>
      </c>
      <c r="X44" s="15" t="str">
        <f t="shared" si="24"/>
        <v>09.700</v>
      </c>
      <c r="Y44" s="15" t="str">
        <f t="shared" si="24"/>
        <v>52.026</v>
      </c>
      <c r="Z44" s="7" t="str">
        <f t="shared" si="25"/>
        <v>15</v>
      </c>
      <c r="AA44" s="7" t="str">
        <f t="shared" si="25"/>
        <v>02</v>
      </c>
      <c r="AB44" s="7" t="str">
        <f t="shared" si="26"/>
        <v>15 09.700</v>
      </c>
      <c r="AC44" s="7" t="str">
        <f t="shared" si="26"/>
        <v>02 52.026</v>
      </c>
      <c r="AJ44" s="9" t="s">
        <v>296</v>
      </c>
      <c r="AK44" s="9" t="s">
        <v>297</v>
      </c>
      <c r="AL44" s="1" t="s">
        <v>63</v>
      </c>
      <c r="AM44" s="1" t="s">
        <v>101</v>
      </c>
      <c r="AQ44" s="13" t="s">
        <v>247</v>
      </c>
      <c r="AR44" s="14" t="s">
        <v>298</v>
      </c>
    </row>
    <row r="45" spans="1:50">
      <c r="B45" s="1" t="s">
        <v>88</v>
      </c>
      <c r="D45" s="1" t="s">
        <v>89</v>
      </c>
      <c r="E45" s="1" t="s">
        <v>90</v>
      </c>
      <c r="F45" s="2" t="s">
        <v>91</v>
      </c>
      <c r="G45" s="1" t="s">
        <v>89</v>
      </c>
      <c r="I45" s="2" t="s">
        <v>50</v>
      </c>
      <c r="J45" s="1" t="s">
        <v>299</v>
      </c>
      <c r="P45" s="4" t="s">
        <v>299</v>
      </c>
      <c r="Q45" s="5" t="s">
        <v>300</v>
      </c>
      <c r="R45" s="6">
        <f t="shared" si="20"/>
        <v>15.101000000000001</v>
      </c>
      <c r="S45" s="6">
        <f t="shared" si="21"/>
        <v>-2.1179999999999999</v>
      </c>
      <c r="T45" s="7">
        <f t="shared" si="22"/>
        <v>0.10200000000000031</v>
      </c>
      <c r="U45" s="7">
        <f t="shared" si="22"/>
        <v>0.1379999999999999</v>
      </c>
      <c r="V45" s="7">
        <f t="shared" si="23"/>
        <v>6</v>
      </c>
      <c r="W45" s="7">
        <f t="shared" si="23"/>
        <v>7</v>
      </c>
      <c r="X45" s="15" t="str">
        <f t="shared" si="24"/>
        <v>06.102</v>
      </c>
      <c r="Y45" s="15" t="str">
        <f t="shared" si="24"/>
        <v>07.138</v>
      </c>
      <c r="Z45" s="7" t="str">
        <f t="shared" si="25"/>
        <v>15</v>
      </c>
      <c r="AA45" s="7" t="str">
        <f t="shared" si="25"/>
        <v>02</v>
      </c>
      <c r="AB45" s="7" t="str">
        <f t="shared" si="26"/>
        <v>15 06.102</v>
      </c>
      <c r="AC45" s="7" t="str">
        <f t="shared" si="26"/>
        <v>02 07.138</v>
      </c>
      <c r="AJ45" s="9" t="s">
        <v>301</v>
      </c>
      <c r="AK45" s="9" t="s">
        <v>302</v>
      </c>
      <c r="AL45" s="1" t="s">
        <v>63</v>
      </c>
      <c r="AM45" s="1" t="s">
        <v>101</v>
      </c>
      <c r="AO45" s="11" t="s">
        <v>303</v>
      </c>
      <c r="AQ45" s="13" t="s">
        <v>247</v>
      </c>
      <c r="AR45" s="14" t="s">
        <v>304</v>
      </c>
    </row>
    <row r="46" spans="1:50" ht="57">
      <c r="B46" s="1" t="s">
        <v>88</v>
      </c>
      <c r="D46" s="1" t="s">
        <v>89</v>
      </c>
      <c r="E46" s="1" t="s">
        <v>90</v>
      </c>
      <c r="F46" s="2" t="s">
        <v>91</v>
      </c>
      <c r="G46" s="1" t="s">
        <v>89</v>
      </c>
      <c r="I46" s="2" t="s">
        <v>50</v>
      </c>
      <c r="J46" s="1" t="s">
        <v>305</v>
      </c>
      <c r="Q46" s="5" t="s">
        <v>306</v>
      </c>
      <c r="R46" s="6">
        <f t="shared" si="20"/>
        <v>15.202999999999999</v>
      </c>
      <c r="S46" s="6">
        <f t="shared" si="21"/>
        <v>-2.5169999999999999</v>
      </c>
      <c r="T46" s="7">
        <f t="shared" si="22"/>
        <v>0.33099999999999952</v>
      </c>
      <c r="U46" s="7">
        <f t="shared" si="22"/>
        <v>6.2000000000001165E-2</v>
      </c>
      <c r="V46" s="7">
        <f t="shared" si="23"/>
        <v>12</v>
      </c>
      <c r="W46" s="7">
        <f t="shared" si="23"/>
        <v>31</v>
      </c>
      <c r="X46" s="15" t="str">
        <f t="shared" si="24"/>
        <v>12.331</v>
      </c>
      <c r="Y46" s="15" t="str">
        <f t="shared" si="24"/>
        <v>31.062</v>
      </c>
      <c r="Z46" s="7" t="str">
        <f t="shared" si="25"/>
        <v>15</v>
      </c>
      <c r="AA46" s="7" t="str">
        <f t="shared" si="25"/>
        <v>02</v>
      </c>
      <c r="AB46" s="7" t="str">
        <f t="shared" si="26"/>
        <v>15 12.331</v>
      </c>
      <c r="AC46" s="7" t="str">
        <f t="shared" si="26"/>
        <v>02 31.062</v>
      </c>
      <c r="AJ46" s="9" t="s">
        <v>307</v>
      </c>
      <c r="AK46" s="9" t="s">
        <v>308</v>
      </c>
      <c r="AL46" s="1" t="s">
        <v>63</v>
      </c>
      <c r="AM46" s="1" t="s">
        <v>101</v>
      </c>
      <c r="AQ46" s="13" t="s">
        <v>247</v>
      </c>
      <c r="AR46" s="14" t="s">
        <v>309</v>
      </c>
    </row>
    <row r="47" spans="1:50" ht="43">
      <c r="B47" s="1" t="s">
        <v>88</v>
      </c>
      <c r="D47" s="1" t="s">
        <v>89</v>
      </c>
      <c r="E47" s="1" t="s">
        <v>90</v>
      </c>
      <c r="F47" s="2" t="s">
        <v>91</v>
      </c>
      <c r="G47" s="1" t="s">
        <v>89</v>
      </c>
      <c r="I47" s="2" t="s">
        <v>50</v>
      </c>
      <c r="J47" s="1" t="s">
        <v>310</v>
      </c>
      <c r="P47" s="4" t="s">
        <v>310</v>
      </c>
      <c r="Q47" s="5" t="s">
        <v>311</v>
      </c>
      <c r="R47" s="6">
        <f t="shared" si="20"/>
        <v>15.233000000000001</v>
      </c>
      <c r="S47" s="6">
        <f t="shared" si="21"/>
        <v>-1.8029999999999999</v>
      </c>
      <c r="T47" s="7">
        <f t="shared" si="22"/>
        <v>3.8000000000000256E-2</v>
      </c>
      <c r="U47" s="7">
        <f t="shared" si="22"/>
        <v>0.37400000000000233</v>
      </c>
      <c r="V47" s="7">
        <f t="shared" si="23"/>
        <v>14</v>
      </c>
      <c r="W47" s="7">
        <f t="shared" si="23"/>
        <v>48</v>
      </c>
      <c r="X47" s="15" t="str">
        <f t="shared" si="24"/>
        <v>14.038</v>
      </c>
      <c r="Y47" s="15" t="str">
        <f t="shared" si="24"/>
        <v>48.374</v>
      </c>
      <c r="Z47" s="7" t="str">
        <f t="shared" si="25"/>
        <v>15</v>
      </c>
      <c r="AA47" s="7" t="str">
        <f t="shared" si="25"/>
        <v>01</v>
      </c>
      <c r="AB47" s="7" t="str">
        <f t="shared" si="26"/>
        <v>15 14.038</v>
      </c>
      <c r="AC47" s="7" t="str">
        <f t="shared" si="26"/>
        <v>01 48.374</v>
      </c>
      <c r="AJ47" s="9" t="s">
        <v>312</v>
      </c>
      <c r="AK47" s="9" t="s">
        <v>313</v>
      </c>
      <c r="AL47" s="1" t="s">
        <v>63</v>
      </c>
      <c r="AM47" s="1" t="s">
        <v>271</v>
      </c>
      <c r="AQ47" s="13" t="s">
        <v>314</v>
      </c>
      <c r="AR47" s="14" t="s">
        <v>315</v>
      </c>
    </row>
    <row r="48" spans="1:50" ht="43">
      <c r="B48" s="1" t="s">
        <v>88</v>
      </c>
      <c r="D48" s="1" t="s">
        <v>89</v>
      </c>
      <c r="E48" s="1" t="s">
        <v>90</v>
      </c>
      <c r="F48" s="2" t="s">
        <v>91</v>
      </c>
      <c r="G48" s="1" t="s">
        <v>89</v>
      </c>
      <c r="I48" s="2" t="s">
        <v>50</v>
      </c>
      <c r="J48" s="1" t="s">
        <v>316</v>
      </c>
      <c r="P48" s="4" t="s">
        <v>317</v>
      </c>
      <c r="Q48" s="5" t="s">
        <v>318</v>
      </c>
      <c r="R48" s="6">
        <f t="shared" si="20"/>
        <v>14.672000000000001</v>
      </c>
      <c r="S48" s="6">
        <f t="shared" si="21"/>
        <v>-3.6190000000000002</v>
      </c>
      <c r="T48" s="7">
        <f t="shared" si="22"/>
        <v>0.58899999999999864</v>
      </c>
      <c r="U48" s="7">
        <f t="shared" si="22"/>
        <v>0.31000000000000227</v>
      </c>
      <c r="V48" s="7">
        <f t="shared" si="23"/>
        <v>40</v>
      </c>
      <c r="W48" s="7">
        <f t="shared" si="23"/>
        <v>37</v>
      </c>
      <c r="X48" s="15" t="str">
        <f t="shared" si="24"/>
        <v>40.589</v>
      </c>
      <c r="Y48" s="15" t="str">
        <f t="shared" si="24"/>
        <v>37.310</v>
      </c>
      <c r="Z48" s="7" t="str">
        <f t="shared" si="25"/>
        <v>14</v>
      </c>
      <c r="AA48" s="7" t="str">
        <f t="shared" si="25"/>
        <v>03</v>
      </c>
      <c r="AB48" s="7" t="str">
        <f t="shared" si="26"/>
        <v>14 40.589</v>
      </c>
      <c r="AC48" s="7" t="str">
        <f t="shared" si="26"/>
        <v>03 37.310</v>
      </c>
      <c r="AJ48" s="9" t="s">
        <v>319</v>
      </c>
      <c r="AK48" s="9" t="s">
        <v>320</v>
      </c>
      <c r="AL48" s="1" t="s">
        <v>63</v>
      </c>
      <c r="AM48" s="1" t="s">
        <v>51</v>
      </c>
      <c r="AN48" s="10" t="s">
        <v>321</v>
      </c>
      <c r="AQ48" s="13" t="s">
        <v>322</v>
      </c>
      <c r="AR48" s="14" t="s">
        <v>323</v>
      </c>
    </row>
    <row r="49" spans="1:50">
      <c r="B49" s="1" t="s">
        <v>88</v>
      </c>
      <c r="D49" s="1" t="s">
        <v>89</v>
      </c>
      <c r="E49" s="1" t="s">
        <v>90</v>
      </c>
      <c r="F49" s="2" t="s">
        <v>91</v>
      </c>
      <c r="G49" s="1" t="s">
        <v>89</v>
      </c>
      <c r="I49" s="2" t="s">
        <v>50</v>
      </c>
      <c r="J49" s="1" t="s">
        <v>324</v>
      </c>
      <c r="P49" s="4" t="s">
        <v>324</v>
      </c>
      <c r="Q49" s="5" t="s">
        <v>325</v>
      </c>
      <c r="R49" s="6">
        <f t="shared" si="20"/>
        <v>14.855</v>
      </c>
      <c r="S49" s="6">
        <f t="shared" si="21"/>
        <v>-1.7709999999999999</v>
      </c>
      <c r="T49" s="7">
        <f t="shared" si="22"/>
        <v>0.5</v>
      </c>
      <c r="U49" s="7">
        <f t="shared" si="22"/>
        <v>0.5</v>
      </c>
      <c r="V49" s="7">
        <f t="shared" si="23"/>
        <v>51</v>
      </c>
      <c r="W49" s="7">
        <f t="shared" si="23"/>
        <v>46</v>
      </c>
      <c r="X49" s="15" t="str">
        <f t="shared" si="24"/>
        <v>51.5</v>
      </c>
      <c r="Y49" s="15" t="str">
        <f t="shared" si="24"/>
        <v>46.5</v>
      </c>
      <c r="Z49" s="7" t="str">
        <f t="shared" si="25"/>
        <v>14</v>
      </c>
      <c r="AA49" s="7" t="str">
        <f t="shared" si="25"/>
        <v>01</v>
      </c>
      <c r="AB49" s="7" t="str">
        <f t="shared" si="26"/>
        <v>14 51.5</v>
      </c>
      <c r="AC49" s="7" t="str">
        <f t="shared" si="26"/>
        <v>01 46.5</v>
      </c>
      <c r="AH49" s="8" t="s">
        <v>326</v>
      </c>
      <c r="AI49" s="8" t="s">
        <v>327</v>
      </c>
      <c r="AL49" s="1" t="s">
        <v>54</v>
      </c>
      <c r="AM49" s="1" t="s">
        <v>136</v>
      </c>
      <c r="AQ49" s="13" t="s">
        <v>247</v>
      </c>
      <c r="AR49" s="14" t="s">
        <v>328</v>
      </c>
    </row>
    <row r="50" spans="1:50">
      <c r="B50" s="1" t="s">
        <v>88</v>
      </c>
      <c r="D50" s="1" t="s">
        <v>89</v>
      </c>
      <c r="E50" s="1" t="s">
        <v>90</v>
      </c>
      <c r="F50" s="2" t="s">
        <v>91</v>
      </c>
      <c r="G50" s="1" t="s">
        <v>89</v>
      </c>
      <c r="I50" s="2" t="s">
        <v>50</v>
      </c>
      <c r="J50" s="1" t="s">
        <v>329</v>
      </c>
      <c r="Q50" s="5" t="s">
        <v>330</v>
      </c>
      <c r="R50" s="6">
        <f t="shared" si="20"/>
        <v>15.218999999999999</v>
      </c>
      <c r="S50" s="6">
        <f t="shared" si="21"/>
        <v>-2.371</v>
      </c>
      <c r="T50" s="7">
        <f t="shared" si="22"/>
        <v>0.24099999999999966</v>
      </c>
      <c r="U50" s="7">
        <f t="shared" si="22"/>
        <v>0.50600000000000023</v>
      </c>
      <c r="V50" s="7">
        <f t="shared" si="23"/>
        <v>13</v>
      </c>
      <c r="W50" s="7">
        <f t="shared" si="23"/>
        <v>22</v>
      </c>
      <c r="X50" s="15" t="str">
        <f t="shared" si="24"/>
        <v>13.241</v>
      </c>
      <c r="Y50" s="15" t="str">
        <f t="shared" si="24"/>
        <v>22.506</v>
      </c>
      <c r="Z50" s="7" t="str">
        <f t="shared" si="25"/>
        <v>15</v>
      </c>
      <c r="AA50" s="7" t="str">
        <f t="shared" si="25"/>
        <v>02</v>
      </c>
      <c r="AB50" s="7" t="str">
        <f t="shared" si="26"/>
        <v>15 13.241</v>
      </c>
      <c r="AC50" s="7" t="str">
        <f t="shared" si="26"/>
        <v>02 22.506</v>
      </c>
      <c r="AJ50" s="9" t="s">
        <v>331</v>
      </c>
      <c r="AK50" s="9" t="s">
        <v>332</v>
      </c>
      <c r="AL50" s="1" t="s">
        <v>63</v>
      </c>
      <c r="AM50" s="1" t="s">
        <v>101</v>
      </c>
      <c r="AQ50" s="13" t="s">
        <v>123</v>
      </c>
      <c r="AR50" s="14" t="s">
        <v>333</v>
      </c>
    </row>
    <row r="51" spans="1:50" ht="29">
      <c r="B51" s="1" t="s">
        <v>88</v>
      </c>
      <c r="D51" s="1" t="s">
        <v>89</v>
      </c>
      <c r="E51" s="1" t="s">
        <v>90</v>
      </c>
      <c r="F51" s="2" t="s">
        <v>91</v>
      </c>
      <c r="G51" s="1" t="s">
        <v>89</v>
      </c>
      <c r="I51" s="2" t="s">
        <v>50</v>
      </c>
      <c r="J51" s="1" t="s">
        <v>334</v>
      </c>
      <c r="P51" s="4" t="s">
        <v>335</v>
      </c>
      <c r="Q51" s="30" t="s">
        <v>336</v>
      </c>
      <c r="R51" s="6">
        <f t="shared" si="20"/>
        <v>14.488</v>
      </c>
      <c r="S51" s="6">
        <f t="shared" si="21"/>
        <v>-3.9380000000000002</v>
      </c>
      <c r="T51" s="7">
        <f t="shared" si="22"/>
        <v>0.54599999999999937</v>
      </c>
      <c r="U51" s="7">
        <f t="shared" si="22"/>
        <v>0.48499999999999943</v>
      </c>
      <c r="V51" s="7">
        <f t="shared" si="23"/>
        <v>29</v>
      </c>
      <c r="W51" s="7">
        <f t="shared" si="23"/>
        <v>56</v>
      </c>
      <c r="X51" s="15" t="str">
        <f t="shared" si="24"/>
        <v>29.546</v>
      </c>
      <c r="Y51" s="15" t="str">
        <f t="shared" si="24"/>
        <v>56.485</v>
      </c>
      <c r="Z51" s="7" t="str">
        <f t="shared" si="25"/>
        <v>14</v>
      </c>
      <c r="AA51" s="7" t="str">
        <f t="shared" si="25"/>
        <v>03</v>
      </c>
      <c r="AB51" s="7" t="str">
        <f t="shared" si="26"/>
        <v>14 29.546</v>
      </c>
      <c r="AC51" s="7" t="str">
        <f t="shared" si="26"/>
        <v>03 56.485</v>
      </c>
      <c r="AH51" s="8" t="s">
        <v>337</v>
      </c>
      <c r="AI51" s="8" t="s">
        <v>338</v>
      </c>
      <c r="AJ51" s="9" t="s">
        <v>339</v>
      </c>
      <c r="AK51" s="9" t="s">
        <v>340</v>
      </c>
      <c r="AL51" s="1" t="s">
        <v>54</v>
      </c>
      <c r="AM51" s="1" t="s">
        <v>51</v>
      </c>
      <c r="AN51" s="10" t="s">
        <v>341</v>
      </c>
      <c r="AP51" s="12" t="s">
        <v>342</v>
      </c>
      <c r="AQ51" s="13" t="s">
        <v>343</v>
      </c>
      <c r="AR51" s="14" t="s">
        <v>344</v>
      </c>
    </row>
    <row r="52" spans="1:50" ht="43">
      <c r="B52" s="1" t="s">
        <v>88</v>
      </c>
      <c r="D52" s="1" t="s">
        <v>89</v>
      </c>
      <c r="E52" s="1" t="s">
        <v>90</v>
      </c>
      <c r="F52" s="2" t="s">
        <v>91</v>
      </c>
      <c r="G52" s="1" t="s">
        <v>89</v>
      </c>
      <c r="I52" s="2" t="s">
        <v>50</v>
      </c>
      <c r="J52" s="1" t="s">
        <v>345</v>
      </c>
      <c r="Q52" s="5" t="s">
        <v>346</v>
      </c>
      <c r="R52" s="6">
        <f t="shared" si="20"/>
        <v>15.319000000000001</v>
      </c>
      <c r="S52" s="6">
        <f t="shared" si="21"/>
        <v>-1.9219999999999999</v>
      </c>
      <c r="T52" s="7">
        <f t="shared" si="22"/>
        <v>0.27400000000000091</v>
      </c>
      <c r="U52" s="7">
        <f t="shared" si="22"/>
        <v>0.55299999999999727</v>
      </c>
      <c r="V52" s="7">
        <f t="shared" si="23"/>
        <v>19</v>
      </c>
      <c r="W52" s="7">
        <f t="shared" si="23"/>
        <v>55</v>
      </c>
      <c r="X52" s="15" t="str">
        <f t="shared" si="24"/>
        <v>19.274</v>
      </c>
      <c r="Y52" s="15" t="str">
        <f t="shared" si="24"/>
        <v>55.553</v>
      </c>
      <c r="Z52" s="7" t="str">
        <f t="shared" si="25"/>
        <v>15</v>
      </c>
      <c r="AA52" s="7" t="str">
        <f t="shared" si="25"/>
        <v>01</v>
      </c>
      <c r="AB52" s="7" t="str">
        <f t="shared" si="26"/>
        <v>15 19.274</v>
      </c>
      <c r="AC52" s="7" t="str">
        <f t="shared" si="26"/>
        <v>01 55.553</v>
      </c>
      <c r="AJ52" s="9" t="s">
        <v>347</v>
      </c>
      <c r="AK52" s="9" t="s">
        <v>348</v>
      </c>
      <c r="AL52" s="1" t="s">
        <v>63</v>
      </c>
      <c r="AM52" s="1" t="s">
        <v>122</v>
      </c>
      <c r="AQ52" s="13" t="s">
        <v>349</v>
      </c>
      <c r="AR52" s="14" t="s">
        <v>350</v>
      </c>
    </row>
    <row r="53" spans="1:50">
      <c r="B53" s="1" t="s">
        <v>88</v>
      </c>
      <c r="D53" s="1" t="s">
        <v>89</v>
      </c>
      <c r="E53" s="1" t="s">
        <v>90</v>
      </c>
      <c r="F53" s="2" t="s">
        <v>91</v>
      </c>
      <c r="G53" s="1" t="s">
        <v>89</v>
      </c>
      <c r="I53" s="2" t="s">
        <v>50</v>
      </c>
      <c r="J53" s="1" t="s">
        <v>351</v>
      </c>
      <c r="Q53" s="5" t="s">
        <v>352</v>
      </c>
      <c r="R53" s="6">
        <f t="shared" si="20"/>
        <v>14.157999999999999</v>
      </c>
      <c r="S53" s="6">
        <f t="shared" si="21"/>
        <v>-3.2240000000000002</v>
      </c>
      <c r="T53" s="7">
        <f t="shared" si="22"/>
        <v>0.84200000000000053</v>
      </c>
      <c r="U53" s="7">
        <f t="shared" si="22"/>
        <v>0.75099999999999945</v>
      </c>
      <c r="V53" s="7">
        <f t="shared" si="23"/>
        <v>9</v>
      </c>
      <c r="W53" s="7">
        <f t="shared" si="23"/>
        <v>13</v>
      </c>
      <c r="X53" s="15" t="str">
        <f t="shared" si="24"/>
        <v>09.842</v>
      </c>
      <c r="Y53" s="15" t="str">
        <f t="shared" si="24"/>
        <v>13.751</v>
      </c>
      <c r="Z53" s="7" t="str">
        <f t="shared" si="25"/>
        <v>14</v>
      </c>
      <c r="AA53" s="7" t="str">
        <f t="shared" si="25"/>
        <v>03</v>
      </c>
      <c r="AB53" s="7" t="str">
        <f t="shared" si="26"/>
        <v>14 09.842</v>
      </c>
      <c r="AC53" s="7" t="str">
        <f t="shared" si="26"/>
        <v>03 13.751</v>
      </c>
      <c r="AJ53" s="9" t="s">
        <v>353</v>
      </c>
      <c r="AK53" s="9" t="s">
        <v>354</v>
      </c>
      <c r="AL53" s="1" t="s">
        <v>63</v>
      </c>
      <c r="AM53" s="1" t="s">
        <v>355</v>
      </c>
      <c r="AQ53" s="13" t="s">
        <v>356</v>
      </c>
      <c r="AR53" s="14" t="s">
        <v>357</v>
      </c>
    </row>
    <row r="54" spans="1:50">
      <c r="B54" s="1" t="s">
        <v>88</v>
      </c>
      <c r="D54" s="1" t="s">
        <v>89</v>
      </c>
      <c r="E54" s="1" t="s">
        <v>90</v>
      </c>
      <c r="F54" s="2" t="s">
        <v>91</v>
      </c>
      <c r="G54" s="1" t="s">
        <v>89</v>
      </c>
      <c r="I54" s="2" t="s">
        <v>50</v>
      </c>
      <c r="J54" s="1" t="s">
        <v>358</v>
      </c>
      <c r="Q54" s="5" t="s">
        <v>359</v>
      </c>
      <c r="R54" s="6">
        <f t="shared" si="20"/>
        <v>14.538</v>
      </c>
      <c r="S54" s="6">
        <f t="shared" si="21"/>
        <v>-1.9510000000000001</v>
      </c>
      <c r="T54" s="7">
        <f t="shared" si="22"/>
        <v>0.56499999999999773</v>
      </c>
      <c r="U54" s="7">
        <f t="shared" si="22"/>
        <v>0.10300000000000153</v>
      </c>
      <c r="V54" s="7">
        <f t="shared" si="23"/>
        <v>32</v>
      </c>
      <c r="W54" s="7">
        <f t="shared" si="23"/>
        <v>57</v>
      </c>
      <c r="X54" s="15" t="str">
        <f t="shared" si="24"/>
        <v>32.565</v>
      </c>
      <c r="Y54" s="15" t="str">
        <f t="shared" si="24"/>
        <v>57.103</v>
      </c>
      <c r="Z54" s="7" t="str">
        <f t="shared" si="25"/>
        <v>14</v>
      </c>
      <c r="AA54" s="7" t="str">
        <f t="shared" si="25"/>
        <v>01</v>
      </c>
      <c r="AB54" s="7" t="str">
        <f t="shared" si="26"/>
        <v>14 32.565</v>
      </c>
      <c r="AC54" s="7" t="str">
        <f t="shared" si="26"/>
        <v>01 57.103</v>
      </c>
      <c r="AJ54" s="9" t="s">
        <v>360</v>
      </c>
      <c r="AK54" s="9" t="s">
        <v>361</v>
      </c>
      <c r="AL54" s="1" t="s">
        <v>63</v>
      </c>
      <c r="AM54" s="1" t="s">
        <v>362</v>
      </c>
      <c r="AR54" s="14" t="s">
        <v>363</v>
      </c>
    </row>
    <row r="55" spans="1:50">
      <c r="B55" s="1" t="s">
        <v>88</v>
      </c>
      <c r="D55" s="1" t="s">
        <v>89</v>
      </c>
      <c r="E55" s="1" t="s">
        <v>90</v>
      </c>
      <c r="F55" s="2" t="s">
        <v>91</v>
      </c>
      <c r="G55" s="1" t="s">
        <v>89</v>
      </c>
      <c r="I55" s="2" t="s">
        <v>50</v>
      </c>
      <c r="J55" s="1" t="s">
        <v>364</v>
      </c>
      <c r="Q55" s="5" t="s">
        <v>365</v>
      </c>
      <c r="R55" s="6">
        <f t="shared" si="20"/>
        <v>14.869</v>
      </c>
      <c r="S55" s="6">
        <f t="shared" si="21"/>
        <v>-1.988</v>
      </c>
      <c r="T55" s="7">
        <f t="shared" si="22"/>
        <v>0.29299999999999926</v>
      </c>
      <c r="U55" s="7">
        <f t="shared" si="22"/>
        <v>0.50500000000000256</v>
      </c>
      <c r="V55" s="7">
        <f t="shared" si="23"/>
        <v>52</v>
      </c>
      <c r="W55" s="7">
        <f t="shared" si="23"/>
        <v>59</v>
      </c>
      <c r="X55" s="15" t="str">
        <f t="shared" si="24"/>
        <v>52.293</v>
      </c>
      <c r="Y55" s="15" t="str">
        <f t="shared" si="24"/>
        <v>59.505</v>
      </c>
      <c r="Z55" s="7" t="str">
        <f t="shared" si="25"/>
        <v>14</v>
      </c>
      <c r="AA55" s="7" t="str">
        <f t="shared" si="25"/>
        <v>01</v>
      </c>
      <c r="AB55" s="7" t="str">
        <f t="shared" si="26"/>
        <v>14 52.293</v>
      </c>
      <c r="AC55" s="7" t="str">
        <f t="shared" si="26"/>
        <v>01 59.505</v>
      </c>
      <c r="AJ55" s="9" t="s">
        <v>366</v>
      </c>
      <c r="AK55" s="9" t="s">
        <v>367</v>
      </c>
      <c r="AL55" s="1" t="s">
        <v>63</v>
      </c>
      <c r="AM55" s="1" t="s">
        <v>362</v>
      </c>
      <c r="AQ55" s="13" t="s">
        <v>123</v>
      </c>
      <c r="AR55" s="14" t="s">
        <v>368</v>
      </c>
    </row>
    <row r="56" spans="1:50" ht="29">
      <c r="B56" s="1" t="s">
        <v>88</v>
      </c>
      <c r="D56" s="1" t="s">
        <v>89</v>
      </c>
      <c r="E56" s="1" t="s">
        <v>90</v>
      </c>
      <c r="F56" s="2" t="s">
        <v>91</v>
      </c>
      <c r="G56" s="1" t="s">
        <v>89</v>
      </c>
      <c r="I56" s="2" t="s">
        <v>50</v>
      </c>
      <c r="J56" s="1" t="s">
        <v>369</v>
      </c>
      <c r="Q56" s="5" t="s">
        <v>370</v>
      </c>
      <c r="R56" s="6">
        <f t="shared" si="20"/>
        <v>14.138999999999999</v>
      </c>
      <c r="S56" s="6">
        <f t="shared" si="21"/>
        <v>-3.4510000000000001</v>
      </c>
      <c r="T56" s="7">
        <f t="shared" si="22"/>
        <v>0.6639999999999997</v>
      </c>
      <c r="U56" s="7">
        <f t="shared" si="22"/>
        <v>0.10200000000000031</v>
      </c>
      <c r="V56" s="7">
        <f t="shared" si="23"/>
        <v>8</v>
      </c>
      <c r="W56" s="7">
        <f t="shared" si="23"/>
        <v>27</v>
      </c>
      <c r="X56" s="15" t="str">
        <f t="shared" si="24"/>
        <v>08.664</v>
      </c>
      <c r="Y56" s="15" t="str">
        <f t="shared" si="24"/>
        <v>27.102</v>
      </c>
      <c r="Z56" s="7" t="str">
        <f t="shared" si="25"/>
        <v>14</v>
      </c>
      <c r="AA56" s="7" t="str">
        <f t="shared" si="25"/>
        <v>03</v>
      </c>
      <c r="AB56" s="7" t="str">
        <f t="shared" si="26"/>
        <v>14 08.664</v>
      </c>
      <c r="AC56" s="7" t="str">
        <f t="shared" si="26"/>
        <v>03 27.102</v>
      </c>
      <c r="AJ56" s="9" t="s">
        <v>371</v>
      </c>
      <c r="AK56" s="9" t="s">
        <v>372</v>
      </c>
      <c r="AL56" s="1" t="s">
        <v>63</v>
      </c>
      <c r="AM56" s="1" t="s">
        <v>355</v>
      </c>
      <c r="AQ56" s="13" t="s">
        <v>97</v>
      </c>
      <c r="AR56" s="14" t="s">
        <v>373</v>
      </c>
    </row>
    <row r="57" spans="1:50">
      <c r="B57" s="1" t="s">
        <v>88</v>
      </c>
      <c r="D57" s="1" t="s">
        <v>89</v>
      </c>
      <c r="E57" s="1" t="s">
        <v>90</v>
      </c>
      <c r="F57" s="2" t="s">
        <v>91</v>
      </c>
      <c r="G57" s="1" t="s">
        <v>89</v>
      </c>
      <c r="I57" s="2" t="s">
        <v>50</v>
      </c>
      <c r="J57" s="1" t="s">
        <v>374</v>
      </c>
      <c r="P57" s="4" t="s">
        <v>375</v>
      </c>
      <c r="Q57" s="5" t="s">
        <v>376</v>
      </c>
      <c r="R57" s="6">
        <f t="shared" si="20"/>
        <v>14.87</v>
      </c>
      <c r="S57" s="6">
        <f t="shared" si="21"/>
        <v>-2.0209999999999999</v>
      </c>
      <c r="T57" s="7">
        <f t="shared" si="22"/>
        <v>0.34799999999999898</v>
      </c>
      <c r="U57" s="7">
        <f t="shared" si="22"/>
        <v>0.45300000000000007</v>
      </c>
      <c r="V57" s="7">
        <f t="shared" si="23"/>
        <v>52</v>
      </c>
      <c r="W57" s="7">
        <f t="shared" si="23"/>
        <v>1</v>
      </c>
      <c r="X57" s="15" t="str">
        <f t="shared" si="24"/>
        <v>52.348</v>
      </c>
      <c r="Y57" s="15" t="str">
        <f t="shared" si="24"/>
        <v>01.453</v>
      </c>
      <c r="Z57" s="7" t="str">
        <f t="shared" si="25"/>
        <v>14</v>
      </c>
      <c r="AA57" s="7" t="str">
        <f t="shared" si="25"/>
        <v>02</v>
      </c>
      <c r="AB57" s="7" t="str">
        <f t="shared" si="26"/>
        <v>14 52.348</v>
      </c>
      <c r="AC57" s="7" t="str">
        <f t="shared" si="26"/>
        <v>02 01.453</v>
      </c>
      <c r="AJ57" s="9" t="s">
        <v>377</v>
      </c>
      <c r="AK57" s="9" t="s">
        <v>378</v>
      </c>
      <c r="AL57" s="1" t="s">
        <v>63</v>
      </c>
      <c r="AM57" s="1" t="s">
        <v>57</v>
      </c>
      <c r="AN57" s="10" t="s">
        <v>379</v>
      </c>
      <c r="AO57" s="11" t="s">
        <v>380</v>
      </c>
      <c r="AP57" s="12" t="s">
        <v>342</v>
      </c>
      <c r="AQ57" s="13" t="s">
        <v>381</v>
      </c>
      <c r="AR57" s="14" t="s">
        <v>382</v>
      </c>
    </row>
    <row r="58" spans="1:50">
      <c r="B58" s="1" t="s">
        <v>88</v>
      </c>
      <c r="D58" s="1" t="s">
        <v>89</v>
      </c>
      <c r="E58" s="1" t="s">
        <v>90</v>
      </c>
      <c r="F58" s="2" t="s">
        <v>91</v>
      </c>
      <c r="G58" s="1" t="s">
        <v>89</v>
      </c>
      <c r="I58" s="2" t="s">
        <v>50</v>
      </c>
      <c r="J58" s="1" t="s">
        <v>383</v>
      </c>
      <c r="P58" s="4" t="s">
        <v>384</v>
      </c>
      <c r="Q58" s="5" t="s">
        <v>385</v>
      </c>
      <c r="R58" s="6">
        <f t="shared" si="20"/>
        <v>15.032999999999999</v>
      </c>
      <c r="S58" s="6">
        <f t="shared" si="21"/>
        <v>-2.6829999999999998</v>
      </c>
      <c r="T58" s="7">
        <f t="shared" si="22"/>
        <v>0</v>
      </c>
      <c r="U58" s="7">
        <f t="shared" si="22"/>
        <v>0</v>
      </c>
      <c r="V58" s="7">
        <f t="shared" si="23"/>
        <v>2</v>
      </c>
      <c r="W58" s="7">
        <f t="shared" si="23"/>
        <v>41</v>
      </c>
      <c r="X58" s="15" t="str">
        <f t="shared" si="24"/>
        <v>02</v>
      </c>
      <c r="Y58" s="15" t="str">
        <f t="shared" si="24"/>
        <v>41</v>
      </c>
      <c r="Z58" s="7" t="str">
        <f t="shared" si="25"/>
        <v>15</v>
      </c>
      <c r="AA58" s="7" t="str">
        <f t="shared" si="25"/>
        <v>02</v>
      </c>
      <c r="AB58" s="7" t="str">
        <f t="shared" si="26"/>
        <v>15 02</v>
      </c>
      <c r="AC58" s="7" t="str">
        <f t="shared" si="26"/>
        <v>02 41</v>
      </c>
      <c r="AH58" s="16" t="s">
        <v>386</v>
      </c>
      <c r="AI58" s="16" t="s">
        <v>387</v>
      </c>
      <c r="AL58" s="1" t="s">
        <v>54</v>
      </c>
      <c r="AM58" s="1" t="s">
        <v>101</v>
      </c>
    </row>
    <row r="59" spans="1:50" ht="29">
      <c r="B59" s="1" t="s">
        <v>88</v>
      </c>
      <c r="D59" s="1" t="s">
        <v>89</v>
      </c>
      <c r="E59" s="1" t="s">
        <v>90</v>
      </c>
      <c r="F59" s="2" t="s">
        <v>91</v>
      </c>
      <c r="G59" s="1" t="s">
        <v>89</v>
      </c>
      <c r="I59" s="2" t="s">
        <v>50</v>
      </c>
      <c r="J59" s="1" t="s">
        <v>388</v>
      </c>
      <c r="Q59" s="5" t="s">
        <v>389</v>
      </c>
      <c r="R59" s="6">
        <f t="shared" si="20"/>
        <v>15.285</v>
      </c>
      <c r="S59" s="6">
        <f t="shared" si="21"/>
        <v>-1.6359999999999999</v>
      </c>
      <c r="T59" s="7">
        <f t="shared" si="22"/>
        <v>0.25</v>
      </c>
      <c r="U59" s="7">
        <f t="shared" si="22"/>
        <v>0.34199999999999875</v>
      </c>
      <c r="V59" s="7">
        <f t="shared" si="23"/>
        <v>17</v>
      </c>
      <c r="W59" s="7">
        <f t="shared" si="23"/>
        <v>38</v>
      </c>
      <c r="X59" s="15" t="str">
        <f t="shared" si="24"/>
        <v>17.250</v>
      </c>
      <c r="Y59" s="15" t="str">
        <f t="shared" si="24"/>
        <v>38.342</v>
      </c>
      <c r="Z59" s="7" t="str">
        <f t="shared" si="25"/>
        <v>15</v>
      </c>
      <c r="AA59" s="7" t="str">
        <f t="shared" si="25"/>
        <v>01</v>
      </c>
      <c r="AB59" s="7" t="str">
        <f t="shared" si="26"/>
        <v>15 17.250</v>
      </c>
      <c r="AC59" s="7" t="str">
        <f t="shared" si="26"/>
        <v>01 38.342</v>
      </c>
      <c r="AH59" s="16"/>
      <c r="AI59" s="16"/>
      <c r="AJ59" s="9" t="s">
        <v>390</v>
      </c>
      <c r="AK59" s="9" t="s">
        <v>391</v>
      </c>
      <c r="AL59" s="1" t="s">
        <v>63</v>
      </c>
      <c r="AM59" s="1" t="s">
        <v>122</v>
      </c>
      <c r="AQ59" s="13" t="s">
        <v>123</v>
      </c>
      <c r="AR59" s="14" t="s">
        <v>392</v>
      </c>
    </row>
    <row r="60" spans="1:50" ht="43">
      <c r="B60" s="1" t="s">
        <v>88</v>
      </c>
      <c r="D60" s="1" t="s">
        <v>89</v>
      </c>
      <c r="E60" s="1" t="s">
        <v>90</v>
      </c>
      <c r="F60" s="2" t="s">
        <v>91</v>
      </c>
      <c r="G60" s="1" t="s">
        <v>89</v>
      </c>
      <c r="I60" s="2" t="s">
        <v>50</v>
      </c>
      <c r="J60" s="1" t="s">
        <v>393</v>
      </c>
      <c r="P60" s="4" t="s">
        <v>394</v>
      </c>
      <c r="Q60" s="5" t="s">
        <v>395</v>
      </c>
      <c r="R60" s="6">
        <f t="shared" si="20"/>
        <v>15.292</v>
      </c>
      <c r="S60" s="6">
        <f t="shared" si="21"/>
        <v>-1.653</v>
      </c>
      <c r="T60" s="7">
        <f t="shared" si="22"/>
        <v>0.89999999999999858</v>
      </c>
      <c r="U60" s="7">
        <f t="shared" si="22"/>
        <v>0.32800000000000296</v>
      </c>
      <c r="V60" s="7">
        <f t="shared" si="23"/>
        <v>17</v>
      </c>
      <c r="W60" s="7">
        <f t="shared" si="23"/>
        <v>39</v>
      </c>
      <c r="X60" s="15" t="str">
        <f t="shared" si="24"/>
        <v>17.900</v>
      </c>
      <c r="Y60" s="15" t="str">
        <f t="shared" si="24"/>
        <v>39.328</v>
      </c>
      <c r="Z60" s="7" t="str">
        <f t="shared" si="25"/>
        <v>15</v>
      </c>
      <c r="AA60" s="7" t="str">
        <f t="shared" si="25"/>
        <v>01</v>
      </c>
      <c r="AB60" s="7" t="str">
        <f t="shared" si="26"/>
        <v>15 17.900</v>
      </c>
      <c r="AC60" s="7" t="str">
        <f t="shared" si="26"/>
        <v>01 39.328</v>
      </c>
      <c r="AH60" s="16"/>
      <c r="AI60" s="16"/>
      <c r="AJ60" s="9" t="s">
        <v>396</v>
      </c>
      <c r="AK60" s="9" t="s">
        <v>397</v>
      </c>
      <c r="AL60" s="1" t="s">
        <v>63</v>
      </c>
      <c r="AM60" s="1" t="s">
        <v>271</v>
      </c>
      <c r="AN60" s="10" t="s">
        <v>398</v>
      </c>
      <c r="AQ60" s="13" t="s">
        <v>399</v>
      </c>
      <c r="AR60" s="14" t="s">
        <v>400</v>
      </c>
    </row>
    <row r="61" spans="1:50" customFormat="1">
      <c r="A61" s="1"/>
      <c r="B61" s="1" t="s">
        <v>88</v>
      </c>
      <c r="C61" s="1"/>
      <c r="D61" s="1" t="s">
        <v>89</v>
      </c>
      <c r="E61" s="1" t="s">
        <v>90</v>
      </c>
      <c r="F61" s="2" t="s">
        <v>91</v>
      </c>
      <c r="G61" s="1" t="s">
        <v>89</v>
      </c>
      <c r="H61" s="2"/>
      <c r="I61" s="2" t="s">
        <v>50</v>
      </c>
      <c r="J61" s="1" t="s">
        <v>401</v>
      </c>
      <c r="K61" s="1"/>
      <c r="L61" s="1"/>
      <c r="M61" s="1"/>
      <c r="N61" s="1"/>
      <c r="O61" s="1"/>
      <c r="P61" s="4"/>
      <c r="Q61" s="5" t="s">
        <v>402</v>
      </c>
      <c r="R61" s="6">
        <f t="shared" si="20"/>
        <v>14.590999999999999</v>
      </c>
      <c r="S61" s="6">
        <f t="shared" si="21"/>
        <v>-3.87</v>
      </c>
      <c r="T61" s="7">
        <f t="shared" si="22"/>
        <v>0.77000000000000313</v>
      </c>
      <c r="U61" s="7">
        <f t="shared" si="22"/>
        <v>0.36299999999999955</v>
      </c>
      <c r="V61" s="7">
        <f t="shared" si="23"/>
        <v>35</v>
      </c>
      <c r="W61" s="7">
        <f t="shared" si="23"/>
        <v>52</v>
      </c>
      <c r="X61" s="15" t="str">
        <f t="shared" si="24"/>
        <v>35.770</v>
      </c>
      <c r="Y61" s="15" t="str">
        <f t="shared" si="24"/>
        <v>52.363</v>
      </c>
      <c r="Z61" s="7" t="str">
        <f t="shared" si="25"/>
        <v>14</v>
      </c>
      <c r="AA61" s="7" t="str">
        <f t="shared" si="25"/>
        <v>03</v>
      </c>
      <c r="AB61" s="7" t="str">
        <f t="shared" si="26"/>
        <v>14 35.770</v>
      </c>
      <c r="AC61" s="7" t="str">
        <f t="shared" si="26"/>
        <v>03 52.363</v>
      </c>
      <c r="AD61" s="8"/>
      <c r="AE61" s="8"/>
      <c r="AF61" s="8"/>
      <c r="AG61" s="8"/>
      <c r="AH61" s="8"/>
      <c r="AI61" s="8"/>
      <c r="AJ61" s="9" t="s">
        <v>403</v>
      </c>
      <c r="AK61" s="9" t="s">
        <v>404</v>
      </c>
      <c r="AL61" s="1" t="s">
        <v>63</v>
      </c>
      <c r="AM61" s="1" t="s">
        <v>51</v>
      </c>
      <c r="AN61" s="10"/>
      <c r="AO61" s="11"/>
      <c r="AP61" s="12"/>
      <c r="AQ61" s="13" t="s">
        <v>405</v>
      </c>
      <c r="AR61" s="14" t="s">
        <v>406</v>
      </c>
      <c r="AS61" s="1"/>
      <c r="AT61" s="1"/>
      <c r="AU61" s="1"/>
      <c r="AV61" s="1"/>
      <c r="AW61" s="1"/>
      <c r="AX61" s="1"/>
    </row>
    <row r="62" spans="1:50" customFormat="1">
      <c r="A62" s="1"/>
      <c r="B62" s="1" t="s">
        <v>88</v>
      </c>
      <c r="C62" s="1"/>
      <c r="D62" s="1" t="s">
        <v>89</v>
      </c>
      <c r="E62" s="1" t="s">
        <v>90</v>
      </c>
      <c r="F62" s="2" t="s">
        <v>91</v>
      </c>
      <c r="G62" s="1" t="s">
        <v>89</v>
      </c>
      <c r="H62" s="2"/>
      <c r="I62" s="2" t="s">
        <v>50</v>
      </c>
      <c r="J62" s="1" t="s">
        <v>407</v>
      </c>
      <c r="K62" s="1"/>
      <c r="L62" s="1"/>
      <c r="M62" s="1"/>
      <c r="N62" s="1"/>
      <c r="O62" s="1"/>
      <c r="P62" s="4"/>
      <c r="Q62" s="5" t="s">
        <v>408</v>
      </c>
      <c r="R62" s="6">
        <f t="shared" si="20"/>
        <v>15.087999999999999</v>
      </c>
      <c r="S62" s="6">
        <f t="shared" si="21"/>
        <v>-2.653</v>
      </c>
      <c r="T62" s="7">
        <f t="shared" si="22"/>
        <v>0.46799999999999997</v>
      </c>
      <c r="U62" s="7">
        <f t="shared" si="22"/>
        <v>0.35900000000000176</v>
      </c>
      <c r="V62" s="7">
        <f t="shared" si="23"/>
        <v>5</v>
      </c>
      <c r="W62" s="7">
        <f t="shared" si="23"/>
        <v>39</v>
      </c>
      <c r="X62" s="15" t="str">
        <f t="shared" si="24"/>
        <v>05.468</v>
      </c>
      <c r="Y62" s="15" t="str">
        <f t="shared" si="24"/>
        <v>39.359</v>
      </c>
      <c r="Z62" s="7" t="str">
        <f t="shared" si="25"/>
        <v>15</v>
      </c>
      <c r="AA62" s="7" t="str">
        <f t="shared" si="25"/>
        <v>02</v>
      </c>
      <c r="AB62" s="7" t="str">
        <f t="shared" si="26"/>
        <v>15 05.468</v>
      </c>
      <c r="AC62" s="7" t="str">
        <f t="shared" si="26"/>
        <v>02 39.359</v>
      </c>
      <c r="AD62" s="8"/>
      <c r="AE62" s="8"/>
      <c r="AF62" s="8"/>
      <c r="AG62" s="8"/>
      <c r="AH62" s="8"/>
      <c r="AI62" s="8"/>
      <c r="AJ62" s="9" t="s">
        <v>409</v>
      </c>
      <c r="AK62" s="9" t="s">
        <v>410</v>
      </c>
      <c r="AL62" s="1" t="s">
        <v>63</v>
      </c>
      <c r="AM62" s="1" t="s">
        <v>101</v>
      </c>
      <c r="AN62" s="10"/>
      <c r="AO62" s="11"/>
      <c r="AP62" s="12"/>
      <c r="AQ62" s="13" t="s">
        <v>247</v>
      </c>
      <c r="AR62" s="14" t="s">
        <v>287</v>
      </c>
      <c r="AS62" s="1"/>
      <c r="AT62" s="1"/>
      <c r="AU62" s="1"/>
      <c r="AV62" s="1"/>
      <c r="AW62" s="1"/>
      <c r="AX62" s="1"/>
    </row>
    <row r="63" spans="1:50" customFormat="1" ht="29">
      <c r="A63" s="1"/>
      <c r="B63" s="1" t="s">
        <v>88</v>
      </c>
      <c r="C63" s="1"/>
      <c r="D63" s="1" t="s">
        <v>89</v>
      </c>
      <c r="E63" s="1" t="s">
        <v>90</v>
      </c>
      <c r="F63" s="2" t="s">
        <v>91</v>
      </c>
      <c r="G63" s="1" t="s">
        <v>89</v>
      </c>
      <c r="H63" s="2"/>
      <c r="I63" s="2" t="s">
        <v>50</v>
      </c>
      <c r="J63" s="1" t="s">
        <v>411</v>
      </c>
      <c r="K63" s="1"/>
      <c r="L63" s="1"/>
      <c r="M63" s="1"/>
      <c r="N63" s="1"/>
      <c r="O63" s="1"/>
      <c r="P63" s="4"/>
      <c r="Q63" s="5" t="s">
        <v>412</v>
      </c>
      <c r="R63" s="6">
        <f t="shared" si="20"/>
        <v>14.24</v>
      </c>
      <c r="S63" s="6">
        <f t="shared" si="21"/>
        <v>-3.2410000000000001</v>
      </c>
      <c r="T63" s="7">
        <f t="shared" si="22"/>
        <v>0.69699999999999918</v>
      </c>
      <c r="U63" s="7">
        <f t="shared" si="22"/>
        <v>0.83500000000000085</v>
      </c>
      <c r="V63" s="7">
        <f t="shared" si="23"/>
        <v>14</v>
      </c>
      <c r="W63" s="7">
        <f t="shared" si="23"/>
        <v>14</v>
      </c>
      <c r="X63" s="15" t="str">
        <f t="shared" si="24"/>
        <v>14.697</v>
      </c>
      <c r="Y63" s="15" t="str">
        <f t="shared" si="24"/>
        <v>14.835</v>
      </c>
      <c r="Z63" s="7" t="str">
        <f t="shared" si="25"/>
        <v>14</v>
      </c>
      <c r="AA63" s="7" t="str">
        <f t="shared" si="25"/>
        <v>03</v>
      </c>
      <c r="AB63" s="7" t="str">
        <f t="shared" si="26"/>
        <v>14 14.697</v>
      </c>
      <c r="AC63" s="7" t="str">
        <f t="shared" si="26"/>
        <v>03 14.835</v>
      </c>
      <c r="AD63" s="8"/>
      <c r="AE63" s="8"/>
      <c r="AF63" s="8"/>
      <c r="AG63" s="8"/>
      <c r="AH63" s="8"/>
      <c r="AI63" s="8"/>
      <c r="AJ63" s="9" t="s">
        <v>413</v>
      </c>
      <c r="AK63" s="9" t="s">
        <v>414</v>
      </c>
      <c r="AL63" s="1" t="s">
        <v>63</v>
      </c>
      <c r="AM63" s="1" t="s">
        <v>241</v>
      </c>
      <c r="AN63" s="10"/>
      <c r="AO63" s="11"/>
      <c r="AP63" s="12"/>
      <c r="AQ63" s="13" t="s">
        <v>161</v>
      </c>
      <c r="AR63" s="14" t="s">
        <v>415</v>
      </c>
      <c r="AS63" s="1"/>
      <c r="AT63" s="1"/>
      <c r="AU63" s="1"/>
      <c r="AV63" s="1"/>
      <c r="AW63" s="1"/>
      <c r="AX63" s="1"/>
    </row>
    <row r="64" spans="1:50" customFormat="1">
      <c r="A64" s="1"/>
      <c r="B64" s="1" t="s">
        <v>88</v>
      </c>
      <c r="C64" s="1"/>
      <c r="D64" s="1" t="s">
        <v>89</v>
      </c>
      <c r="E64" s="1" t="s">
        <v>90</v>
      </c>
      <c r="F64" s="2" t="s">
        <v>91</v>
      </c>
      <c r="G64" s="1" t="s">
        <v>89</v>
      </c>
      <c r="H64" s="2"/>
      <c r="I64" s="2" t="s">
        <v>50</v>
      </c>
      <c r="J64" s="1" t="s">
        <v>416</v>
      </c>
      <c r="K64" s="1"/>
      <c r="L64" s="1"/>
      <c r="M64" s="1"/>
      <c r="N64" s="1"/>
      <c r="O64" s="1"/>
      <c r="P64" s="4" t="s">
        <v>417</v>
      </c>
      <c r="Q64" s="5" t="s">
        <v>418</v>
      </c>
      <c r="R64" s="6">
        <f t="shared" si="20"/>
        <v>14.587999999999999</v>
      </c>
      <c r="S64" s="6">
        <f t="shared" si="21"/>
        <v>-3.9249999999999998</v>
      </c>
      <c r="T64" s="7">
        <f t="shared" si="22"/>
        <v>0.46999999999999886</v>
      </c>
      <c r="U64" s="7">
        <f t="shared" si="22"/>
        <v>0.85600000000000165</v>
      </c>
      <c r="V64" s="7">
        <f t="shared" si="23"/>
        <v>35</v>
      </c>
      <c r="W64" s="7">
        <f t="shared" si="23"/>
        <v>55</v>
      </c>
      <c r="X64" s="15" t="str">
        <f t="shared" si="24"/>
        <v>35.470</v>
      </c>
      <c r="Y64" s="15" t="str">
        <f t="shared" si="24"/>
        <v>55.856</v>
      </c>
      <c r="Z64" s="7" t="str">
        <f t="shared" si="25"/>
        <v>14</v>
      </c>
      <c r="AA64" s="7" t="str">
        <f t="shared" si="25"/>
        <v>03</v>
      </c>
      <c r="AB64" s="7" t="str">
        <f t="shared" si="26"/>
        <v>14 35.470</v>
      </c>
      <c r="AC64" s="7" t="str">
        <f t="shared" si="26"/>
        <v>03 55.856</v>
      </c>
      <c r="AD64" s="8"/>
      <c r="AE64" s="8"/>
      <c r="AF64" s="8"/>
      <c r="AG64" s="8"/>
      <c r="AH64" s="8"/>
      <c r="AI64" s="8"/>
      <c r="AJ64" s="9" t="s">
        <v>419</v>
      </c>
      <c r="AK64" s="9" t="s">
        <v>420</v>
      </c>
      <c r="AL64" s="1" t="s">
        <v>63</v>
      </c>
      <c r="AM64" s="1" t="s">
        <v>51</v>
      </c>
      <c r="AN64" s="10"/>
      <c r="AO64" s="11"/>
      <c r="AP64" s="12"/>
      <c r="AQ64" s="13" t="s">
        <v>421</v>
      </c>
      <c r="AR64" s="14" t="s">
        <v>145</v>
      </c>
      <c r="AS64" s="1"/>
      <c r="AT64" s="1"/>
      <c r="AU64" s="1"/>
      <c r="AV64" s="1"/>
      <c r="AW64" s="1"/>
      <c r="AX64" s="1"/>
    </row>
    <row r="65" spans="1:50" customFormat="1">
      <c r="A65" s="1"/>
      <c r="B65" s="1" t="s">
        <v>88</v>
      </c>
      <c r="C65" s="1"/>
      <c r="D65" s="1" t="s">
        <v>89</v>
      </c>
      <c r="E65" s="1" t="s">
        <v>90</v>
      </c>
      <c r="F65" s="2" t="s">
        <v>91</v>
      </c>
      <c r="G65" s="1" t="s">
        <v>89</v>
      </c>
      <c r="H65" s="2"/>
      <c r="I65" s="2" t="s">
        <v>50</v>
      </c>
      <c r="J65" s="1" t="s">
        <v>422</v>
      </c>
      <c r="K65" s="1"/>
      <c r="L65" s="1"/>
      <c r="M65" s="1"/>
      <c r="N65" s="1"/>
      <c r="O65" s="1"/>
      <c r="P65" s="4"/>
      <c r="Q65" s="5"/>
      <c r="R65" s="6">
        <f t="shared" si="20"/>
        <v>14.702</v>
      </c>
      <c r="S65" s="6">
        <f t="shared" si="21"/>
        <v>-3.976</v>
      </c>
      <c r="T65" s="7">
        <f t="shared" si="22"/>
        <v>0.23199999999999932</v>
      </c>
      <c r="U65" s="7">
        <f t="shared" si="22"/>
        <v>0.93999999999999773</v>
      </c>
      <c r="V65" s="7">
        <f t="shared" si="23"/>
        <v>42</v>
      </c>
      <c r="W65" s="7">
        <f t="shared" si="23"/>
        <v>58</v>
      </c>
      <c r="X65" s="15" t="str">
        <f t="shared" si="24"/>
        <v>42.232</v>
      </c>
      <c r="Y65" s="15" t="str">
        <f t="shared" si="24"/>
        <v>58.940</v>
      </c>
      <c r="Z65" s="7" t="str">
        <f t="shared" si="25"/>
        <v>14</v>
      </c>
      <c r="AA65" s="7" t="str">
        <f t="shared" si="25"/>
        <v>03</v>
      </c>
      <c r="AB65" s="7" t="str">
        <f t="shared" si="26"/>
        <v>14 42.232</v>
      </c>
      <c r="AC65" s="7" t="str">
        <f t="shared" si="26"/>
        <v>03 58.940</v>
      </c>
      <c r="AD65" s="8"/>
      <c r="AE65" s="8"/>
      <c r="AF65" s="8"/>
      <c r="AG65" s="8"/>
      <c r="AH65" s="8"/>
      <c r="AI65" s="8"/>
      <c r="AJ65" s="9" t="s">
        <v>423</v>
      </c>
      <c r="AK65" s="9" t="s">
        <v>424</v>
      </c>
      <c r="AL65" s="1" t="s">
        <v>63</v>
      </c>
      <c r="AM65" s="1" t="s">
        <v>355</v>
      </c>
      <c r="AN65" s="10"/>
      <c r="AO65" s="11"/>
      <c r="AP65" s="12"/>
      <c r="AQ65" s="13" t="s">
        <v>247</v>
      </c>
      <c r="AR65" s="14" t="s">
        <v>425</v>
      </c>
      <c r="AS65" s="1"/>
      <c r="AT65" s="1"/>
      <c r="AU65" s="1"/>
      <c r="AV65" s="1"/>
      <c r="AW65" s="1"/>
      <c r="AX65" s="1"/>
    </row>
    <row r="66" spans="1:50" customFormat="1" ht="29">
      <c r="A66" s="1"/>
      <c r="B66" s="1" t="s">
        <v>88</v>
      </c>
      <c r="C66" s="1"/>
      <c r="D66" s="1" t="s">
        <v>89</v>
      </c>
      <c r="E66" s="1" t="s">
        <v>90</v>
      </c>
      <c r="F66" s="2" t="s">
        <v>91</v>
      </c>
      <c r="G66" s="1" t="s">
        <v>89</v>
      </c>
      <c r="H66" s="2"/>
      <c r="I66" s="2" t="s">
        <v>50</v>
      </c>
      <c r="J66" s="1" t="s">
        <v>426</v>
      </c>
      <c r="K66" s="1"/>
      <c r="L66" s="1"/>
      <c r="M66" s="1"/>
      <c r="N66" s="1"/>
      <c r="O66" s="1"/>
      <c r="P66" s="4" t="s">
        <v>427</v>
      </c>
      <c r="Q66" s="5" t="s">
        <v>428</v>
      </c>
      <c r="R66" s="6">
        <f t="shared" si="20"/>
        <v>14.933999999999999</v>
      </c>
      <c r="S66" s="6">
        <f t="shared" si="21"/>
        <v>-3.8860000000000001</v>
      </c>
      <c r="T66" s="7">
        <f t="shared" si="22"/>
        <v>0.11699999999999733</v>
      </c>
      <c r="U66" s="7">
        <f t="shared" si="22"/>
        <v>0.30499999999999972</v>
      </c>
      <c r="V66" s="7">
        <f t="shared" si="23"/>
        <v>56</v>
      </c>
      <c r="W66" s="7">
        <f t="shared" si="23"/>
        <v>53</v>
      </c>
      <c r="X66" s="15" t="str">
        <f t="shared" ref="X66:Y97" si="27">MID(AB66,4, 6)</f>
        <v>56.117</v>
      </c>
      <c r="Y66" s="15" t="str">
        <f t="shared" si="27"/>
        <v>53.305</v>
      </c>
      <c r="Z66" s="7" t="str">
        <f t="shared" ref="Z66:AA97" si="28">LEFT(AB66,2)</f>
        <v>14</v>
      </c>
      <c r="AA66" s="7" t="str">
        <f t="shared" si="28"/>
        <v>03</v>
      </c>
      <c r="AB66" s="7" t="str">
        <f t="shared" si="26"/>
        <v>14 56.117</v>
      </c>
      <c r="AC66" s="7" t="str">
        <f t="shared" si="26"/>
        <v>03 53.305</v>
      </c>
      <c r="AD66" s="8"/>
      <c r="AE66" s="8"/>
      <c r="AF66" s="8"/>
      <c r="AG66" s="8"/>
      <c r="AH66" s="16" t="s">
        <v>429</v>
      </c>
      <c r="AI66" s="16" t="s">
        <v>430</v>
      </c>
      <c r="AJ66" s="9" t="s">
        <v>431</v>
      </c>
      <c r="AK66" s="9" t="s">
        <v>432</v>
      </c>
      <c r="AL66" s="1" t="s">
        <v>63</v>
      </c>
      <c r="AM66" s="1" t="s">
        <v>51</v>
      </c>
      <c r="AN66" s="10"/>
      <c r="AO66" s="11"/>
      <c r="AP66" s="12" t="s">
        <v>433</v>
      </c>
      <c r="AQ66" s="13"/>
      <c r="AR66" s="14" t="s">
        <v>434</v>
      </c>
      <c r="AS66" s="1"/>
      <c r="AT66" s="1"/>
      <c r="AU66" s="1"/>
      <c r="AV66" s="1"/>
      <c r="AW66" s="1"/>
      <c r="AX66" s="1"/>
    </row>
    <row r="67" spans="1:50" customFormat="1">
      <c r="A67" s="1"/>
      <c r="B67" s="1" t="s">
        <v>88</v>
      </c>
      <c r="C67" s="1"/>
      <c r="D67" s="1" t="s">
        <v>89</v>
      </c>
      <c r="E67" s="1" t="s">
        <v>90</v>
      </c>
      <c r="F67" s="2" t="s">
        <v>91</v>
      </c>
      <c r="G67" s="1" t="s">
        <v>89</v>
      </c>
      <c r="H67" s="2"/>
      <c r="I67" s="2" t="s">
        <v>50</v>
      </c>
      <c r="J67" s="1" t="s">
        <v>435</v>
      </c>
      <c r="K67" s="1"/>
      <c r="L67" s="1"/>
      <c r="M67" s="1"/>
      <c r="N67" s="1"/>
      <c r="O67" s="1"/>
      <c r="P67" s="4" t="s">
        <v>435</v>
      </c>
      <c r="Q67" s="5" t="s">
        <v>436</v>
      </c>
      <c r="R67" s="6">
        <f t="shared" si="20"/>
        <v>14.25</v>
      </c>
      <c r="S67" s="6">
        <f t="shared" si="21"/>
        <v>-4.1500000000000004</v>
      </c>
      <c r="T67" s="7">
        <f t="shared" si="22"/>
        <v>0</v>
      </c>
      <c r="U67" s="7">
        <f t="shared" si="22"/>
        <v>0</v>
      </c>
      <c r="V67" s="7">
        <f t="shared" si="23"/>
        <v>15</v>
      </c>
      <c r="W67" s="7">
        <f t="shared" si="23"/>
        <v>9</v>
      </c>
      <c r="X67" s="15" t="str">
        <f t="shared" si="27"/>
        <v>15</v>
      </c>
      <c r="Y67" s="15" t="str">
        <f t="shared" si="27"/>
        <v>09</v>
      </c>
      <c r="Z67" s="7" t="str">
        <f t="shared" si="28"/>
        <v>14</v>
      </c>
      <c r="AA67" s="7" t="str">
        <f t="shared" si="28"/>
        <v>04</v>
      </c>
      <c r="AB67" s="7" t="str">
        <f t="shared" si="26"/>
        <v>14 15</v>
      </c>
      <c r="AC67" s="7" t="str">
        <f t="shared" si="26"/>
        <v>04 09</v>
      </c>
      <c r="AD67" s="8"/>
      <c r="AE67" s="8"/>
      <c r="AF67" s="8"/>
      <c r="AG67" s="8"/>
      <c r="AH67" s="16" t="s">
        <v>437</v>
      </c>
      <c r="AI67" s="16" t="s">
        <v>438</v>
      </c>
      <c r="AJ67" s="9"/>
      <c r="AK67" s="9"/>
      <c r="AL67" s="1" t="s">
        <v>54</v>
      </c>
      <c r="AM67" s="1" t="s">
        <v>67</v>
      </c>
      <c r="AN67" s="10" t="s">
        <v>439</v>
      </c>
      <c r="AO67" s="11"/>
      <c r="AP67" s="12"/>
      <c r="AQ67" s="13"/>
      <c r="AR67" s="14"/>
      <c r="AS67" s="1"/>
      <c r="AT67" s="1"/>
      <c r="AU67" s="1"/>
      <c r="AV67" s="1"/>
      <c r="AW67" s="1"/>
      <c r="AX67" s="1"/>
    </row>
    <row r="68" spans="1:50">
      <c r="B68" s="1" t="s">
        <v>88</v>
      </c>
      <c r="D68" s="1" t="s">
        <v>89</v>
      </c>
      <c r="E68" s="1" t="s">
        <v>90</v>
      </c>
      <c r="F68" s="2" t="s">
        <v>91</v>
      </c>
      <c r="G68" s="1" t="s">
        <v>89</v>
      </c>
      <c r="I68" s="2" t="s">
        <v>50</v>
      </c>
      <c r="J68" s="1" t="s">
        <v>440</v>
      </c>
      <c r="Q68" s="5" t="s">
        <v>441</v>
      </c>
      <c r="R68" s="6">
        <f t="shared" si="20"/>
        <v>13.819000000000001</v>
      </c>
      <c r="S68" s="6">
        <f t="shared" si="21"/>
        <v>-3.423</v>
      </c>
      <c r="T68" s="7">
        <f t="shared" si="22"/>
        <v>0.24900000000000233</v>
      </c>
      <c r="U68" s="7">
        <f t="shared" si="22"/>
        <v>0.67299999999999827</v>
      </c>
      <c r="V68" s="7">
        <f t="shared" si="23"/>
        <v>49</v>
      </c>
      <c r="W68" s="7">
        <f t="shared" si="23"/>
        <v>25</v>
      </c>
      <c r="X68" s="15" t="str">
        <f t="shared" si="27"/>
        <v>49.249</v>
      </c>
      <c r="Y68" s="15" t="str">
        <f t="shared" si="27"/>
        <v>25.673</v>
      </c>
      <c r="Z68" s="7" t="str">
        <f t="shared" si="28"/>
        <v>13</v>
      </c>
      <c r="AA68" s="7" t="str">
        <f t="shared" si="28"/>
        <v>03</v>
      </c>
      <c r="AB68" s="7" t="str">
        <f t="shared" si="26"/>
        <v>13 49.249</v>
      </c>
      <c r="AC68" s="7" t="str">
        <f t="shared" si="26"/>
        <v>03 25.673</v>
      </c>
      <c r="AH68" s="16"/>
      <c r="AI68" s="16"/>
      <c r="AJ68" s="9" t="s">
        <v>442</v>
      </c>
      <c r="AK68" s="9" t="s">
        <v>443</v>
      </c>
      <c r="AL68" s="1" t="s">
        <v>63</v>
      </c>
      <c r="AM68" s="3" t="s">
        <v>444</v>
      </c>
      <c r="AQ68" s="13" t="s">
        <v>421</v>
      </c>
      <c r="AR68" s="14" t="s">
        <v>445</v>
      </c>
    </row>
    <row r="69" spans="1:50" s="20" customFormat="1">
      <c r="A69" s="1"/>
      <c r="B69" s="1" t="s">
        <v>88</v>
      </c>
      <c r="C69" s="1"/>
      <c r="D69" s="1" t="s">
        <v>89</v>
      </c>
      <c r="E69" s="1" t="s">
        <v>90</v>
      </c>
      <c r="F69" s="2" t="s">
        <v>91</v>
      </c>
      <c r="G69" s="1" t="s">
        <v>89</v>
      </c>
      <c r="H69" s="2"/>
      <c r="I69" s="2" t="s">
        <v>50</v>
      </c>
      <c r="J69" s="1" t="s">
        <v>446</v>
      </c>
      <c r="K69" s="1"/>
      <c r="L69" s="1"/>
      <c r="M69" s="1"/>
      <c r="N69" s="1"/>
      <c r="O69" s="1"/>
      <c r="P69" s="4"/>
      <c r="Q69" s="5" t="s">
        <v>447</v>
      </c>
      <c r="R69" s="6">
        <f t="shared" si="20"/>
        <v>15.189</v>
      </c>
      <c r="S69" s="6">
        <f t="shared" si="21"/>
        <v>-2.8210000000000002</v>
      </c>
      <c r="T69" s="7">
        <f t="shared" si="22"/>
        <v>0.61500000000000021</v>
      </c>
      <c r="U69" s="7">
        <f t="shared" si="22"/>
        <v>0.46099999999999852</v>
      </c>
      <c r="V69" s="7">
        <f t="shared" si="23"/>
        <v>11</v>
      </c>
      <c r="W69" s="7">
        <f t="shared" si="23"/>
        <v>49</v>
      </c>
      <c r="X69" s="15" t="str">
        <f t="shared" si="27"/>
        <v>11.615</v>
      </c>
      <c r="Y69" s="15" t="str">
        <f t="shared" si="27"/>
        <v>49.461</v>
      </c>
      <c r="Z69" s="7" t="str">
        <f t="shared" si="28"/>
        <v>15</v>
      </c>
      <c r="AA69" s="7" t="str">
        <f t="shared" si="28"/>
        <v>02</v>
      </c>
      <c r="AB69" s="7" t="str">
        <f t="shared" si="26"/>
        <v>15 11.615</v>
      </c>
      <c r="AC69" s="7" t="str">
        <f t="shared" si="26"/>
        <v>02 49.461</v>
      </c>
      <c r="AD69" s="8"/>
      <c r="AE69" s="8"/>
      <c r="AF69" s="8"/>
      <c r="AG69" s="8"/>
      <c r="AH69" s="8"/>
      <c r="AI69" s="8"/>
      <c r="AJ69" s="9" t="s">
        <v>448</v>
      </c>
      <c r="AK69" s="9" t="s">
        <v>449</v>
      </c>
      <c r="AL69" s="1" t="s">
        <v>63</v>
      </c>
      <c r="AM69" s="1" t="s">
        <v>101</v>
      </c>
      <c r="AN69" s="10"/>
      <c r="AO69" s="11"/>
      <c r="AP69" s="12"/>
      <c r="AQ69" s="13" t="s">
        <v>123</v>
      </c>
      <c r="AR69" s="14" t="s">
        <v>450</v>
      </c>
      <c r="AS69" s="1"/>
      <c r="AT69" s="1"/>
      <c r="AU69" s="1"/>
      <c r="AV69" s="1"/>
      <c r="AW69" s="1"/>
      <c r="AX69" s="1"/>
    </row>
    <row r="70" spans="1:50">
      <c r="B70" s="1" t="s">
        <v>88</v>
      </c>
      <c r="D70" s="1" t="s">
        <v>89</v>
      </c>
      <c r="E70" s="1" t="s">
        <v>90</v>
      </c>
      <c r="F70" s="2" t="s">
        <v>91</v>
      </c>
      <c r="G70" s="1" t="s">
        <v>89</v>
      </c>
      <c r="I70" s="2" t="s">
        <v>50</v>
      </c>
      <c r="J70" s="1" t="s">
        <v>451</v>
      </c>
      <c r="P70" s="4" t="s">
        <v>452</v>
      </c>
      <c r="Q70" s="5" t="s">
        <v>453</v>
      </c>
      <c r="R70" s="6">
        <f t="shared" si="20"/>
        <v>14.866</v>
      </c>
      <c r="S70" s="6">
        <f t="shared" si="21"/>
        <v>-2.133</v>
      </c>
      <c r="T70" s="7">
        <f t="shared" si="22"/>
        <v>0</v>
      </c>
      <c r="U70" s="7">
        <f t="shared" si="22"/>
        <v>0</v>
      </c>
      <c r="V70" s="7">
        <f t="shared" si="23"/>
        <v>52</v>
      </c>
      <c r="W70" s="7">
        <f t="shared" si="23"/>
        <v>8</v>
      </c>
      <c r="X70" s="15" t="str">
        <f t="shared" si="27"/>
        <v>52</v>
      </c>
      <c r="Y70" s="15" t="str">
        <f t="shared" si="27"/>
        <v>08</v>
      </c>
      <c r="Z70" s="7" t="str">
        <f t="shared" si="28"/>
        <v>14</v>
      </c>
      <c r="AA70" s="7" t="str">
        <f t="shared" si="28"/>
        <v>02</v>
      </c>
      <c r="AB70" s="7" t="str">
        <f t="shared" si="26"/>
        <v>14 52</v>
      </c>
      <c r="AC70" s="7" t="str">
        <f t="shared" si="26"/>
        <v>02 08</v>
      </c>
      <c r="AH70" s="8" t="s">
        <v>454</v>
      </c>
      <c r="AI70" s="8" t="s">
        <v>455</v>
      </c>
      <c r="AL70" s="1" t="s">
        <v>54</v>
      </c>
      <c r="AM70" s="1" t="s">
        <v>57</v>
      </c>
      <c r="AQ70" s="13" t="s">
        <v>123</v>
      </c>
      <c r="AR70" s="14" t="s">
        <v>368</v>
      </c>
    </row>
    <row r="71" spans="1:50" ht="29">
      <c r="B71" s="1" t="s">
        <v>88</v>
      </c>
      <c r="D71" s="1" t="s">
        <v>89</v>
      </c>
      <c r="E71" s="1" t="s">
        <v>90</v>
      </c>
      <c r="F71" s="2" t="s">
        <v>91</v>
      </c>
      <c r="G71" s="1" t="s">
        <v>89</v>
      </c>
      <c r="I71" s="2" t="s">
        <v>50</v>
      </c>
      <c r="J71" s="1" t="s">
        <v>456</v>
      </c>
      <c r="P71" s="4" t="s">
        <v>457</v>
      </c>
      <c r="Q71" s="5" t="s">
        <v>458</v>
      </c>
      <c r="R71" s="6">
        <f t="shared" si="20"/>
        <v>14.686</v>
      </c>
      <c r="S71" s="6">
        <f t="shared" si="21"/>
        <v>-3.6070000000000002</v>
      </c>
      <c r="T71" s="7">
        <f t="shared" si="22"/>
        <v>0.27799999999999869</v>
      </c>
      <c r="U71" s="7">
        <f t="shared" si="22"/>
        <v>0.72800000000000153</v>
      </c>
      <c r="V71" s="7">
        <f t="shared" si="23"/>
        <v>41</v>
      </c>
      <c r="W71" s="7">
        <f t="shared" si="23"/>
        <v>36</v>
      </c>
      <c r="X71" s="15" t="str">
        <f t="shared" si="27"/>
        <v>41.278</v>
      </c>
      <c r="Y71" s="15" t="str">
        <f t="shared" si="27"/>
        <v>36.728</v>
      </c>
      <c r="Z71" s="7" t="str">
        <f t="shared" si="28"/>
        <v>14</v>
      </c>
      <c r="AA71" s="7" t="str">
        <f t="shared" si="28"/>
        <v>03</v>
      </c>
      <c r="AB71" s="7" t="str">
        <f t="shared" si="26"/>
        <v>14 41.278</v>
      </c>
      <c r="AC71" s="7" t="str">
        <f t="shared" si="26"/>
        <v>03 36.728</v>
      </c>
      <c r="AJ71" s="9" t="s">
        <v>459</v>
      </c>
      <c r="AK71" s="9" t="s">
        <v>460</v>
      </c>
      <c r="AL71" s="1" t="s">
        <v>63</v>
      </c>
      <c r="AM71" s="1" t="s">
        <v>51</v>
      </c>
      <c r="AN71" s="10" t="s">
        <v>461</v>
      </c>
      <c r="AQ71" s="13" t="s">
        <v>462</v>
      </c>
      <c r="AR71" s="14" t="s">
        <v>463</v>
      </c>
    </row>
    <row r="72" spans="1:50" s="20" customFormat="1">
      <c r="A72" s="1"/>
      <c r="B72" s="1" t="s">
        <v>88</v>
      </c>
      <c r="C72" s="1"/>
      <c r="D72" s="1" t="s">
        <v>89</v>
      </c>
      <c r="E72" s="1" t="s">
        <v>90</v>
      </c>
      <c r="F72" s="2" t="s">
        <v>91</v>
      </c>
      <c r="G72" s="1" t="s">
        <v>89</v>
      </c>
      <c r="H72" s="2"/>
      <c r="I72" s="2" t="s">
        <v>50</v>
      </c>
      <c r="J72" s="22" t="s">
        <v>464</v>
      </c>
      <c r="K72" s="22"/>
      <c r="L72" s="22"/>
      <c r="M72" s="22"/>
      <c r="N72" s="22"/>
      <c r="O72" s="22"/>
      <c r="P72" s="4" t="s">
        <v>464</v>
      </c>
      <c r="Q72" s="23" t="s">
        <v>465</v>
      </c>
      <c r="R72" s="6">
        <f t="shared" si="20"/>
        <v>14.57</v>
      </c>
      <c r="S72" s="6">
        <f t="shared" si="21"/>
        <v>-4.0339999999999998</v>
      </c>
      <c r="T72" s="7">
        <f t="shared" si="22"/>
        <v>0.35600000000000165</v>
      </c>
      <c r="U72" s="7">
        <f t="shared" si="22"/>
        <v>8.7000000000000188E-2</v>
      </c>
      <c r="V72" s="7">
        <f t="shared" si="23"/>
        <v>34</v>
      </c>
      <c r="W72" s="7">
        <f t="shared" si="23"/>
        <v>2</v>
      </c>
      <c r="X72" s="15" t="str">
        <f t="shared" si="27"/>
        <v>34.356</v>
      </c>
      <c r="Y72" s="15" t="str">
        <f t="shared" si="27"/>
        <v>02.087</v>
      </c>
      <c r="Z72" s="7" t="str">
        <f t="shared" si="28"/>
        <v>14</v>
      </c>
      <c r="AA72" s="7" t="str">
        <f t="shared" si="28"/>
        <v>04</v>
      </c>
      <c r="AB72" s="7" t="str">
        <f t="shared" si="26"/>
        <v>14 34.356</v>
      </c>
      <c r="AC72" s="7" t="str">
        <f t="shared" si="26"/>
        <v>04.02.087</v>
      </c>
      <c r="AD72" s="24"/>
      <c r="AE72" s="24"/>
      <c r="AF72" s="24"/>
      <c r="AG72" s="24"/>
      <c r="AH72" s="24"/>
      <c r="AI72" s="24"/>
      <c r="AJ72" s="25" t="s">
        <v>466</v>
      </c>
      <c r="AK72" s="25" t="s">
        <v>467</v>
      </c>
      <c r="AL72" s="22" t="s">
        <v>63</v>
      </c>
      <c r="AM72" s="22" t="s">
        <v>67</v>
      </c>
      <c r="AN72" s="26"/>
      <c r="AO72" s="22"/>
      <c r="AP72" s="22"/>
      <c r="AQ72" s="27" t="s">
        <v>468</v>
      </c>
      <c r="AR72" s="28" t="s">
        <v>469</v>
      </c>
      <c r="AS72"/>
      <c r="AT72"/>
      <c r="AU72"/>
      <c r="AV72"/>
      <c r="AW72"/>
      <c r="AX72"/>
    </row>
    <row r="73" spans="1:50">
      <c r="B73" s="1" t="s">
        <v>88</v>
      </c>
      <c r="D73" s="1" t="s">
        <v>89</v>
      </c>
      <c r="E73" s="1" t="s">
        <v>90</v>
      </c>
      <c r="F73" s="2" t="s">
        <v>91</v>
      </c>
      <c r="G73" s="1" t="s">
        <v>89</v>
      </c>
      <c r="I73" s="2" t="s">
        <v>50</v>
      </c>
      <c r="J73" s="1" t="s">
        <v>470</v>
      </c>
      <c r="P73" s="4" t="s">
        <v>471</v>
      </c>
      <c r="R73" s="6">
        <f t="shared" si="20"/>
        <v>14.923</v>
      </c>
      <c r="S73" s="6">
        <f t="shared" si="21"/>
        <v>-3.7250000000000001</v>
      </c>
      <c r="T73" s="7">
        <f t="shared" si="22"/>
        <v>0.67000000000000171</v>
      </c>
      <c r="U73" s="7">
        <f t="shared" si="22"/>
        <v>0.87299999999999756</v>
      </c>
      <c r="V73" s="7">
        <f t="shared" si="23"/>
        <v>55</v>
      </c>
      <c r="W73" s="7">
        <f t="shared" si="23"/>
        <v>43</v>
      </c>
      <c r="X73" s="15" t="str">
        <f t="shared" si="27"/>
        <v>55.670</v>
      </c>
      <c r="Y73" s="15" t="str">
        <f t="shared" si="27"/>
        <v>43.873</v>
      </c>
      <c r="Z73" s="7" t="str">
        <f t="shared" si="28"/>
        <v>14</v>
      </c>
      <c r="AA73" s="7" t="str">
        <f t="shared" si="28"/>
        <v>03</v>
      </c>
      <c r="AB73" s="7" t="str">
        <f t="shared" si="26"/>
        <v>14 55.670</v>
      </c>
      <c r="AC73" s="7" t="str">
        <f t="shared" si="26"/>
        <v>03 43.873</v>
      </c>
      <c r="AJ73" s="9" t="s">
        <v>472</v>
      </c>
      <c r="AK73" s="9" t="s">
        <v>473</v>
      </c>
      <c r="AL73" s="1" t="s">
        <v>63</v>
      </c>
      <c r="AM73" s="1" t="s">
        <v>355</v>
      </c>
      <c r="AN73" s="10" t="s">
        <v>474</v>
      </c>
      <c r="AQ73" s="13" t="s">
        <v>123</v>
      </c>
      <c r="AR73" s="14" t="s">
        <v>475</v>
      </c>
    </row>
    <row r="74" spans="1:50">
      <c r="B74" s="1" t="s">
        <v>88</v>
      </c>
      <c r="D74" s="1" t="s">
        <v>89</v>
      </c>
      <c r="E74" s="1" t="s">
        <v>90</v>
      </c>
      <c r="F74" s="2" t="s">
        <v>91</v>
      </c>
      <c r="G74" s="1" t="s">
        <v>89</v>
      </c>
      <c r="I74" s="2" t="s">
        <v>50</v>
      </c>
      <c r="J74" s="1" t="s">
        <v>476</v>
      </c>
      <c r="P74" s="4" t="s">
        <v>477</v>
      </c>
      <c r="Q74" s="5" t="s">
        <v>478</v>
      </c>
      <c r="R74" s="6">
        <f t="shared" si="20"/>
        <v>14.683</v>
      </c>
      <c r="S74" s="6">
        <f t="shared" si="21"/>
        <v>-1.6659999999999999</v>
      </c>
      <c r="T74" s="7">
        <f t="shared" si="22"/>
        <v>0</v>
      </c>
      <c r="U74" s="7">
        <f t="shared" si="22"/>
        <v>0</v>
      </c>
      <c r="V74" s="7">
        <f t="shared" si="23"/>
        <v>41</v>
      </c>
      <c r="W74" s="7">
        <f t="shared" si="23"/>
        <v>40</v>
      </c>
      <c r="X74" s="15" t="str">
        <f t="shared" si="27"/>
        <v>41</v>
      </c>
      <c r="Y74" s="15" t="str">
        <f t="shared" si="27"/>
        <v>40</v>
      </c>
      <c r="Z74" s="7" t="str">
        <f t="shared" si="28"/>
        <v>14</v>
      </c>
      <c r="AA74" s="7" t="str">
        <f t="shared" si="28"/>
        <v>01</v>
      </c>
      <c r="AB74" s="7" t="str">
        <f t="shared" si="26"/>
        <v>14 41</v>
      </c>
      <c r="AC74" s="7" t="str">
        <f t="shared" si="26"/>
        <v>01 40</v>
      </c>
      <c r="AH74" s="8" t="s">
        <v>479</v>
      </c>
      <c r="AI74" s="8" t="s">
        <v>480</v>
      </c>
      <c r="AL74" s="1" t="s">
        <v>54</v>
      </c>
      <c r="AM74" s="1" t="s">
        <v>136</v>
      </c>
      <c r="AN74" s="10" t="s">
        <v>481</v>
      </c>
      <c r="AQ74" s="13" t="s">
        <v>123</v>
      </c>
      <c r="AR74" s="14" t="s">
        <v>482</v>
      </c>
    </row>
    <row r="75" spans="1:50">
      <c r="B75" s="1" t="s">
        <v>88</v>
      </c>
      <c r="D75" s="1" t="s">
        <v>89</v>
      </c>
      <c r="E75" s="1" t="s">
        <v>90</v>
      </c>
      <c r="F75" s="2" t="s">
        <v>91</v>
      </c>
      <c r="G75" s="1" t="s">
        <v>89</v>
      </c>
      <c r="I75" s="2" t="s">
        <v>50</v>
      </c>
      <c r="J75" s="1" t="s">
        <v>483</v>
      </c>
      <c r="X75" s="15" t="str">
        <f t="shared" si="27"/>
        <v/>
      </c>
      <c r="Y75" s="15" t="str">
        <f t="shared" si="27"/>
        <v/>
      </c>
      <c r="Z75" s="7" t="str">
        <f t="shared" si="28"/>
        <v/>
      </c>
      <c r="AA75" s="7" t="str">
        <f t="shared" si="28"/>
        <v/>
      </c>
      <c r="AM75" s="3" t="s">
        <v>355</v>
      </c>
    </row>
    <row r="76" spans="1:50" ht="29">
      <c r="B76" s="1" t="s">
        <v>88</v>
      </c>
      <c r="D76" s="1" t="s">
        <v>89</v>
      </c>
      <c r="E76" s="1" t="s">
        <v>90</v>
      </c>
      <c r="F76" s="2" t="s">
        <v>91</v>
      </c>
      <c r="G76" s="1" t="s">
        <v>89</v>
      </c>
      <c r="I76" s="2" t="s">
        <v>50</v>
      </c>
      <c r="J76" s="1" t="s">
        <v>484</v>
      </c>
      <c r="P76" s="4" t="s">
        <v>485</v>
      </c>
      <c r="Q76" s="5" t="s">
        <v>486</v>
      </c>
      <c r="R76" s="6">
        <f>ROUNDDOWN((Z76+V76*(5/3)*0.01+T76*0.01),3)</f>
        <v>14.425000000000001</v>
      </c>
      <c r="S76" s="6">
        <f>ROUNDDOWN((AA76+W76*(5/3)*0.01+U76*0.01),3)*-1</f>
        <v>-3.0369999999999999</v>
      </c>
      <c r="T76" s="7">
        <f>X76-V76</f>
        <v>0.86199999999999832</v>
      </c>
      <c r="U76" s="7">
        <f>Y76-W76</f>
        <v>0.38600000000000012</v>
      </c>
      <c r="V76" s="7">
        <f>ROUNDDOWN(X76,0)</f>
        <v>25</v>
      </c>
      <c r="W76" s="7">
        <f>ROUNDDOWN(Y76,0)</f>
        <v>2</v>
      </c>
      <c r="X76" s="15" t="str">
        <f t="shared" si="27"/>
        <v>25.862</v>
      </c>
      <c r="Y76" s="15" t="str">
        <f t="shared" si="27"/>
        <v>02.386</v>
      </c>
      <c r="Z76" s="7" t="str">
        <f t="shared" si="28"/>
        <v>14</v>
      </c>
      <c r="AA76" s="7" t="str">
        <f t="shared" si="28"/>
        <v>03</v>
      </c>
      <c r="AB76" s="7" t="str">
        <f>IF(ISBLANK(AJ76), AH76, AJ76)</f>
        <v>14 25.862</v>
      </c>
      <c r="AC76" s="7" t="str">
        <f>IF(ISBLANK(AK76), AI76, AK76)</f>
        <v>03 02.386</v>
      </c>
      <c r="AJ76" s="9" t="s">
        <v>487</v>
      </c>
      <c r="AK76" s="9" t="s">
        <v>488</v>
      </c>
      <c r="AL76" s="1" t="s">
        <v>63</v>
      </c>
      <c r="AM76" s="1" t="s">
        <v>51</v>
      </c>
      <c r="AO76" s="11" t="s">
        <v>489</v>
      </c>
      <c r="AQ76" s="13" t="s">
        <v>490</v>
      </c>
      <c r="AR76" s="14" t="s">
        <v>491</v>
      </c>
    </row>
    <row r="77" spans="1:50">
      <c r="B77" s="1" t="s">
        <v>88</v>
      </c>
      <c r="D77" s="1" t="s">
        <v>89</v>
      </c>
      <c r="E77" s="1" t="s">
        <v>90</v>
      </c>
      <c r="F77" s="2" t="s">
        <v>91</v>
      </c>
      <c r="G77" s="1" t="s">
        <v>89</v>
      </c>
      <c r="I77" s="2" t="s">
        <v>50</v>
      </c>
      <c r="J77" s="1" t="s">
        <v>492</v>
      </c>
      <c r="Q77" s="5" t="s">
        <v>493</v>
      </c>
      <c r="X77" s="15" t="str">
        <f t="shared" si="27"/>
        <v/>
      </c>
      <c r="Y77" s="15" t="str">
        <f t="shared" si="27"/>
        <v/>
      </c>
      <c r="Z77" s="7" t="str">
        <f t="shared" si="28"/>
        <v/>
      </c>
      <c r="AA77" s="7" t="str">
        <f t="shared" si="28"/>
        <v/>
      </c>
      <c r="AM77" s="1" t="s">
        <v>355</v>
      </c>
      <c r="AR77" s="14" t="s">
        <v>494</v>
      </c>
    </row>
    <row r="78" spans="1:50">
      <c r="B78" s="1" t="s">
        <v>88</v>
      </c>
      <c r="D78" s="1" t="s">
        <v>89</v>
      </c>
      <c r="E78" s="1" t="s">
        <v>90</v>
      </c>
      <c r="F78" s="2" t="s">
        <v>91</v>
      </c>
      <c r="G78" s="1" t="s">
        <v>89</v>
      </c>
      <c r="I78" s="2" t="s">
        <v>50</v>
      </c>
      <c r="J78" s="1" t="s">
        <v>495</v>
      </c>
      <c r="P78" s="4" t="s">
        <v>495</v>
      </c>
      <c r="Q78" s="5" t="s">
        <v>496</v>
      </c>
      <c r="R78" s="6">
        <f t="shared" ref="R78:R126" si="29">ROUNDDOWN((Z78+V78*(5/3)*0.01+T78*0.01),3)</f>
        <v>14.021000000000001</v>
      </c>
      <c r="S78" s="6">
        <f t="shared" ref="S78:S126" si="30">ROUNDDOWN((AA78+W78*(5/3)*0.01+U78*0.01),3)*-1</f>
        <v>-4.1159999999999997</v>
      </c>
      <c r="T78" s="7">
        <f t="shared" ref="T78:U109" si="31">X78-V78</f>
        <v>0.5</v>
      </c>
      <c r="U78" s="7">
        <f t="shared" si="31"/>
        <v>0</v>
      </c>
      <c r="V78" s="7">
        <f t="shared" ref="V78:W109" si="32">ROUNDDOWN(X78,0)</f>
        <v>1</v>
      </c>
      <c r="W78" s="7">
        <f t="shared" si="32"/>
        <v>7</v>
      </c>
      <c r="X78" s="15" t="str">
        <f t="shared" si="27"/>
        <v>01.5</v>
      </c>
      <c r="Y78" s="15" t="str">
        <f t="shared" si="27"/>
        <v>07</v>
      </c>
      <c r="Z78" s="7" t="str">
        <f t="shared" si="28"/>
        <v>14</v>
      </c>
      <c r="AA78" s="7" t="str">
        <f t="shared" si="28"/>
        <v>04</v>
      </c>
      <c r="AB78" s="7" t="str">
        <f t="shared" ref="AB78:AC109" si="33">IF(ISBLANK(AJ78), AH78, AJ78)</f>
        <v>14 01.5</v>
      </c>
      <c r="AC78" s="7" t="str">
        <f t="shared" si="33"/>
        <v>04 07</v>
      </c>
      <c r="AH78" s="8" t="s">
        <v>497</v>
      </c>
      <c r="AI78" s="8" t="s">
        <v>106</v>
      </c>
      <c r="AL78" s="1" t="s">
        <v>54</v>
      </c>
      <c r="AM78" s="1" t="s">
        <v>67</v>
      </c>
      <c r="AR78" s="14" t="s">
        <v>498</v>
      </c>
    </row>
    <row r="79" spans="1:50">
      <c r="B79" s="1" t="s">
        <v>88</v>
      </c>
      <c r="D79" s="1" t="s">
        <v>89</v>
      </c>
      <c r="E79" s="1" t="s">
        <v>90</v>
      </c>
      <c r="F79" s="2" t="s">
        <v>91</v>
      </c>
      <c r="G79" s="1" t="s">
        <v>89</v>
      </c>
      <c r="I79" s="2" t="s">
        <v>50</v>
      </c>
      <c r="J79" s="1" t="s">
        <v>499</v>
      </c>
      <c r="P79" s="4" t="s">
        <v>499</v>
      </c>
      <c r="Q79" s="5" t="s">
        <v>500</v>
      </c>
      <c r="R79" s="6">
        <f t="shared" si="29"/>
        <v>14.005000000000001</v>
      </c>
      <c r="S79" s="6">
        <f t="shared" si="30"/>
        <v>-4.1210000000000004</v>
      </c>
      <c r="T79" s="7">
        <f t="shared" si="31"/>
        <v>0.5</v>
      </c>
      <c r="U79" s="7">
        <f t="shared" si="31"/>
        <v>0.5</v>
      </c>
      <c r="V79" s="7">
        <f t="shared" si="32"/>
        <v>0</v>
      </c>
      <c r="W79" s="7">
        <f t="shared" si="32"/>
        <v>7</v>
      </c>
      <c r="X79" s="15" t="str">
        <f t="shared" si="27"/>
        <v>00.5</v>
      </c>
      <c r="Y79" s="15" t="str">
        <f t="shared" si="27"/>
        <v>07.5</v>
      </c>
      <c r="Z79" s="7" t="str">
        <f t="shared" si="28"/>
        <v>14</v>
      </c>
      <c r="AA79" s="7" t="str">
        <f t="shared" si="28"/>
        <v>04</v>
      </c>
      <c r="AB79" s="7" t="str">
        <f t="shared" si="33"/>
        <v>14 00.5</v>
      </c>
      <c r="AC79" s="7" t="str">
        <f t="shared" si="33"/>
        <v>04 07.5</v>
      </c>
      <c r="AH79" s="8" t="s">
        <v>501</v>
      </c>
      <c r="AI79" s="8" t="s">
        <v>502</v>
      </c>
      <c r="AL79" s="1" t="s">
        <v>54</v>
      </c>
      <c r="AM79" s="1" t="s">
        <v>67</v>
      </c>
      <c r="AR79" s="14" t="s">
        <v>498</v>
      </c>
    </row>
    <row r="80" spans="1:50">
      <c r="B80" s="1" t="s">
        <v>88</v>
      </c>
      <c r="D80" s="1" t="s">
        <v>89</v>
      </c>
      <c r="E80" s="1" t="s">
        <v>90</v>
      </c>
      <c r="F80" s="2" t="s">
        <v>91</v>
      </c>
      <c r="G80" s="1" t="s">
        <v>89</v>
      </c>
      <c r="I80" s="2" t="s">
        <v>50</v>
      </c>
      <c r="J80" s="1" t="s">
        <v>503</v>
      </c>
      <c r="P80" s="4" t="s">
        <v>503</v>
      </c>
      <c r="Q80" s="5" t="s">
        <v>504</v>
      </c>
      <c r="R80" s="6">
        <f t="shared" si="29"/>
        <v>14.603</v>
      </c>
      <c r="S80" s="6">
        <f t="shared" si="30"/>
        <v>-4.0010000000000003</v>
      </c>
      <c r="T80" s="7">
        <f t="shared" si="31"/>
        <v>0.30400000000000205</v>
      </c>
      <c r="U80" s="7">
        <f t="shared" si="31"/>
        <v>0.17199999999999999</v>
      </c>
      <c r="V80" s="7">
        <f t="shared" si="32"/>
        <v>36</v>
      </c>
      <c r="W80" s="7">
        <f t="shared" si="32"/>
        <v>0</v>
      </c>
      <c r="X80" s="15" t="str">
        <f t="shared" si="27"/>
        <v>36.304</v>
      </c>
      <c r="Y80" s="15" t="str">
        <f t="shared" si="27"/>
        <v>00.172</v>
      </c>
      <c r="Z80" s="7" t="str">
        <f t="shared" si="28"/>
        <v>14</v>
      </c>
      <c r="AA80" s="7" t="str">
        <f t="shared" si="28"/>
        <v>04</v>
      </c>
      <c r="AB80" s="7" t="str">
        <f t="shared" si="33"/>
        <v>14 36.304</v>
      </c>
      <c r="AC80" s="7" t="str">
        <f t="shared" si="33"/>
        <v>04 00.172</v>
      </c>
      <c r="AJ80" s="9" t="s">
        <v>505</v>
      </c>
      <c r="AK80" s="9" t="s">
        <v>506</v>
      </c>
      <c r="AL80" s="1" t="s">
        <v>63</v>
      </c>
      <c r="AM80" s="1" t="s">
        <v>67</v>
      </c>
      <c r="AN80" s="10" t="s">
        <v>507</v>
      </c>
      <c r="AQ80" s="13" t="s">
        <v>508</v>
      </c>
      <c r="AR80" s="14" t="s">
        <v>509</v>
      </c>
    </row>
    <row r="81" spans="2:50" ht="29">
      <c r="B81" s="1" t="s">
        <v>88</v>
      </c>
      <c r="D81" s="1" t="s">
        <v>89</v>
      </c>
      <c r="E81" s="1" t="s">
        <v>90</v>
      </c>
      <c r="F81" s="2" t="s">
        <v>91</v>
      </c>
      <c r="G81" s="1" t="s">
        <v>89</v>
      </c>
      <c r="I81" s="2" t="s">
        <v>50</v>
      </c>
      <c r="J81" s="1" t="s">
        <v>510</v>
      </c>
      <c r="P81" s="4" t="s">
        <v>511</v>
      </c>
      <c r="Q81" s="5" t="s">
        <v>512</v>
      </c>
      <c r="R81" s="6">
        <f t="shared" si="29"/>
        <v>14.773999999999999</v>
      </c>
      <c r="S81" s="6">
        <f t="shared" si="30"/>
        <v>-3.9079999999999999</v>
      </c>
      <c r="T81" s="7">
        <f t="shared" si="31"/>
        <v>0.73499999999999943</v>
      </c>
      <c r="U81" s="7">
        <f t="shared" si="31"/>
        <v>0.85699999999999932</v>
      </c>
      <c r="V81" s="7">
        <f t="shared" si="32"/>
        <v>46</v>
      </c>
      <c r="W81" s="7">
        <f t="shared" si="32"/>
        <v>54</v>
      </c>
      <c r="X81" s="15" t="str">
        <f t="shared" si="27"/>
        <v>46.735</v>
      </c>
      <c r="Y81" s="15" t="str">
        <f t="shared" si="27"/>
        <v>54.857</v>
      </c>
      <c r="Z81" s="7" t="str">
        <f t="shared" si="28"/>
        <v>14</v>
      </c>
      <c r="AA81" s="7" t="str">
        <f t="shared" si="28"/>
        <v>03</v>
      </c>
      <c r="AB81" s="7" t="str">
        <f t="shared" si="33"/>
        <v>14 46.735</v>
      </c>
      <c r="AC81" s="7" t="str">
        <f t="shared" si="33"/>
        <v>03 54.857</v>
      </c>
      <c r="AJ81" s="9" t="s">
        <v>513</v>
      </c>
      <c r="AK81" s="9" t="s">
        <v>514</v>
      </c>
      <c r="AL81" s="1" t="s">
        <v>63</v>
      </c>
      <c r="AM81" s="1" t="s">
        <v>51</v>
      </c>
      <c r="AQ81" s="13" t="s">
        <v>515</v>
      </c>
      <c r="AR81" s="14" t="s">
        <v>516</v>
      </c>
    </row>
    <row r="82" spans="2:50">
      <c r="B82" s="1" t="s">
        <v>88</v>
      </c>
      <c r="D82" s="1" t="s">
        <v>89</v>
      </c>
      <c r="E82" s="1" t="s">
        <v>90</v>
      </c>
      <c r="F82" s="2" t="s">
        <v>91</v>
      </c>
      <c r="G82" s="1" t="s">
        <v>89</v>
      </c>
      <c r="I82" s="2" t="s">
        <v>50</v>
      </c>
      <c r="J82" s="1" t="s">
        <v>517</v>
      </c>
      <c r="P82" s="4" t="s">
        <v>517</v>
      </c>
      <c r="Q82" s="5" t="s">
        <v>518</v>
      </c>
      <c r="R82" s="6">
        <f t="shared" si="29"/>
        <v>15.141</v>
      </c>
      <c r="S82" s="6">
        <f t="shared" si="30"/>
        <v>-3.3410000000000002</v>
      </c>
      <c r="T82" s="7">
        <f t="shared" si="31"/>
        <v>0.81900000000000084</v>
      </c>
      <c r="U82" s="7">
        <f t="shared" si="31"/>
        <v>0.78200000000000003</v>
      </c>
      <c r="V82" s="7">
        <f t="shared" si="32"/>
        <v>8</v>
      </c>
      <c r="W82" s="7">
        <f t="shared" si="32"/>
        <v>20</v>
      </c>
      <c r="X82" s="15" t="str">
        <f t="shared" si="27"/>
        <v>08.819</v>
      </c>
      <c r="Y82" s="15" t="str">
        <f t="shared" si="27"/>
        <v>20.782</v>
      </c>
      <c r="Z82" s="7" t="str">
        <f t="shared" si="28"/>
        <v>15</v>
      </c>
      <c r="AA82" s="7" t="str">
        <f t="shared" si="28"/>
        <v>03</v>
      </c>
      <c r="AB82" s="7" t="str">
        <f t="shared" si="33"/>
        <v>15 08.819</v>
      </c>
      <c r="AC82" s="7" t="str">
        <f t="shared" si="33"/>
        <v>03 20.782</v>
      </c>
      <c r="AH82" s="21" t="s">
        <v>519</v>
      </c>
      <c r="AI82" s="21" t="s">
        <v>520</v>
      </c>
      <c r="AJ82" s="9" t="s">
        <v>521</v>
      </c>
      <c r="AK82" s="9" t="s">
        <v>522</v>
      </c>
      <c r="AL82" s="1" t="s">
        <v>63</v>
      </c>
      <c r="AM82" s="1" t="s">
        <v>168</v>
      </c>
      <c r="AQ82" s="13" t="s">
        <v>523</v>
      </c>
      <c r="AR82" s="14" t="s">
        <v>524</v>
      </c>
    </row>
    <row r="83" spans="2:50" ht="29">
      <c r="B83" s="1" t="s">
        <v>88</v>
      </c>
      <c r="D83" s="1" t="s">
        <v>89</v>
      </c>
      <c r="E83" s="1" t="s">
        <v>90</v>
      </c>
      <c r="F83" s="2" t="s">
        <v>91</v>
      </c>
      <c r="G83" s="1" t="s">
        <v>89</v>
      </c>
      <c r="I83" s="2" t="s">
        <v>50</v>
      </c>
      <c r="J83" s="1" t="s">
        <v>525</v>
      </c>
      <c r="P83" s="4" t="s">
        <v>525</v>
      </c>
      <c r="Q83" s="5" t="s">
        <v>526</v>
      </c>
      <c r="R83" s="6">
        <f t="shared" si="29"/>
        <v>15.170999999999999</v>
      </c>
      <c r="S83" s="6">
        <f t="shared" si="30"/>
        <v>-2.371</v>
      </c>
      <c r="T83" s="7">
        <f t="shared" si="31"/>
        <v>0.49300000000000033</v>
      </c>
      <c r="U83" s="7">
        <f t="shared" si="31"/>
        <v>0.50600000000000023</v>
      </c>
      <c r="V83" s="7">
        <f t="shared" si="32"/>
        <v>10</v>
      </c>
      <c r="W83" s="7">
        <f t="shared" si="32"/>
        <v>22</v>
      </c>
      <c r="X83" s="15" t="str">
        <f t="shared" si="27"/>
        <v>10.493</v>
      </c>
      <c r="Y83" s="15" t="str">
        <f t="shared" si="27"/>
        <v>22.506</v>
      </c>
      <c r="Z83" s="7" t="str">
        <f t="shared" si="28"/>
        <v>15</v>
      </c>
      <c r="AA83" s="7" t="str">
        <f t="shared" si="28"/>
        <v>02</v>
      </c>
      <c r="AB83" s="7" t="str">
        <f t="shared" si="33"/>
        <v>15 10.493</v>
      </c>
      <c r="AC83" s="7" t="str">
        <f t="shared" si="33"/>
        <v>02 22.506</v>
      </c>
      <c r="AH83" s="16" t="s">
        <v>527</v>
      </c>
      <c r="AI83" s="16" t="s">
        <v>528</v>
      </c>
      <c r="AJ83" s="9" t="s">
        <v>529</v>
      </c>
      <c r="AK83" s="9" t="s">
        <v>332</v>
      </c>
      <c r="AL83" s="1" t="s">
        <v>63</v>
      </c>
      <c r="AM83" s="1" t="s">
        <v>101</v>
      </c>
      <c r="AQ83" s="13" t="s">
        <v>198</v>
      </c>
      <c r="AR83" s="14" t="s">
        <v>530</v>
      </c>
    </row>
    <row r="84" spans="2:50">
      <c r="B84" s="1" t="s">
        <v>88</v>
      </c>
      <c r="D84" s="1" t="s">
        <v>89</v>
      </c>
      <c r="E84" s="1" t="s">
        <v>90</v>
      </c>
      <c r="F84" s="2" t="s">
        <v>91</v>
      </c>
      <c r="G84" s="1" t="s">
        <v>89</v>
      </c>
      <c r="I84" s="2" t="s">
        <v>50</v>
      </c>
      <c r="J84" s="1" t="s">
        <v>531</v>
      </c>
      <c r="Q84" s="5" t="s">
        <v>532</v>
      </c>
      <c r="R84" s="6">
        <f t="shared" si="29"/>
        <v>14.209</v>
      </c>
      <c r="S84" s="6">
        <f t="shared" si="30"/>
        <v>-3.1669999999999998</v>
      </c>
      <c r="T84" s="7">
        <f t="shared" si="31"/>
        <v>0.90799999999999947</v>
      </c>
      <c r="U84" s="7">
        <f t="shared" si="31"/>
        <v>5.400000000000027E-2</v>
      </c>
      <c r="V84" s="7">
        <f t="shared" si="32"/>
        <v>12</v>
      </c>
      <c r="W84" s="7">
        <f t="shared" si="32"/>
        <v>10</v>
      </c>
      <c r="X84" s="15" t="str">
        <f t="shared" si="27"/>
        <v>12.908</v>
      </c>
      <c r="Y84" s="15" t="str">
        <f t="shared" si="27"/>
        <v>10.054</v>
      </c>
      <c r="Z84" s="7" t="str">
        <f t="shared" si="28"/>
        <v>14</v>
      </c>
      <c r="AA84" s="7" t="str">
        <f t="shared" si="28"/>
        <v>03</v>
      </c>
      <c r="AB84" s="7" t="str">
        <f t="shared" si="33"/>
        <v>14 12.908</v>
      </c>
      <c r="AC84" s="7" t="str">
        <f t="shared" si="33"/>
        <v>03 10.054</v>
      </c>
      <c r="AH84" s="16"/>
      <c r="AI84" s="16"/>
      <c r="AJ84" s="9" t="s">
        <v>533</v>
      </c>
      <c r="AK84" s="9" t="s">
        <v>534</v>
      </c>
      <c r="AL84" s="1" t="s">
        <v>63</v>
      </c>
      <c r="AM84" s="1" t="s">
        <v>355</v>
      </c>
      <c r="AQ84" s="13" t="s">
        <v>161</v>
      </c>
      <c r="AR84" s="14" t="s">
        <v>535</v>
      </c>
    </row>
    <row r="85" spans="2:50" ht="29">
      <c r="B85" s="1" t="s">
        <v>88</v>
      </c>
      <c r="D85" s="1" t="s">
        <v>89</v>
      </c>
      <c r="E85" s="1" t="s">
        <v>90</v>
      </c>
      <c r="F85" s="2" t="s">
        <v>91</v>
      </c>
      <c r="G85" s="1" t="s">
        <v>89</v>
      </c>
      <c r="I85" s="2" t="s">
        <v>50</v>
      </c>
      <c r="J85" s="1" t="s">
        <v>536</v>
      </c>
      <c r="N85" s="1" t="s">
        <v>536</v>
      </c>
      <c r="P85" s="4" t="s">
        <v>536</v>
      </c>
      <c r="Q85" s="5" t="s">
        <v>537</v>
      </c>
      <c r="R85" s="6">
        <f t="shared" si="29"/>
        <v>15.053000000000001</v>
      </c>
      <c r="S85" s="6">
        <f t="shared" si="30"/>
        <v>-2.4060000000000001</v>
      </c>
      <c r="T85" s="7">
        <f t="shared" si="31"/>
        <v>0.33899999999999997</v>
      </c>
      <c r="U85" s="7">
        <f t="shared" si="31"/>
        <v>0.67999999999999972</v>
      </c>
      <c r="V85" s="7">
        <f t="shared" si="32"/>
        <v>3</v>
      </c>
      <c r="W85" s="7">
        <f t="shared" si="32"/>
        <v>24</v>
      </c>
      <c r="X85" s="15" t="str">
        <f t="shared" si="27"/>
        <v>03.339</v>
      </c>
      <c r="Y85" s="15" t="str">
        <f t="shared" si="27"/>
        <v>24.680</v>
      </c>
      <c r="Z85" s="7" t="str">
        <f t="shared" si="28"/>
        <v>15</v>
      </c>
      <c r="AA85" s="7" t="str">
        <f t="shared" si="28"/>
        <v>02</v>
      </c>
      <c r="AB85" s="7" t="str">
        <f t="shared" si="33"/>
        <v>15 03.339</v>
      </c>
      <c r="AC85" s="7" t="str">
        <f t="shared" si="33"/>
        <v>02 24.680</v>
      </c>
      <c r="AH85" s="8" t="s">
        <v>538</v>
      </c>
      <c r="AI85" s="8" t="s">
        <v>539</v>
      </c>
      <c r="AJ85" s="9" t="s">
        <v>540</v>
      </c>
      <c r="AK85" s="9" t="s">
        <v>541</v>
      </c>
      <c r="AL85" s="1" t="s">
        <v>63</v>
      </c>
      <c r="AM85" s="1" t="s">
        <v>101</v>
      </c>
      <c r="AN85" s="10" t="s">
        <v>542</v>
      </c>
      <c r="AO85" s="11" t="s">
        <v>543</v>
      </c>
      <c r="AQ85" s="13" t="s">
        <v>544</v>
      </c>
      <c r="AR85" s="14" t="s">
        <v>545</v>
      </c>
    </row>
    <row r="86" spans="2:50">
      <c r="B86" s="1" t="s">
        <v>88</v>
      </c>
      <c r="D86" s="1" t="s">
        <v>89</v>
      </c>
      <c r="E86" s="1" t="s">
        <v>90</v>
      </c>
      <c r="F86" s="2" t="s">
        <v>91</v>
      </c>
      <c r="G86" s="1" t="s">
        <v>89</v>
      </c>
      <c r="I86" s="2" t="s">
        <v>50</v>
      </c>
      <c r="J86" s="1" t="s">
        <v>546</v>
      </c>
      <c r="Q86" s="5" t="s">
        <v>547</v>
      </c>
      <c r="R86" s="6">
        <f t="shared" si="29"/>
        <v>15.241</v>
      </c>
      <c r="S86" s="6">
        <f t="shared" si="30"/>
        <v>-1.704</v>
      </c>
      <c r="T86" s="7">
        <f t="shared" si="31"/>
        <v>0.79299999999999926</v>
      </c>
      <c r="U86" s="7">
        <f t="shared" si="31"/>
        <v>0.4129999999999967</v>
      </c>
      <c r="V86" s="7">
        <f t="shared" si="32"/>
        <v>14</v>
      </c>
      <c r="W86" s="7">
        <f t="shared" si="32"/>
        <v>42</v>
      </c>
      <c r="X86" s="15" t="str">
        <f t="shared" si="27"/>
        <v>14.793</v>
      </c>
      <c r="Y86" s="15" t="str">
        <f t="shared" si="27"/>
        <v>42.413</v>
      </c>
      <c r="Z86" s="7" t="str">
        <f t="shared" si="28"/>
        <v>15</v>
      </c>
      <c r="AA86" s="7" t="str">
        <f t="shared" si="28"/>
        <v>01</v>
      </c>
      <c r="AB86" s="7" t="str">
        <f t="shared" si="33"/>
        <v>15 14.793</v>
      </c>
      <c r="AC86" s="7" t="str">
        <f t="shared" si="33"/>
        <v>01 42.413</v>
      </c>
      <c r="AJ86" s="9" t="s">
        <v>548</v>
      </c>
      <c r="AK86" s="9" t="s">
        <v>549</v>
      </c>
      <c r="AL86" s="1" t="s">
        <v>63</v>
      </c>
      <c r="AM86" s="1" t="s">
        <v>122</v>
      </c>
      <c r="AR86" s="14" t="s">
        <v>550</v>
      </c>
    </row>
    <row r="87" spans="2:50">
      <c r="B87" s="1" t="s">
        <v>88</v>
      </c>
      <c r="D87" s="1" t="s">
        <v>89</v>
      </c>
      <c r="E87" s="1" t="s">
        <v>90</v>
      </c>
      <c r="F87" s="2" t="s">
        <v>91</v>
      </c>
      <c r="G87" s="1" t="s">
        <v>89</v>
      </c>
      <c r="I87" s="2" t="s">
        <v>50</v>
      </c>
      <c r="J87" s="1" t="s">
        <v>551</v>
      </c>
      <c r="P87" s="4" t="s">
        <v>551</v>
      </c>
      <c r="R87" s="6">
        <f t="shared" si="29"/>
        <v>13.382999999999999</v>
      </c>
      <c r="S87" s="6">
        <f t="shared" si="30"/>
        <v>-3.8330000000000002</v>
      </c>
      <c r="T87" s="7">
        <f t="shared" si="31"/>
        <v>0</v>
      </c>
      <c r="U87" s="7">
        <f t="shared" si="31"/>
        <v>0</v>
      </c>
      <c r="V87" s="7">
        <f t="shared" si="32"/>
        <v>23</v>
      </c>
      <c r="W87" s="7">
        <f t="shared" si="32"/>
        <v>50</v>
      </c>
      <c r="X87" s="15" t="str">
        <f t="shared" si="27"/>
        <v>23</v>
      </c>
      <c r="Y87" s="15" t="str">
        <f t="shared" si="27"/>
        <v>50</v>
      </c>
      <c r="Z87" s="7" t="str">
        <f t="shared" si="28"/>
        <v>13</v>
      </c>
      <c r="AA87" s="7" t="str">
        <f t="shared" si="28"/>
        <v>03</v>
      </c>
      <c r="AB87" s="7" t="str">
        <f t="shared" si="33"/>
        <v>13 23</v>
      </c>
      <c r="AC87" s="7" t="str">
        <f t="shared" si="33"/>
        <v>03 50</v>
      </c>
      <c r="AH87" s="8" t="s">
        <v>552</v>
      </c>
      <c r="AI87" s="8" t="s">
        <v>553</v>
      </c>
      <c r="AL87" s="1" t="s">
        <v>54</v>
      </c>
      <c r="AM87" s="1" t="s">
        <v>554</v>
      </c>
    </row>
    <row r="88" spans="2:50">
      <c r="B88" s="1" t="s">
        <v>88</v>
      </c>
      <c r="D88" s="1" t="s">
        <v>89</v>
      </c>
      <c r="E88" s="1" t="s">
        <v>90</v>
      </c>
      <c r="F88" s="2" t="s">
        <v>91</v>
      </c>
      <c r="G88" s="1" t="s">
        <v>89</v>
      </c>
      <c r="I88" s="2" t="s">
        <v>50</v>
      </c>
      <c r="J88" s="1" t="s">
        <v>555</v>
      </c>
      <c r="P88" s="4" t="s">
        <v>555</v>
      </c>
      <c r="Q88" s="5" t="s">
        <v>556</v>
      </c>
      <c r="R88" s="6">
        <f t="shared" si="29"/>
        <v>14.936999999999999</v>
      </c>
      <c r="S88" s="6">
        <f t="shared" si="30"/>
        <v>-1.917</v>
      </c>
      <c r="T88" s="7">
        <f t="shared" si="31"/>
        <v>0.36999999999999744</v>
      </c>
      <c r="U88" s="7">
        <f t="shared" si="31"/>
        <v>8.7000000000003297E-2</v>
      </c>
      <c r="V88" s="7">
        <f t="shared" si="32"/>
        <v>56</v>
      </c>
      <c r="W88" s="7">
        <f t="shared" si="32"/>
        <v>55</v>
      </c>
      <c r="X88" s="15" t="str">
        <f t="shared" si="27"/>
        <v>56.370</v>
      </c>
      <c r="Y88" s="15" t="str">
        <f t="shared" si="27"/>
        <v>55.087</v>
      </c>
      <c r="Z88" s="7" t="str">
        <f t="shared" si="28"/>
        <v>14</v>
      </c>
      <c r="AA88" s="7" t="str">
        <f t="shared" si="28"/>
        <v>01</v>
      </c>
      <c r="AB88" s="7" t="str">
        <f t="shared" si="33"/>
        <v>14 56.370</v>
      </c>
      <c r="AC88" s="7" t="str">
        <f t="shared" si="33"/>
        <v>01 55.087</v>
      </c>
      <c r="AJ88" s="9" t="s">
        <v>557</v>
      </c>
      <c r="AK88" s="9" t="s">
        <v>558</v>
      </c>
      <c r="AL88" s="1" t="s">
        <v>63</v>
      </c>
      <c r="AM88" s="1" t="s">
        <v>136</v>
      </c>
      <c r="AQ88" s="13" t="s">
        <v>123</v>
      </c>
      <c r="AR88" s="14" t="s">
        <v>368</v>
      </c>
    </row>
    <row r="89" spans="2:50">
      <c r="B89" s="1" t="s">
        <v>88</v>
      </c>
      <c r="D89" s="1" t="s">
        <v>89</v>
      </c>
      <c r="E89" s="1" t="s">
        <v>90</v>
      </c>
      <c r="F89" s="2" t="s">
        <v>91</v>
      </c>
      <c r="G89" s="1" t="s">
        <v>89</v>
      </c>
      <c r="I89" s="2" t="s">
        <v>50</v>
      </c>
      <c r="J89" s="22" t="s">
        <v>559</v>
      </c>
      <c r="K89" s="22"/>
      <c r="L89" s="22"/>
      <c r="M89" s="22"/>
      <c r="N89" s="22"/>
      <c r="O89" s="22"/>
      <c r="P89" s="4" t="s">
        <v>559</v>
      </c>
      <c r="Q89" s="23" t="s">
        <v>560</v>
      </c>
      <c r="R89" s="6">
        <f t="shared" si="29"/>
        <v>14.57</v>
      </c>
      <c r="S89" s="6">
        <f t="shared" si="30"/>
        <v>-3.835</v>
      </c>
      <c r="T89" s="7">
        <f t="shared" si="31"/>
        <v>0.38700000000000045</v>
      </c>
      <c r="U89" s="7">
        <f t="shared" si="31"/>
        <v>0.16899999999999693</v>
      </c>
      <c r="V89" s="7">
        <f t="shared" si="32"/>
        <v>34</v>
      </c>
      <c r="W89" s="7">
        <f t="shared" si="32"/>
        <v>50</v>
      </c>
      <c r="X89" s="15" t="str">
        <f t="shared" si="27"/>
        <v>34.387</v>
      </c>
      <c r="Y89" s="15" t="str">
        <f t="shared" si="27"/>
        <v>50.169</v>
      </c>
      <c r="Z89" s="7" t="str">
        <f t="shared" si="28"/>
        <v>14</v>
      </c>
      <c r="AA89" s="7" t="str">
        <f t="shared" si="28"/>
        <v>03</v>
      </c>
      <c r="AB89" s="7" t="str">
        <f t="shared" si="33"/>
        <v>14 34.387</v>
      </c>
      <c r="AC89" s="7" t="str">
        <f t="shared" si="33"/>
        <v>03 50.169</v>
      </c>
      <c r="AD89" s="24"/>
      <c r="AE89" s="24"/>
      <c r="AF89" s="24"/>
      <c r="AG89" s="24"/>
      <c r="AH89" s="24"/>
      <c r="AI89" s="24"/>
      <c r="AJ89" s="25" t="s">
        <v>561</v>
      </c>
      <c r="AK89" s="25" t="s">
        <v>562</v>
      </c>
      <c r="AL89" s="22" t="s">
        <v>63</v>
      </c>
      <c r="AM89" s="22" t="s">
        <v>51</v>
      </c>
      <c r="AN89" s="26"/>
      <c r="AO89" s="22" t="s">
        <v>563</v>
      </c>
      <c r="AP89" s="22"/>
      <c r="AQ89" s="27" t="s">
        <v>564</v>
      </c>
      <c r="AR89" s="28" t="s">
        <v>565</v>
      </c>
      <c r="AS89"/>
      <c r="AT89"/>
      <c r="AU89"/>
      <c r="AV89"/>
      <c r="AW89"/>
      <c r="AX89"/>
    </row>
    <row r="90" spans="2:50">
      <c r="B90" s="1" t="s">
        <v>88</v>
      </c>
      <c r="D90" s="1" t="s">
        <v>89</v>
      </c>
      <c r="E90" s="1" t="s">
        <v>90</v>
      </c>
      <c r="F90" s="2" t="s">
        <v>91</v>
      </c>
      <c r="G90" s="1" t="s">
        <v>89</v>
      </c>
      <c r="I90" s="2" t="s">
        <v>50</v>
      </c>
      <c r="J90" s="1" t="s">
        <v>566</v>
      </c>
      <c r="P90" s="4" t="s">
        <v>567</v>
      </c>
      <c r="Q90" s="5" t="s">
        <v>568</v>
      </c>
      <c r="R90" s="6">
        <f t="shared" si="29"/>
        <v>15.106</v>
      </c>
      <c r="S90" s="6">
        <f t="shared" si="30"/>
        <v>-2.1560000000000001</v>
      </c>
      <c r="T90" s="7">
        <f t="shared" si="31"/>
        <v>0.61899999999999977</v>
      </c>
      <c r="U90" s="7">
        <f t="shared" si="31"/>
        <v>0.60899999999999999</v>
      </c>
      <c r="V90" s="7">
        <f t="shared" si="32"/>
        <v>6</v>
      </c>
      <c r="W90" s="7">
        <f t="shared" si="32"/>
        <v>9</v>
      </c>
      <c r="X90" s="15" t="str">
        <f t="shared" si="27"/>
        <v>06.619</v>
      </c>
      <c r="Y90" s="15" t="str">
        <f t="shared" si="27"/>
        <v>09.609</v>
      </c>
      <c r="Z90" s="7" t="str">
        <f t="shared" si="28"/>
        <v>15</v>
      </c>
      <c r="AA90" s="7" t="str">
        <f t="shared" si="28"/>
        <v>02</v>
      </c>
      <c r="AB90" s="7" t="str">
        <f t="shared" si="33"/>
        <v>15 06.619</v>
      </c>
      <c r="AC90" s="7" t="str">
        <f t="shared" si="33"/>
        <v>02 09.609</v>
      </c>
      <c r="AJ90" s="9" t="s">
        <v>569</v>
      </c>
      <c r="AK90" s="9" t="s">
        <v>570</v>
      </c>
      <c r="AL90" s="1" t="s">
        <v>63</v>
      </c>
      <c r="AM90" s="1" t="s">
        <v>101</v>
      </c>
      <c r="AR90" s="14" t="s">
        <v>571</v>
      </c>
    </row>
    <row r="91" spans="2:50">
      <c r="B91" s="1" t="s">
        <v>88</v>
      </c>
      <c r="D91" s="1" t="s">
        <v>89</v>
      </c>
      <c r="E91" s="1" t="s">
        <v>90</v>
      </c>
      <c r="F91" s="2" t="s">
        <v>91</v>
      </c>
      <c r="G91" s="1" t="s">
        <v>89</v>
      </c>
      <c r="I91" s="2" t="s">
        <v>50</v>
      </c>
      <c r="J91" s="1" t="s">
        <v>572</v>
      </c>
      <c r="P91" s="4" t="s">
        <v>573</v>
      </c>
      <c r="Q91" s="5" t="s">
        <v>574</v>
      </c>
      <c r="R91" s="6">
        <f t="shared" si="29"/>
        <v>14.721</v>
      </c>
      <c r="S91" s="6">
        <f t="shared" si="30"/>
        <v>-3.9670000000000001</v>
      </c>
      <c r="T91" s="7">
        <f t="shared" si="31"/>
        <v>0.48700000000000188</v>
      </c>
      <c r="U91" s="7">
        <f t="shared" si="31"/>
        <v>7.6999999999998181E-2</v>
      </c>
      <c r="V91" s="7">
        <f t="shared" si="32"/>
        <v>43</v>
      </c>
      <c r="W91" s="7">
        <f t="shared" si="32"/>
        <v>58</v>
      </c>
      <c r="X91" s="15" t="str">
        <f t="shared" si="27"/>
        <v>43.487</v>
      </c>
      <c r="Y91" s="15" t="str">
        <f t="shared" si="27"/>
        <v>58.077</v>
      </c>
      <c r="Z91" s="7" t="str">
        <f t="shared" si="28"/>
        <v>14</v>
      </c>
      <c r="AA91" s="7" t="str">
        <f t="shared" si="28"/>
        <v>03</v>
      </c>
      <c r="AB91" s="7" t="str">
        <f t="shared" si="33"/>
        <v>14 43.487</v>
      </c>
      <c r="AC91" s="7" t="str">
        <f t="shared" si="33"/>
        <v>03 58.077</v>
      </c>
      <c r="AJ91" s="9" t="s">
        <v>575</v>
      </c>
      <c r="AK91" s="9" t="s">
        <v>576</v>
      </c>
      <c r="AL91" s="1" t="s">
        <v>63</v>
      </c>
      <c r="AM91" s="1" t="s">
        <v>51</v>
      </c>
      <c r="AQ91" s="13" t="s">
        <v>577</v>
      </c>
      <c r="AR91" s="14" t="s">
        <v>578</v>
      </c>
    </row>
    <row r="92" spans="2:50" ht="29">
      <c r="B92" s="1" t="s">
        <v>88</v>
      </c>
      <c r="D92" s="1" t="s">
        <v>89</v>
      </c>
      <c r="E92" s="1" t="s">
        <v>90</v>
      </c>
      <c r="F92" s="2" t="s">
        <v>91</v>
      </c>
      <c r="G92" s="1" t="s">
        <v>89</v>
      </c>
      <c r="I92" s="2" t="s">
        <v>50</v>
      </c>
      <c r="J92" s="1" t="s">
        <v>579</v>
      </c>
      <c r="P92" s="4" t="s">
        <v>580</v>
      </c>
      <c r="Q92" s="5" t="s">
        <v>581</v>
      </c>
      <c r="R92" s="6">
        <f t="shared" si="29"/>
        <v>14.79</v>
      </c>
      <c r="S92" s="6">
        <f t="shared" si="30"/>
        <v>-3.835</v>
      </c>
      <c r="T92" s="7">
        <f t="shared" si="31"/>
        <v>0.75</v>
      </c>
      <c r="U92" s="7">
        <f t="shared" si="31"/>
        <v>0.17499999999999716</v>
      </c>
      <c r="V92" s="7">
        <f t="shared" si="32"/>
        <v>47</v>
      </c>
      <c r="W92" s="7">
        <f t="shared" si="32"/>
        <v>50</v>
      </c>
      <c r="X92" s="15" t="str">
        <f t="shared" si="27"/>
        <v>47.750</v>
      </c>
      <c r="Y92" s="15" t="str">
        <f t="shared" si="27"/>
        <v>50.175</v>
      </c>
      <c r="Z92" s="7" t="str">
        <f t="shared" si="28"/>
        <v>14</v>
      </c>
      <c r="AA92" s="7" t="str">
        <f t="shared" si="28"/>
        <v>03</v>
      </c>
      <c r="AB92" s="7" t="str">
        <f t="shared" si="33"/>
        <v>14 47.750</v>
      </c>
      <c r="AC92" s="7" t="str">
        <f t="shared" si="33"/>
        <v>03 50.175</v>
      </c>
      <c r="AJ92" s="9" t="s">
        <v>582</v>
      </c>
      <c r="AK92" s="9" t="s">
        <v>583</v>
      </c>
      <c r="AL92" s="1" t="s">
        <v>63</v>
      </c>
      <c r="AM92" s="1" t="s">
        <v>51</v>
      </c>
      <c r="AQ92" s="13" t="s">
        <v>584</v>
      </c>
      <c r="AR92" s="14" t="s">
        <v>585</v>
      </c>
    </row>
    <row r="93" spans="2:50">
      <c r="B93" s="1" t="s">
        <v>88</v>
      </c>
      <c r="D93" s="1" t="s">
        <v>89</v>
      </c>
      <c r="E93" s="1" t="s">
        <v>90</v>
      </c>
      <c r="F93" s="2" t="s">
        <v>91</v>
      </c>
      <c r="G93" s="1" t="s">
        <v>89</v>
      </c>
      <c r="I93" s="2" t="s">
        <v>50</v>
      </c>
      <c r="J93" s="1" t="s">
        <v>586</v>
      </c>
      <c r="Q93" s="5" t="s">
        <v>587</v>
      </c>
      <c r="R93" s="6">
        <f t="shared" si="29"/>
        <v>13.891999999999999</v>
      </c>
      <c r="S93" s="6">
        <f t="shared" si="30"/>
        <v>-3.1589999999999998</v>
      </c>
      <c r="T93" s="7">
        <f t="shared" si="31"/>
        <v>0.91199999999999903</v>
      </c>
      <c r="U93" s="7">
        <f t="shared" si="31"/>
        <v>0.93099999999999916</v>
      </c>
      <c r="V93" s="7">
        <f t="shared" si="32"/>
        <v>53</v>
      </c>
      <c r="W93" s="7">
        <f t="shared" si="32"/>
        <v>9</v>
      </c>
      <c r="X93" s="15" t="str">
        <f t="shared" si="27"/>
        <v>53.912</v>
      </c>
      <c r="Y93" s="15" t="str">
        <f t="shared" si="27"/>
        <v>09.931</v>
      </c>
      <c r="Z93" s="7" t="str">
        <f t="shared" si="28"/>
        <v>13</v>
      </c>
      <c r="AA93" s="7" t="str">
        <f t="shared" si="28"/>
        <v>03</v>
      </c>
      <c r="AB93" s="7" t="str">
        <f t="shared" si="33"/>
        <v>13 53.912</v>
      </c>
      <c r="AC93" s="7" t="str">
        <f t="shared" si="33"/>
        <v>03 09.931</v>
      </c>
      <c r="AJ93" s="9" t="s">
        <v>588</v>
      </c>
      <c r="AK93" s="9" t="s">
        <v>589</v>
      </c>
      <c r="AL93" s="1" t="s">
        <v>63</v>
      </c>
      <c r="AM93" s="1" t="s">
        <v>444</v>
      </c>
      <c r="AQ93" s="13" t="s">
        <v>123</v>
      </c>
      <c r="AR93" s="14" t="s">
        <v>590</v>
      </c>
    </row>
    <row r="94" spans="2:50">
      <c r="B94" s="1" t="s">
        <v>88</v>
      </c>
      <c r="D94" s="1" t="s">
        <v>89</v>
      </c>
      <c r="E94" s="1" t="s">
        <v>90</v>
      </c>
      <c r="F94" s="2" t="s">
        <v>91</v>
      </c>
      <c r="G94" s="1" t="s">
        <v>89</v>
      </c>
      <c r="I94" s="2" t="s">
        <v>50</v>
      </c>
      <c r="J94" s="1" t="s">
        <v>591</v>
      </c>
      <c r="Q94" s="5" t="s">
        <v>592</v>
      </c>
      <c r="R94" s="6">
        <f t="shared" si="29"/>
        <v>15.215999999999999</v>
      </c>
      <c r="S94" s="6">
        <f t="shared" si="30"/>
        <v>-2.706</v>
      </c>
      <c r="T94" s="7">
        <f t="shared" si="31"/>
        <v>2.6999999999999247E-2</v>
      </c>
      <c r="U94" s="7">
        <f t="shared" si="31"/>
        <v>0.60999999999999943</v>
      </c>
      <c r="V94" s="7">
        <f t="shared" si="32"/>
        <v>13</v>
      </c>
      <c r="W94" s="7">
        <f t="shared" si="32"/>
        <v>42</v>
      </c>
      <c r="X94" s="15" t="str">
        <f t="shared" si="27"/>
        <v>13.027</v>
      </c>
      <c r="Y94" s="15" t="str">
        <f t="shared" si="27"/>
        <v>42.610</v>
      </c>
      <c r="Z94" s="7" t="str">
        <f t="shared" si="28"/>
        <v>15</v>
      </c>
      <c r="AA94" s="7" t="str">
        <f t="shared" si="28"/>
        <v>02</v>
      </c>
      <c r="AB94" s="7" t="str">
        <f t="shared" si="33"/>
        <v>15 13.027</v>
      </c>
      <c r="AC94" s="7" t="str">
        <f t="shared" si="33"/>
        <v>02 42.610</v>
      </c>
      <c r="AJ94" s="9" t="s">
        <v>593</v>
      </c>
      <c r="AK94" s="9" t="s">
        <v>594</v>
      </c>
      <c r="AL94" s="1" t="s">
        <v>63</v>
      </c>
      <c r="AM94" s="1" t="s">
        <v>101</v>
      </c>
      <c r="AQ94" s="13" t="s">
        <v>123</v>
      </c>
      <c r="AR94" s="14" t="s">
        <v>595</v>
      </c>
    </row>
    <row r="95" spans="2:50">
      <c r="B95" s="1" t="s">
        <v>88</v>
      </c>
      <c r="D95" s="1" t="s">
        <v>89</v>
      </c>
      <c r="E95" s="1" t="s">
        <v>90</v>
      </c>
      <c r="F95" s="2" t="s">
        <v>91</v>
      </c>
      <c r="G95" s="1" t="s">
        <v>89</v>
      </c>
      <c r="I95" s="2" t="s">
        <v>50</v>
      </c>
      <c r="J95" s="1" t="s">
        <v>596</v>
      </c>
      <c r="Q95" s="5" t="s">
        <v>597</v>
      </c>
      <c r="R95" s="6">
        <f t="shared" si="29"/>
        <v>15.208</v>
      </c>
      <c r="S95" s="6">
        <f t="shared" si="30"/>
        <v>-2.64</v>
      </c>
      <c r="T95" s="7">
        <f t="shared" si="31"/>
        <v>0.86999999999999922</v>
      </c>
      <c r="U95" s="7">
        <f t="shared" si="31"/>
        <v>0.71399999999999864</v>
      </c>
      <c r="V95" s="7">
        <f t="shared" si="32"/>
        <v>12</v>
      </c>
      <c r="W95" s="7">
        <f t="shared" si="32"/>
        <v>38</v>
      </c>
      <c r="X95" s="15" t="str">
        <f t="shared" si="27"/>
        <v>12.870</v>
      </c>
      <c r="Y95" s="15" t="str">
        <f t="shared" si="27"/>
        <v>38.714</v>
      </c>
      <c r="Z95" s="7" t="str">
        <f t="shared" si="28"/>
        <v>15</v>
      </c>
      <c r="AA95" s="7" t="str">
        <f t="shared" si="28"/>
        <v>02</v>
      </c>
      <c r="AB95" s="7" t="str">
        <f t="shared" si="33"/>
        <v>15 12.870</v>
      </c>
      <c r="AC95" s="7" t="str">
        <f t="shared" si="33"/>
        <v>02 38.714</v>
      </c>
      <c r="AJ95" s="9" t="s">
        <v>598</v>
      </c>
      <c r="AK95" s="9" t="s">
        <v>599</v>
      </c>
      <c r="AL95" s="1" t="s">
        <v>63</v>
      </c>
      <c r="AM95" s="1" t="s">
        <v>101</v>
      </c>
      <c r="AQ95" s="13" t="s">
        <v>247</v>
      </c>
      <c r="AR95" s="14" t="s">
        <v>600</v>
      </c>
    </row>
    <row r="96" spans="2:50" ht="29">
      <c r="B96" s="1" t="s">
        <v>88</v>
      </c>
      <c r="D96" s="1" t="s">
        <v>89</v>
      </c>
      <c r="E96" s="1" t="s">
        <v>90</v>
      </c>
      <c r="F96" s="2" t="s">
        <v>91</v>
      </c>
      <c r="G96" s="1" t="s">
        <v>89</v>
      </c>
      <c r="I96" s="2" t="s">
        <v>50</v>
      </c>
      <c r="J96" s="1" t="s">
        <v>601</v>
      </c>
      <c r="P96" s="4" t="s">
        <v>602</v>
      </c>
      <c r="Q96" s="19" t="s">
        <v>603</v>
      </c>
      <c r="R96" s="6">
        <f t="shared" si="29"/>
        <v>14.083</v>
      </c>
      <c r="S96" s="6">
        <f t="shared" si="30"/>
        <v>-3.8</v>
      </c>
      <c r="T96" s="7">
        <f t="shared" si="31"/>
        <v>0</v>
      </c>
      <c r="U96" s="7">
        <f t="shared" si="31"/>
        <v>0</v>
      </c>
      <c r="V96" s="7">
        <f t="shared" si="32"/>
        <v>5</v>
      </c>
      <c r="W96" s="7">
        <f t="shared" si="32"/>
        <v>48</v>
      </c>
      <c r="X96" s="15" t="str">
        <f t="shared" si="27"/>
        <v>05</v>
      </c>
      <c r="Y96" s="15" t="str">
        <f t="shared" si="27"/>
        <v>48</v>
      </c>
      <c r="Z96" s="7" t="str">
        <f t="shared" si="28"/>
        <v>14</v>
      </c>
      <c r="AA96" s="7" t="str">
        <f t="shared" si="28"/>
        <v>03</v>
      </c>
      <c r="AB96" s="7" t="str">
        <f t="shared" si="33"/>
        <v>14 05</v>
      </c>
      <c r="AC96" s="7" t="str">
        <f t="shared" si="33"/>
        <v>03 48</v>
      </c>
      <c r="AH96" s="8" t="s">
        <v>604</v>
      </c>
      <c r="AI96" s="8" t="s">
        <v>605</v>
      </c>
      <c r="AL96" s="1" t="s">
        <v>54</v>
      </c>
      <c r="AM96" s="1" t="s">
        <v>51</v>
      </c>
      <c r="AR96" s="14" t="s">
        <v>606</v>
      </c>
    </row>
    <row r="97" spans="2:50">
      <c r="B97" s="1" t="s">
        <v>88</v>
      </c>
      <c r="D97" s="1" t="s">
        <v>89</v>
      </c>
      <c r="E97" s="1" t="s">
        <v>90</v>
      </c>
      <c r="F97" s="2" t="s">
        <v>91</v>
      </c>
      <c r="G97" s="1" t="s">
        <v>89</v>
      </c>
      <c r="I97" s="2" t="s">
        <v>50</v>
      </c>
      <c r="J97" s="1" t="s">
        <v>607</v>
      </c>
      <c r="P97" s="4" t="s">
        <v>607</v>
      </c>
      <c r="Q97" s="19" t="s">
        <v>608</v>
      </c>
      <c r="R97" s="6">
        <f t="shared" si="29"/>
        <v>14.786</v>
      </c>
      <c r="S97" s="6">
        <f t="shared" si="30"/>
        <v>-3.89</v>
      </c>
      <c r="T97" s="7">
        <f t="shared" si="31"/>
        <v>0.3370000000000033</v>
      </c>
      <c r="U97" s="7">
        <f t="shared" si="31"/>
        <v>0.69299999999999784</v>
      </c>
      <c r="V97" s="7">
        <f t="shared" si="32"/>
        <v>47</v>
      </c>
      <c r="W97" s="7">
        <f t="shared" si="32"/>
        <v>53</v>
      </c>
      <c r="X97" s="15" t="str">
        <f t="shared" si="27"/>
        <v>47.337</v>
      </c>
      <c r="Y97" s="15" t="str">
        <f t="shared" si="27"/>
        <v>53.693</v>
      </c>
      <c r="Z97" s="7" t="str">
        <f t="shared" si="28"/>
        <v>14</v>
      </c>
      <c r="AA97" s="7" t="str">
        <f t="shared" si="28"/>
        <v>03</v>
      </c>
      <c r="AB97" s="7" t="str">
        <f t="shared" si="33"/>
        <v>14 47.337</v>
      </c>
      <c r="AC97" s="7" t="str">
        <f t="shared" si="33"/>
        <v>03 53.693</v>
      </c>
      <c r="AJ97" s="9" t="s">
        <v>609</v>
      </c>
      <c r="AK97" s="9" t="s">
        <v>610</v>
      </c>
      <c r="AL97" s="1" t="s">
        <v>63</v>
      </c>
      <c r="AM97" s="1" t="s">
        <v>51</v>
      </c>
      <c r="AQ97" s="13" t="s">
        <v>611</v>
      </c>
      <c r="AR97" s="14" t="s">
        <v>612</v>
      </c>
    </row>
    <row r="98" spans="2:50">
      <c r="B98" s="1" t="s">
        <v>88</v>
      </c>
      <c r="D98" s="1" t="s">
        <v>89</v>
      </c>
      <c r="E98" s="1" t="s">
        <v>90</v>
      </c>
      <c r="F98" s="2" t="s">
        <v>91</v>
      </c>
      <c r="G98" s="1" t="s">
        <v>89</v>
      </c>
      <c r="I98" s="2" t="s">
        <v>50</v>
      </c>
      <c r="J98" s="22" t="s">
        <v>613</v>
      </c>
      <c r="K98" s="22"/>
      <c r="L98" s="22"/>
      <c r="M98" s="22"/>
      <c r="N98" s="22"/>
      <c r="O98" s="22"/>
      <c r="P98" s="4" t="s">
        <v>613</v>
      </c>
      <c r="Q98" s="23" t="s">
        <v>614</v>
      </c>
      <c r="R98" s="6">
        <f t="shared" si="29"/>
        <v>14.553000000000001</v>
      </c>
      <c r="S98" s="6">
        <f t="shared" si="30"/>
        <v>-4.0679999999999996</v>
      </c>
      <c r="T98" s="7">
        <f t="shared" si="31"/>
        <v>0.3609999999999971</v>
      </c>
      <c r="U98" s="7">
        <f t="shared" si="31"/>
        <v>0.17999999999999972</v>
      </c>
      <c r="V98" s="7">
        <f t="shared" si="32"/>
        <v>33</v>
      </c>
      <c r="W98" s="7">
        <f t="shared" si="32"/>
        <v>4</v>
      </c>
      <c r="X98" s="15" t="str">
        <f t="shared" ref="X98:Y129" si="34">MID(AB98,4, 6)</f>
        <v>33.361</v>
      </c>
      <c r="Y98" s="15" t="str">
        <f t="shared" si="34"/>
        <v>04.180</v>
      </c>
      <c r="Z98" s="7" t="str">
        <f t="shared" ref="Z98:AA129" si="35">LEFT(AB98,2)</f>
        <v>14</v>
      </c>
      <c r="AA98" s="7" t="str">
        <f t="shared" si="35"/>
        <v>04</v>
      </c>
      <c r="AB98" s="7" t="str">
        <f t="shared" si="33"/>
        <v>14 33.361</v>
      </c>
      <c r="AC98" s="7" t="str">
        <f t="shared" si="33"/>
        <v>04 04.180</v>
      </c>
      <c r="AD98" s="24"/>
      <c r="AE98" s="24"/>
      <c r="AF98" s="24"/>
      <c r="AG98" s="24"/>
      <c r="AH98" s="24"/>
      <c r="AI98" s="24"/>
      <c r="AJ98" s="25" t="s">
        <v>615</v>
      </c>
      <c r="AK98" s="25" t="s">
        <v>616</v>
      </c>
      <c r="AL98" s="22" t="s">
        <v>63</v>
      </c>
      <c r="AM98" s="22" t="s">
        <v>67</v>
      </c>
      <c r="AN98" s="26"/>
      <c r="AO98" s="22"/>
      <c r="AP98" s="22"/>
      <c r="AQ98" s="27" t="s">
        <v>617</v>
      </c>
      <c r="AR98" s="28" t="s">
        <v>618</v>
      </c>
      <c r="AS98"/>
      <c r="AT98"/>
      <c r="AU98"/>
      <c r="AV98"/>
      <c r="AW98"/>
      <c r="AX98"/>
    </row>
    <row r="99" spans="2:50">
      <c r="B99" s="1" t="s">
        <v>88</v>
      </c>
      <c r="D99" s="1" t="s">
        <v>89</v>
      </c>
      <c r="E99" s="1" t="s">
        <v>90</v>
      </c>
      <c r="F99" s="2" t="s">
        <v>91</v>
      </c>
      <c r="G99" s="1" t="s">
        <v>89</v>
      </c>
      <c r="I99" s="2" t="s">
        <v>50</v>
      </c>
      <c r="J99" s="1" t="s">
        <v>619</v>
      </c>
      <c r="P99" s="4" t="s">
        <v>620</v>
      </c>
      <c r="Q99" s="19" t="s">
        <v>621</v>
      </c>
      <c r="R99" s="6">
        <f t="shared" si="29"/>
        <v>14.457000000000001</v>
      </c>
      <c r="S99" s="6">
        <f t="shared" si="30"/>
        <v>-4.0830000000000002</v>
      </c>
      <c r="T99" s="7">
        <f t="shared" si="31"/>
        <v>0.77299999999999969</v>
      </c>
      <c r="U99" s="7">
        <f t="shared" si="31"/>
        <v>3.5000000000000142E-2</v>
      </c>
      <c r="V99" s="7">
        <f t="shared" si="32"/>
        <v>27</v>
      </c>
      <c r="W99" s="7">
        <f t="shared" si="32"/>
        <v>5</v>
      </c>
      <c r="X99" s="15" t="str">
        <f t="shared" si="34"/>
        <v>27.773</v>
      </c>
      <c r="Y99" s="15" t="str">
        <f t="shared" si="34"/>
        <v>05.035</v>
      </c>
      <c r="Z99" s="7" t="str">
        <f t="shared" si="35"/>
        <v>14</v>
      </c>
      <c r="AA99" s="7" t="str">
        <f t="shared" si="35"/>
        <v>04</v>
      </c>
      <c r="AB99" s="7" t="str">
        <f t="shared" si="33"/>
        <v>14 27.773</v>
      </c>
      <c r="AC99" s="7" t="str">
        <f t="shared" si="33"/>
        <v>04 05.035</v>
      </c>
      <c r="AJ99" s="9" t="s">
        <v>622</v>
      </c>
      <c r="AK99" s="9" t="s">
        <v>623</v>
      </c>
      <c r="AL99" s="1" t="s">
        <v>63</v>
      </c>
      <c r="AM99" s="1" t="s">
        <v>67</v>
      </c>
      <c r="AN99" s="10" t="s">
        <v>624</v>
      </c>
      <c r="AQ99" s="13" t="s">
        <v>625</v>
      </c>
      <c r="AR99" s="14" t="s">
        <v>626</v>
      </c>
    </row>
    <row r="100" spans="2:50">
      <c r="B100" s="1" t="s">
        <v>88</v>
      </c>
      <c r="D100" s="1" t="s">
        <v>89</v>
      </c>
      <c r="E100" s="1" t="s">
        <v>90</v>
      </c>
      <c r="F100" s="2" t="s">
        <v>91</v>
      </c>
      <c r="G100" s="1" t="s">
        <v>89</v>
      </c>
      <c r="I100" s="2" t="s">
        <v>50</v>
      </c>
      <c r="J100" s="1" t="s">
        <v>627</v>
      </c>
      <c r="P100" s="4" t="s">
        <v>628</v>
      </c>
      <c r="Q100" s="5" t="s">
        <v>629</v>
      </c>
      <c r="R100" s="6">
        <f t="shared" si="29"/>
        <v>14.603999999999999</v>
      </c>
      <c r="S100" s="6">
        <f t="shared" si="30"/>
        <v>-3.9849999999999999</v>
      </c>
      <c r="T100" s="7">
        <f t="shared" si="31"/>
        <v>0.43099999999999739</v>
      </c>
      <c r="U100" s="7">
        <f t="shared" si="31"/>
        <v>0.18299999999999983</v>
      </c>
      <c r="V100" s="7">
        <f t="shared" si="32"/>
        <v>36</v>
      </c>
      <c r="W100" s="7">
        <f t="shared" si="32"/>
        <v>59</v>
      </c>
      <c r="X100" s="15" t="str">
        <f t="shared" si="34"/>
        <v>36.431</v>
      </c>
      <c r="Y100" s="15" t="str">
        <f t="shared" si="34"/>
        <v>59.183</v>
      </c>
      <c r="Z100" s="7" t="str">
        <f t="shared" si="35"/>
        <v>14</v>
      </c>
      <c r="AA100" s="7" t="str">
        <f t="shared" si="35"/>
        <v>03</v>
      </c>
      <c r="AB100" s="7" t="str">
        <f t="shared" si="33"/>
        <v>14 36.431</v>
      </c>
      <c r="AC100" s="7" t="str">
        <f t="shared" si="33"/>
        <v>03 59.183</v>
      </c>
      <c r="AJ100" s="9" t="s">
        <v>630</v>
      </c>
      <c r="AK100" s="9" t="s">
        <v>631</v>
      </c>
      <c r="AL100" s="1" t="s">
        <v>63</v>
      </c>
      <c r="AM100" s="1" t="s">
        <v>51</v>
      </c>
      <c r="AN100" s="10" t="s">
        <v>632</v>
      </c>
      <c r="AQ100" s="13" t="s">
        <v>633</v>
      </c>
      <c r="AR100" s="14" t="s">
        <v>634</v>
      </c>
    </row>
    <row r="101" spans="2:50">
      <c r="B101" s="1" t="s">
        <v>88</v>
      </c>
      <c r="D101" s="1" t="s">
        <v>89</v>
      </c>
      <c r="E101" s="1" t="s">
        <v>90</v>
      </c>
      <c r="F101" s="2" t="s">
        <v>91</v>
      </c>
      <c r="G101" s="1" t="s">
        <v>89</v>
      </c>
      <c r="I101" s="2" t="s">
        <v>50</v>
      </c>
      <c r="J101" s="1" t="s">
        <v>635</v>
      </c>
      <c r="P101" s="4" t="s">
        <v>636</v>
      </c>
      <c r="R101" s="6">
        <f t="shared" si="29"/>
        <v>14.773</v>
      </c>
      <c r="S101" s="6">
        <f t="shared" si="30"/>
        <v>-3.9180000000000001</v>
      </c>
      <c r="T101" s="7">
        <f t="shared" si="31"/>
        <v>0.64800000000000324</v>
      </c>
      <c r="U101" s="7">
        <f t="shared" si="31"/>
        <v>0.13400000000000034</v>
      </c>
      <c r="V101" s="7">
        <f t="shared" si="32"/>
        <v>46</v>
      </c>
      <c r="W101" s="7">
        <f t="shared" si="32"/>
        <v>55</v>
      </c>
      <c r="X101" s="15" t="str">
        <f t="shared" si="34"/>
        <v>46.648</v>
      </c>
      <c r="Y101" s="15" t="str">
        <f t="shared" si="34"/>
        <v>55.134</v>
      </c>
      <c r="Z101" s="7" t="str">
        <f t="shared" si="35"/>
        <v>14</v>
      </c>
      <c r="AA101" s="7" t="str">
        <f t="shared" si="35"/>
        <v>03</v>
      </c>
      <c r="AB101" s="7" t="str">
        <f t="shared" si="33"/>
        <v>14 46.648</v>
      </c>
      <c r="AC101" s="7" t="str">
        <f t="shared" si="33"/>
        <v>03 55.134</v>
      </c>
      <c r="AJ101" s="9" t="s">
        <v>637</v>
      </c>
      <c r="AK101" s="9" t="s">
        <v>638</v>
      </c>
      <c r="AL101" s="1" t="s">
        <v>63</v>
      </c>
      <c r="AM101" s="1" t="s">
        <v>51</v>
      </c>
      <c r="AP101" s="12" t="s">
        <v>639</v>
      </c>
      <c r="AQ101" s="13" t="s">
        <v>577</v>
      </c>
      <c r="AR101" s="14" t="s">
        <v>578</v>
      </c>
    </row>
    <row r="102" spans="2:50">
      <c r="B102" s="1" t="s">
        <v>88</v>
      </c>
      <c r="D102" s="1" t="s">
        <v>89</v>
      </c>
      <c r="E102" s="1" t="s">
        <v>90</v>
      </c>
      <c r="F102" s="2" t="s">
        <v>91</v>
      </c>
      <c r="G102" s="1" t="s">
        <v>89</v>
      </c>
      <c r="I102" s="2" t="s">
        <v>50</v>
      </c>
      <c r="J102" s="1" t="s">
        <v>640</v>
      </c>
      <c r="Q102" s="5" t="s">
        <v>641</v>
      </c>
      <c r="R102" s="6">
        <f t="shared" si="29"/>
        <v>15.1</v>
      </c>
      <c r="S102" s="6">
        <f t="shared" si="30"/>
        <v>-2.9340000000000002</v>
      </c>
      <c r="T102" s="7">
        <f t="shared" si="31"/>
        <v>4.4999999999999929E-2</v>
      </c>
      <c r="U102" s="7">
        <f t="shared" si="31"/>
        <v>8.8999999999998636E-2</v>
      </c>
      <c r="V102" s="7">
        <f t="shared" si="32"/>
        <v>6</v>
      </c>
      <c r="W102" s="7">
        <f t="shared" si="32"/>
        <v>56</v>
      </c>
      <c r="X102" s="15" t="str">
        <f t="shared" si="34"/>
        <v>06.045</v>
      </c>
      <c r="Y102" s="15" t="str">
        <f t="shared" si="34"/>
        <v>56.089</v>
      </c>
      <c r="Z102" s="7" t="str">
        <f t="shared" si="35"/>
        <v>15</v>
      </c>
      <c r="AA102" s="7" t="str">
        <f t="shared" si="35"/>
        <v>02</v>
      </c>
      <c r="AB102" s="7" t="str">
        <f t="shared" si="33"/>
        <v>15 06.045</v>
      </c>
      <c r="AC102" s="7" t="str">
        <f t="shared" si="33"/>
        <v>02 56.089</v>
      </c>
      <c r="AJ102" s="9" t="s">
        <v>642</v>
      </c>
      <c r="AK102" s="9" t="s">
        <v>643</v>
      </c>
      <c r="AL102" s="1" t="s">
        <v>63</v>
      </c>
      <c r="AM102" s="1" t="s">
        <v>101</v>
      </c>
      <c r="AQ102" s="13" t="s">
        <v>123</v>
      </c>
      <c r="AR102" s="14" t="s">
        <v>450</v>
      </c>
    </row>
    <row r="103" spans="2:50">
      <c r="B103" s="1" t="s">
        <v>88</v>
      </c>
      <c r="D103" s="1" t="s">
        <v>89</v>
      </c>
      <c r="E103" s="1" t="s">
        <v>90</v>
      </c>
      <c r="F103" s="2" t="s">
        <v>91</v>
      </c>
      <c r="G103" s="1" t="s">
        <v>89</v>
      </c>
      <c r="I103" s="2" t="s">
        <v>50</v>
      </c>
      <c r="J103" s="22" t="s">
        <v>644</v>
      </c>
      <c r="K103" s="22"/>
      <c r="L103" s="22"/>
      <c r="M103" s="22"/>
      <c r="N103" s="22"/>
      <c r="O103" s="22"/>
      <c r="P103" s="4" t="s">
        <v>644</v>
      </c>
      <c r="Q103" s="23" t="s">
        <v>645</v>
      </c>
      <c r="R103" s="6">
        <f t="shared" si="29"/>
        <v>14.539</v>
      </c>
      <c r="S103" s="6">
        <f t="shared" si="30"/>
        <v>-3.851</v>
      </c>
      <c r="T103" s="7">
        <f t="shared" si="31"/>
        <v>0.65999999999999659</v>
      </c>
      <c r="U103" s="7">
        <f t="shared" si="31"/>
        <v>0.13000000000000256</v>
      </c>
      <c r="V103" s="7">
        <f t="shared" si="32"/>
        <v>32</v>
      </c>
      <c r="W103" s="7">
        <f t="shared" si="32"/>
        <v>51</v>
      </c>
      <c r="X103" s="15" t="str">
        <f t="shared" si="34"/>
        <v>32.660</v>
      </c>
      <c r="Y103" s="15" t="str">
        <f t="shared" si="34"/>
        <v>51.130</v>
      </c>
      <c r="Z103" s="7" t="str">
        <f t="shared" si="35"/>
        <v>14</v>
      </c>
      <c r="AA103" s="7" t="str">
        <f t="shared" si="35"/>
        <v>03</v>
      </c>
      <c r="AB103" s="7" t="str">
        <f t="shared" si="33"/>
        <v>14 32.660</v>
      </c>
      <c r="AC103" s="7" t="str">
        <f t="shared" si="33"/>
        <v>03 51.130</v>
      </c>
      <c r="AD103" s="24"/>
      <c r="AE103" s="24"/>
      <c r="AF103" s="24"/>
      <c r="AG103" s="24"/>
      <c r="AH103" s="24"/>
      <c r="AI103" s="24"/>
      <c r="AJ103" s="25" t="s">
        <v>646</v>
      </c>
      <c r="AK103" s="25" t="s">
        <v>647</v>
      </c>
      <c r="AL103" s="22" t="s">
        <v>63</v>
      </c>
      <c r="AM103" s="22" t="s">
        <v>51</v>
      </c>
      <c r="AN103" s="26"/>
      <c r="AO103" s="22"/>
      <c r="AP103" s="22"/>
      <c r="AQ103" s="27" t="s">
        <v>648</v>
      </c>
      <c r="AR103" s="28" t="s">
        <v>649</v>
      </c>
      <c r="AS103"/>
      <c r="AT103"/>
      <c r="AU103"/>
      <c r="AV103"/>
      <c r="AW103"/>
      <c r="AX103"/>
    </row>
    <row r="104" spans="2:50" ht="29">
      <c r="B104" s="1" t="s">
        <v>88</v>
      </c>
      <c r="D104" s="1" t="s">
        <v>89</v>
      </c>
      <c r="E104" s="1" t="s">
        <v>90</v>
      </c>
      <c r="F104" s="2" t="s">
        <v>91</v>
      </c>
      <c r="G104" s="1" t="s">
        <v>89</v>
      </c>
      <c r="I104" s="2" t="s">
        <v>50</v>
      </c>
      <c r="J104" s="1" t="s">
        <v>650</v>
      </c>
      <c r="P104" s="4" t="s">
        <v>651</v>
      </c>
      <c r="Q104" s="5" t="s">
        <v>652</v>
      </c>
      <c r="R104" s="6">
        <f t="shared" si="29"/>
        <v>14.75</v>
      </c>
      <c r="S104" s="6">
        <f t="shared" si="30"/>
        <v>-3.919</v>
      </c>
      <c r="T104" s="7">
        <f t="shared" si="31"/>
        <v>1.8000000000000682E-2</v>
      </c>
      <c r="U104" s="7">
        <f t="shared" si="31"/>
        <v>0.33100000000000307</v>
      </c>
      <c r="V104" s="7">
        <f t="shared" si="32"/>
        <v>45</v>
      </c>
      <c r="W104" s="7">
        <f t="shared" si="32"/>
        <v>55</v>
      </c>
      <c r="X104" s="15" t="str">
        <f t="shared" si="34"/>
        <v>45.018</v>
      </c>
      <c r="Y104" s="15" t="str">
        <f t="shared" si="34"/>
        <v>55.331</v>
      </c>
      <c r="Z104" s="7" t="str">
        <f t="shared" si="35"/>
        <v>14</v>
      </c>
      <c r="AA104" s="7" t="str">
        <f t="shared" si="35"/>
        <v>03</v>
      </c>
      <c r="AB104" s="7" t="str">
        <f t="shared" si="33"/>
        <v>14 45.018</v>
      </c>
      <c r="AC104" s="7" t="str">
        <f t="shared" si="33"/>
        <v>03 55.331</v>
      </c>
      <c r="AJ104" s="9" t="s">
        <v>653</v>
      </c>
      <c r="AK104" s="9" t="s">
        <v>654</v>
      </c>
      <c r="AL104" s="1" t="s">
        <v>63</v>
      </c>
      <c r="AM104" s="1" t="s">
        <v>51</v>
      </c>
      <c r="AO104" s="11" t="s">
        <v>655</v>
      </c>
      <c r="AQ104" s="13" t="s">
        <v>656</v>
      </c>
      <c r="AR104" s="14" t="s">
        <v>657</v>
      </c>
    </row>
    <row r="105" spans="2:50">
      <c r="B105" s="1" t="s">
        <v>88</v>
      </c>
      <c r="D105" s="1" t="s">
        <v>89</v>
      </c>
      <c r="E105" s="1" t="s">
        <v>90</v>
      </c>
      <c r="F105" s="2" t="s">
        <v>91</v>
      </c>
      <c r="G105" s="1" t="s">
        <v>89</v>
      </c>
      <c r="I105" s="2" t="s">
        <v>50</v>
      </c>
      <c r="J105" s="1" t="s">
        <v>658</v>
      </c>
      <c r="P105" s="4" t="s">
        <v>658</v>
      </c>
      <c r="Q105" s="5" t="s">
        <v>659</v>
      </c>
      <c r="R105" s="6">
        <f t="shared" si="29"/>
        <v>14.624000000000001</v>
      </c>
      <c r="S105" s="6">
        <f t="shared" si="30"/>
        <v>-3.988</v>
      </c>
      <c r="T105" s="7">
        <f t="shared" si="31"/>
        <v>0.74199999999999733</v>
      </c>
      <c r="U105" s="7">
        <f t="shared" si="31"/>
        <v>0.56300000000000239</v>
      </c>
      <c r="V105" s="7">
        <f t="shared" si="32"/>
        <v>37</v>
      </c>
      <c r="W105" s="7">
        <f t="shared" si="32"/>
        <v>59</v>
      </c>
      <c r="X105" s="15" t="str">
        <f t="shared" si="34"/>
        <v>37.742</v>
      </c>
      <c r="Y105" s="15" t="str">
        <f t="shared" si="34"/>
        <v>59.563</v>
      </c>
      <c r="Z105" s="7" t="str">
        <f t="shared" si="35"/>
        <v>14</v>
      </c>
      <c r="AA105" s="7" t="str">
        <f t="shared" si="35"/>
        <v>03</v>
      </c>
      <c r="AB105" s="7" t="str">
        <f t="shared" si="33"/>
        <v>14 37.742</v>
      </c>
      <c r="AC105" s="7" t="str">
        <f t="shared" si="33"/>
        <v>03 59.563</v>
      </c>
      <c r="AJ105" s="9" t="s">
        <v>660</v>
      </c>
      <c r="AK105" s="9" t="s">
        <v>661</v>
      </c>
      <c r="AL105" s="1" t="s">
        <v>63</v>
      </c>
      <c r="AM105" s="1" t="s">
        <v>51</v>
      </c>
      <c r="AQ105" s="13" t="s">
        <v>247</v>
      </c>
      <c r="AR105" s="14" t="s">
        <v>662</v>
      </c>
    </row>
    <row r="106" spans="2:50">
      <c r="B106" s="1" t="s">
        <v>88</v>
      </c>
      <c r="D106" s="1" t="s">
        <v>89</v>
      </c>
      <c r="E106" s="1" t="s">
        <v>90</v>
      </c>
      <c r="F106" s="2" t="s">
        <v>91</v>
      </c>
      <c r="G106" s="1" t="s">
        <v>89</v>
      </c>
      <c r="I106" s="2" t="s">
        <v>50</v>
      </c>
      <c r="J106" s="1" t="s">
        <v>663</v>
      </c>
      <c r="P106" s="4" t="s">
        <v>664</v>
      </c>
      <c r="Q106" s="5" t="s">
        <v>665</v>
      </c>
      <c r="R106" s="6">
        <f t="shared" si="29"/>
        <v>14.637</v>
      </c>
      <c r="S106" s="6">
        <f t="shared" si="30"/>
        <v>-3.9049999999999998</v>
      </c>
      <c r="T106" s="7">
        <f t="shared" si="31"/>
        <v>0.37400000000000233</v>
      </c>
      <c r="U106" s="7">
        <f t="shared" si="31"/>
        <v>0.52400000000000091</v>
      </c>
      <c r="V106" s="7">
        <f t="shared" si="32"/>
        <v>38</v>
      </c>
      <c r="W106" s="7">
        <f t="shared" si="32"/>
        <v>54</v>
      </c>
      <c r="X106" s="15" t="str">
        <f t="shared" si="34"/>
        <v>38.374</v>
      </c>
      <c r="Y106" s="15" t="str">
        <f t="shared" si="34"/>
        <v>54.524</v>
      </c>
      <c r="Z106" s="7" t="str">
        <f t="shared" si="35"/>
        <v>14</v>
      </c>
      <c r="AA106" s="7" t="str">
        <f t="shared" si="35"/>
        <v>03</v>
      </c>
      <c r="AB106" s="7" t="str">
        <f t="shared" si="33"/>
        <v>14 38.374</v>
      </c>
      <c r="AC106" s="7" t="str">
        <f t="shared" si="33"/>
        <v>03 54.524</v>
      </c>
      <c r="AJ106" s="9" t="s">
        <v>666</v>
      </c>
      <c r="AK106" s="9" t="s">
        <v>667</v>
      </c>
      <c r="AL106" s="1" t="s">
        <v>63</v>
      </c>
      <c r="AM106" s="1" t="s">
        <v>51</v>
      </c>
      <c r="AQ106" s="13" t="s">
        <v>668</v>
      </c>
      <c r="AR106" s="14" t="s">
        <v>669</v>
      </c>
    </row>
    <row r="107" spans="2:50" ht="29">
      <c r="B107" s="1" t="s">
        <v>88</v>
      </c>
      <c r="D107" s="1" t="s">
        <v>89</v>
      </c>
      <c r="E107" s="1" t="s">
        <v>90</v>
      </c>
      <c r="F107" s="2" t="s">
        <v>91</v>
      </c>
      <c r="G107" s="1" t="s">
        <v>89</v>
      </c>
      <c r="I107" s="2" t="s">
        <v>50</v>
      </c>
      <c r="J107" s="1" t="s">
        <v>670</v>
      </c>
      <c r="P107" s="4" t="s">
        <v>671</v>
      </c>
      <c r="Q107" s="5" t="s">
        <v>672</v>
      </c>
      <c r="R107" s="6">
        <f t="shared" si="29"/>
        <v>14.521000000000001</v>
      </c>
      <c r="S107" s="6">
        <f t="shared" si="30"/>
        <v>-3.0739999999999998</v>
      </c>
      <c r="T107" s="7">
        <f t="shared" si="31"/>
        <v>0.45200000000000173</v>
      </c>
      <c r="U107" s="7">
        <f t="shared" si="31"/>
        <v>0.81099999999999994</v>
      </c>
      <c r="V107" s="7">
        <f t="shared" si="32"/>
        <v>31</v>
      </c>
      <c r="W107" s="7">
        <f t="shared" si="32"/>
        <v>4</v>
      </c>
      <c r="X107" s="15" t="str">
        <f t="shared" si="34"/>
        <v>31.452</v>
      </c>
      <c r="Y107" s="15" t="str">
        <f t="shared" si="34"/>
        <v>04.811</v>
      </c>
      <c r="Z107" s="7" t="str">
        <f t="shared" si="35"/>
        <v>14</v>
      </c>
      <c r="AA107" s="7" t="str">
        <f t="shared" si="35"/>
        <v>03</v>
      </c>
      <c r="AB107" s="7" t="str">
        <f t="shared" si="33"/>
        <v>14 31.452</v>
      </c>
      <c r="AC107" s="7" t="str">
        <f t="shared" si="33"/>
        <v>03 04.811</v>
      </c>
      <c r="AJ107" s="9" t="s">
        <v>673</v>
      </c>
      <c r="AK107" s="9" t="s">
        <v>674</v>
      </c>
      <c r="AL107" s="1" t="s">
        <v>63</v>
      </c>
      <c r="AM107" s="1" t="s">
        <v>51</v>
      </c>
      <c r="AQ107" s="13" t="s">
        <v>161</v>
      </c>
      <c r="AR107" s="14" t="s">
        <v>675</v>
      </c>
    </row>
    <row r="108" spans="2:50">
      <c r="B108" s="1" t="s">
        <v>88</v>
      </c>
      <c r="D108" s="1" t="s">
        <v>89</v>
      </c>
      <c r="E108" s="1" t="s">
        <v>90</v>
      </c>
      <c r="F108" s="2" t="s">
        <v>91</v>
      </c>
      <c r="G108" s="1" t="s">
        <v>89</v>
      </c>
      <c r="I108" s="2" t="s">
        <v>50</v>
      </c>
      <c r="J108" s="1" t="s">
        <v>676</v>
      </c>
      <c r="P108" s="4" t="s">
        <v>677</v>
      </c>
      <c r="Q108" s="5" t="s">
        <v>678</v>
      </c>
      <c r="R108" s="6">
        <f t="shared" si="29"/>
        <v>14.866</v>
      </c>
      <c r="S108" s="6">
        <f t="shared" si="30"/>
        <v>-2.266</v>
      </c>
      <c r="T108" s="7">
        <f t="shared" si="31"/>
        <v>0</v>
      </c>
      <c r="U108" s="7">
        <f t="shared" si="31"/>
        <v>0</v>
      </c>
      <c r="V108" s="7">
        <f t="shared" si="32"/>
        <v>52</v>
      </c>
      <c r="W108" s="7">
        <f t="shared" si="32"/>
        <v>16</v>
      </c>
      <c r="X108" s="15" t="str">
        <f t="shared" si="34"/>
        <v>52</v>
      </c>
      <c r="Y108" s="15" t="str">
        <f t="shared" si="34"/>
        <v>16</v>
      </c>
      <c r="Z108" s="7" t="str">
        <f t="shared" si="35"/>
        <v>14</v>
      </c>
      <c r="AA108" s="7" t="str">
        <f t="shared" si="35"/>
        <v>02</v>
      </c>
      <c r="AB108" s="7" t="str">
        <f t="shared" si="33"/>
        <v>14 52</v>
      </c>
      <c r="AC108" s="7" t="str">
        <f t="shared" si="33"/>
        <v>02 16</v>
      </c>
      <c r="AH108" s="8" t="s">
        <v>454</v>
      </c>
      <c r="AI108" s="8" t="s">
        <v>679</v>
      </c>
      <c r="AL108" s="1" t="s">
        <v>54</v>
      </c>
      <c r="AM108" s="1" t="s">
        <v>57</v>
      </c>
      <c r="AQ108" s="13" t="s">
        <v>123</v>
      </c>
      <c r="AR108" s="14" t="s">
        <v>368</v>
      </c>
    </row>
    <row r="109" spans="2:50">
      <c r="B109" s="1" t="s">
        <v>88</v>
      </c>
      <c r="D109" s="1" t="s">
        <v>89</v>
      </c>
      <c r="E109" s="1" t="s">
        <v>90</v>
      </c>
      <c r="F109" s="2" t="s">
        <v>91</v>
      </c>
      <c r="G109" s="1" t="s">
        <v>89</v>
      </c>
      <c r="I109" s="2" t="s">
        <v>50</v>
      </c>
      <c r="J109" s="1" t="s">
        <v>680</v>
      </c>
      <c r="P109" s="4" t="s">
        <v>680</v>
      </c>
      <c r="Q109" s="5" t="s">
        <v>681</v>
      </c>
      <c r="R109" s="6">
        <f t="shared" si="29"/>
        <v>15.138999999999999</v>
      </c>
      <c r="S109" s="6">
        <f t="shared" si="30"/>
        <v>-2.452</v>
      </c>
      <c r="T109" s="7">
        <f t="shared" si="31"/>
        <v>0.59999999999999964</v>
      </c>
      <c r="U109" s="7">
        <f t="shared" si="31"/>
        <v>0.20599999999999952</v>
      </c>
      <c r="V109" s="7">
        <f t="shared" si="32"/>
        <v>8</v>
      </c>
      <c r="W109" s="7">
        <f t="shared" si="32"/>
        <v>27</v>
      </c>
      <c r="X109" s="15" t="str">
        <f t="shared" si="34"/>
        <v>08.600</v>
      </c>
      <c r="Y109" s="15" t="str">
        <f t="shared" si="34"/>
        <v>27.206</v>
      </c>
      <c r="Z109" s="7" t="str">
        <f t="shared" si="35"/>
        <v>15</v>
      </c>
      <c r="AA109" s="7" t="str">
        <f t="shared" si="35"/>
        <v>02</v>
      </c>
      <c r="AB109" s="7" t="str">
        <f t="shared" si="33"/>
        <v>15 08.600</v>
      </c>
      <c r="AC109" s="7" t="str">
        <f t="shared" si="33"/>
        <v>02 27.206</v>
      </c>
      <c r="AH109" s="16" t="s">
        <v>519</v>
      </c>
      <c r="AI109" s="16" t="s">
        <v>682</v>
      </c>
      <c r="AJ109" s="9" t="s">
        <v>683</v>
      </c>
      <c r="AK109" s="9" t="s">
        <v>684</v>
      </c>
      <c r="AL109" s="1" t="s">
        <v>63</v>
      </c>
      <c r="AM109" s="1" t="s">
        <v>101</v>
      </c>
      <c r="AR109" s="14" t="s">
        <v>685</v>
      </c>
    </row>
    <row r="110" spans="2:50">
      <c r="B110" s="1" t="s">
        <v>88</v>
      </c>
      <c r="D110" s="1" t="s">
        <v>89</v>
      </c>
      <c r="E110" s="1" t="s">
        <v>90</v>
      </c>
      <c r="F110" s="2" t="s">
        <v>91</v>
      </c>
      <c r="G110" s="1" t="s">
        <v>89</v>
      </c>
      <c r="I110" s="2" t="s">
        <v>50</v>
      </c>
      <c r="J110" s="1" t="s">
        <v>686</v>
      </c>
      <c r="P110" s="4" t="s">
        <v>686</v>
      </c>
      <c r="Q110" s="5" t="s">
        <v>687</v>
      </c>
      <c r="R110" s="6">
        <f t="shared" si="29"/>
        <v>15.134</v>
      </c>
      <c r="S110" s="6">
        <f t="shared" si="30"/>
        <v>-1.976</v>
      </c>
      <c r="T110" s="7">
        <f t="shared" ref="T110:U126" si="36">X110-V110</f>
        <v>0.125</v>
      </c>
      <c r="U110" s="7">
        <f t="shared" si="36"/>
        <v>0.95199999999999818</v>
      </c>
      <c r="V110" s="7">
        <f t="shared" ref="V110:W126" si="37">ROUNDDOWN(X110,0)</f>
        <v>8</v>
      </c>
      <c r="W110" s="7">
        <f t="shared" si="37"/>
        <v>58</v>
      </c>
      <c r="X110" s="15" t="str">
        <f t="shared" si="34"/>
        <v>08.125</v>
      </c>
      <c r="Y110" s="15" t="str">
        <f t="shared" si="34"/>
        <v>58.952</v>
      </c>
      <c r="Z110" s="7" t="str">
        <f t="shared" si="35"/>
        <v>15</v>
      </c>
      <c r="AA110" s="7" t="str">
        <f t="shared" si="35"/>
        <v>01</v>
      </c>
      <c r="AB110" s="7" t="str">
        <f t="shared" ref="AB110:AC126" si="38">IF(ISBLANK(AJ110), AH110, AJ110)</f>
        <v>15 08.125</v>
      </c>
      <c r="AC110" s="7" t="str">
        <f t="shared" si="38"/>
        <v>01 58.952</v>
      </c>
      <c r="AH110" s="16"/>
      <c r="AI110" s="16"/>
      <c r="AJ110" s="9" t="s">
        <v>688</v>
      </c>
      <c r="AK110" s="9" t="s">
        <v>689</v>
      </c>
      <c r="AL110" s="1" t="s">
        <v>63</v>
      </c>
      <c r="AM110" s="1" t="s">
        <v>271</v>
      </c>
      <c r="AP110" s="12" t="s">
        <v>690</v>
      </c>
      <c r="AR110" s="14" t="s">
        <v>691</v>
      </c>
    </row>
    <row r="111" spans="2:50">
      <c r="B111" s="1" t="s">
        <v>88</v>
      </c>
      <c r="D111" s="1" t="s">
        <v>89</v>
      </c>
      <c r="E111" s="1" t="s">
        <v>90</v>
      </c>
      <c r="F111" s="2" t="s">
        <v>91</v>
      </c>
      <c r="G111" s="1" t="s">
        <v>89</v>
      </c>
      <c r="I111" s="2" t="s">
        <v>50</v>
      </c>
      <c r="J111" s="22" t="s">
        <v>692</v>
      </c>
      <c r="K111" s="22"/>
      <c r="L111" s="22"/>
      <c r="M111" s="22"/>
      <c r="N111" s="22"/>
      <c r="O111" s="22"/>
      <c r="P111" s="4" t="s">
        <v>693</v>
      </c>
      <c r="Q111" s="23" t="s">
        <v>694</v>
      </c>
      <c r="R111" s="6">
        <f t="shared" si="29"/>
        <v>14.57</v>
      </c>
      <c r="S111" s="6">
        <f t="shared" si="30"/>
        <v>-4.05</v>
      </c>
      <c r="T111" s="7">
        <f t="shared" si="36"/>
        <v>0.39500000000000313</v>
      </c>
      <c r="U111" s="7">
        <f t="shared" si="36"/>
        <v>7.3999999999999844E-2</v>
      </c>
      <c r="V111" s="7">
        <f t="shared" si="37"/>
        <v>34</v>
      </c>
      <c r="W111" s="7">
        <f t="shared" si="37"/>
        <v>3</v>
      </c>
      <c r="X111" s="15" t="str">
        <f t="shared" si="34"/>
        <v>34.395</v>
      </c>
      <c r="Y111" s="15" t="str">
        <f t="shared" si="34"/>
        <v>03.074</v>
      </c>
      <c r="Z111" s="7" t="str">
        <f t="shared" si="35"/>
        <v>14</v>
      </c>
      <c r="AA111" s="7" t="str">
        <f t="shared" si="35"/>
        <v>04</v>
      </c>
      <c r="AB111" s="7" t="str">
        <f t="shared" si="38"/>
        <v>14 34.395</v>
      </c>
      <c r="AC111" s="7" t="str">
        <f t="shared" si="38"/>
        <v>04 03.074</v>
      </c>
      <c r="AD111" s="24"/>
      <c r="AE111" s="24"/>
      <c r="AF111" s="24"/>
      <c r="AG111" s="24"/>
      <c r="AH111" s="24"/>
      <c r="AI111" s="24"/>
      <c r="AJ111" s="25" t="s">
        <v>695</v>
      </c>
      <c r="AK111" s="25" t="s">
        <v>696</v>
      </c>
      <c r="AL111" s="22" t="s">
        <v>63</v>
      </c>
      <c r="AM111" s="22" t="s">
        <v>67</v>
      </c>
      <c r="AN111" s="26"/>
      <c r="AO111" s="22"/>
      <c r="AP111" s="22"/>
      <c r="AQ111" s="27" t="s">
        <v>697</v>
      </c>
      <c r="AR111" s="28" t="s">
        <v>469</v>
      </c>
      <c r="AS111"/>
      <c r="AT111"/>
      <c r="AU111"/>
      <c r="AV111"/>
      <c r="AW111"/>
      <c r="AX111"/>
    </row>
    <row r="112" spans="2:50">
      <c r="B112" s="1" t="s">
        <v>88</v>
      </c>
      <c r="D112" s="1" t="s">
        <v>89</v>
      </c>
      <c r="E112" s="1" t="s">
        <v>90</v>
      </c>
      <c r="F112" s="2" t="s">
        <v>91</v>
      </c>
      <c r="G112" s="1" t="s">
        <v>89</v>
      </c>
      <c r="I112" s="2" t="s">
        <v>50</v>
      </c>
      <c r="J112" s="1" t="s">
        <v>698</v>
      </c>
      <c r="P112" s="4" t="s">
        <v>698</v>
      </c>
      <c r="Q112" s="5" t="s">
        <v>699</v>
      </c>
      <c r="R112" s="6">
        <f t="shared" si="29"/>
        <v>14.266</v>
      </c>
      <c r="S112" s="6">
        <f t="shared" si="30"/>
        <v>-4.0659999999999998</v>
      </c>
      <c r="T112" s="7">
        <f t="shared" si="36"/>
        <v>0</v>
      </c>
      <c r="U112" s="7">
        <f t="shared" si="36"/>
        <v>0</v>
      </c>
      <c r="V112" s="7">
        <f t="shared" si="37"/>
        <v>16</v>
      </c>
      <c r="W112" s="7">
        <f t="shared" si="37"/>
        <v>4</v>
      </c>
      <c r="X112" s="15" t="str">
        <f t="shared" si="34"/>
        <v>16</v>
      </c>
      <c r="Y112" s="15" t="str">
        <f t="shared" si="34"/>
        <v>04</v>
      </c>
      <c r="Z112" s="7" t="str">
        <f t="shared" si="35"/>
        <v>14</v>
      </c>
      <c r="AA112" s="7" t="str">
        <f t="shared" si="35"/>
        <v>04</v>
      </c>
      <c r="AB112" s="7" t="str">
        <f t="shared" si="38"/>
        <v>14 16</v>
      </c>
      <c r="AC112" s="7" t="str">
        <f t="shared" si="38"/>
        <v>04 04</v>
      </c>
      <c r="AH112" s="16" t="s">
        <v>700</v>
      </c>
      <c r="AI112" s="16" t="s">
        <v>86</v>
      </c>
      <c r="AL112" s="1" t="s">
        <v>54</v>
      </c>
      <c r="AM112" s="1" t="s">
        <v>67</v>
      </c>
      <c r="AN112" s="10" t="s">
        <v>701</v>
      </c>
      <c r="AR112" s="14" t="s">
        <v>702</v>
      </c>
    </row>
    <row r="113" spans="2:44">
      <c r="B113" s="1" t="s">
        <v>88</v>
      </c>
      <c r="D113" s="1" t="s">
        <v>89</v>
      </c>
      <c r="E113" s="1" t="s">
        <v>90</v>
      </c>
      <c r="F113" s="2" t="s">
        <v>91</v>
      </c>
      <c r="G113" s="1" t="s">
        <v>89</v>
      </c>
      <c r="I113" s="2" t="s">
        <v>50</v>
      </c>
      <c r="J113" s="1" t="s">
        <v>703</v>
      </c>
      <c r="R113" s="6">
        <f t="shared" si="29"/>
        <v>15.055999999999999</v>
      </c>
      <c r="S113" s="6">
        <f t="shared" si="30"/>
        <v>-3.3570000000000002</v>
      </c>
      <c r="T113" s="7">
        <f t="shared" si="36"/>
        <v>0.66500000000000004</v>
      </c>
      <c r="U113" s="7">
        <f t="shared" si="36"/>
        <v>0.70599999999999952</v>
      </c>
      <c r="V113" s="7">
        <f t="shared" si="37"/>
        <v>3</v>
      </c>
      <c r="W113" s="7">
        <f t="shared" si="37"/>
        <v>21</v>
      </c>
      <c r="X113" s="15" t="str">
        <f t="shared" si="34"/>
        <v>03.665</v>
      </c>
      <c r="Y113" s="15" t="str">
        <f t="shared" si="34"/>
        <v>21.706</v>
      </c>
      <c r="Z113" s="7" t="str">
        <f t="shared" si="35"/>
        <v>15</v>
      </c>
      <c r="AA113" s="7" t="str">
        <f t="shared" si="35"/>
        <v>03</v>
      </c>
      <c r="AB113" s="7" t="str">
        <f t="shared" si="38"/>
        <v>15 03.665</v>
      </c>
      <c r="AC113" s="7" t="str">
        <f t="shared" si="38"/>
        <v>03 21.706</v>
      </c>
      <c r="AH113" s="16"/>
      <c r="AI113" s="16"/>
      <c r="AJ113" s="9" t="s">
        <v>704</v>
      </c>
      <c r="AK113" s="9" t="s">
        <v>705</v>
      </c>
      <c r="AL113" s="1" t="s">
        <v>63</v>
      </c>
      <c r="AM113" s="1" t="s">
        <v>706</v>
      </c>
      <c r="AR113" s="14" t="s">
        <v>707</v>
      </c>
    </row>
    <row r="114" spans="2:44">
      <c r="B114" s="1" t="s">
        <v>88</v>
      </c>
      <c r="D114" s="1" t="s">
        <v>89</v>
      </c>
      <c r="E114" s="1" t="s">
        <v>90</v>
      </c>
      <c r="F114" s="2" t="s">
        <v>91</v>
      </c>
      <c r="G114" s="1" t="s">
        <v>89</v>
      </c>
      <c r="I114" s="2" t="s">
        <v>50</v>
      </c>
      <c r="J114" s="1" t="s">
        <v>708</v>
      </c>
      <c r="P114" s="4" t="s">
        <v>709</v>
      </c>
      <c r="Q114" s="19" t="s">
        <v>710</v>
      </c>
      <c r="R114" s="6">
        <f t="shared" si="29"/>
        <v>13.82</v>
      </c>
      <c r="S114" s="6">
        <f t="shared" si="30"/>
        <v>-3.7829999999999999</v>
      </c>
      <c r="T114" s="7">
        <f t="shared" si="36"/>
        <v>0.41499999999999915</v>
      </c>
      <c r="U114" s="7">
        <f t="shared" si="36"/>
        <v>1.5999999999998238E-2</v>
      </c>
      <c r="V114" s="7">
        <f t="shared" si="37"/>
        <v>49</v>
      </c>
      <c r="W114" s="7">
        <f t="shared" si="37"/>
        <v>47</v>
      </c>
      <c r="X114" s="15" t="str">
        <f t="shared" si="34"/>
        <v>49.415</v>
      </c>
      <c r="Y114" s="15" t="str">
        <f t="shared" si="34"/>
        <v>47.016</v>
      </c>
      <c r="Z114" s="7" t="str">
        <f t="shared" si="35"/>
        <v>13</v>
      </c>
      <c r="AA114" s="7" t="str">
        <f t="shared" si="35"/>
        <v>03</v>
      </c>
      <c r="AB114" s="7" t="str">
        <f t="shared" si="38"/>
        <v>13 49.415</v>
      </c>
      <c r="AC114" s="7" t="str">
        <f t="shared" si="38"/>
        <v>03 47.016</v>
      </c>
      <c r="AJ114" s="9" t="s">
        <v>711</v>
      </c>
      <c r="AK114" s="9" t="s">
        <v>712</v>
      </c>
      <c r="AL114" s="1" t="s">
        <v>63</v>
      </c>
      <c r="AM114" s="1" t="s">
        <v>554</v>
      </c>
      <c r="AQ114" s="13" t="s">
        <v>713</v>
      </c>
      <c r="AR114" s="14" t="s">
        <v>714</v>
      </c>
    </row>
    <row r="115" spans="2:44">
      <c r="B115" s="1" t="s">
        <v>88</v>
      </c>
      <c r="D115" s="1" t="s">
        <v>89</v>
      </c>
      <c r="E115" s="1" t="s">
        <v>90</v>
      </c>
      <c r="F115" s="2" t="s">
        <v>91</v>
      </c>
      <c r="G115" s="1" t="s">
        <v>89</v>
      </c>
      <c r="I115" s="2" t="s">
        <v>50</v>
      </c>
      <c r="J115" s="1" t="s">
        <v>715</v>
      </c>
      <c r="P115" s="4" t="s">
        <v>716</v>
      </c>
      <c r="Q115" s="5" t="s">
        <v>717</v>
      </c>
      <c r="R115" s="6">
        <f t="shared" si="29"/>
        <v>14.587</v>
      </c>
      <c r="S115" s="6">
        <f t="shared" si="30"/>
        <v>-3.9009999999999998</v>
      </c>
      <c r="T115" s="7">
        <f t="shared" si="36"/>
        <v>0.36699999999999733</v>
      </c>
      <c r="U115" s="7">
        <f t="shared" si="36"/>
        <v>0.12899999999999778</v>
      </c>
      <c r="V115" s="7">
        <f t="shared" si="37"/>
        <v>35</v>
      </c>
      <c r="W115" s="7">
        <f t="shared" si="37"/>
        <v>54</v>
      </c>
      <c r="X115" s="15" t="str">
        <f t="shared" si="34"/>
        <v>35.367</v>
      </c>
      <c r="Y115" s="15" t="str">
        <f t="shared" si="34"/>
        <v>54.129</v>
      </c>
      <c r="Z115" s="7" t="str">
        <f t="shared" si="35"/>
        <v>14</v>
      </c>
      <c r="AA115" s="7" t="str">
        <f t="shared" si="35"/>
        <v>03</v>
      </c>
      <c r="AB115" s="7" t="str">
        <f t="shared" si="38"/>
        <v>14 35.367</v>
      </c>
      <c r="AC115" s="7" t="str">
        <f t="shared" si="38"/>
        <v>03 54.129</v>
      </c>
      <c r="AJ115" s="9" t="s">
        <v>718</v>
      </c>
      <c r="AK115" s="9" t="s">
        <v>719</v>
      </c>
      <c r="AL115" s="1" t="s">
        <v>63</v>
      </c>
      <c r="AM115" s="1" t="s">
        <v>51</v>
      </c>
      <c r="AQ115" s="13" t="s">
        <v>720</v>
      </c>
      <c r="AR115" s="14" t="s">
        <v>662</v>
      </c>
    </row>
    <row r="116" spans="2:44">
      <c r="B116" s="1" t="s">
        <v>88</v>
      </c>
      <c r="D116" s="1" t="s">
        <v>89</v>
      </c>
      <c r="E116" s="1" t="s">
        <v>90</v>
      </c>
      <c r="F116" s="2" t="s">
        <v>91</v>
      </c>
      <c r="G116" s="1" t="s">
        <v>89</v>
      </c>
      <c r="I116" s="2" t="s">
        <v>50</v>
      </c>
      <c r="J116" s="1" t="s">
        <v>721</v>
      </c>
      <c r="P116" s="4" t="s">
        <v>721</v>
      </c>
      <c r="Q116" s="5" t="s">
        <v>722</v>
      </c>
      <c r="R116" s="6">
        <f t="shared" si="29"/>
        <v>14.406000000000001</v>
      </c>
      <c r="S116" s="6">
        <f t="shared" si="30"/>
        <v>-4.0839999999999996</v>
      </c>
      <c r="T116" s="7">
        <f t="shared" si="36"/>
        <v>0.60900000000000176</v>
      </c>
      <c r="U116" s="7">
        <f t="shared" si="36"/>
        <v>0.13600000000000012</v>
      </c>
      <c r="V116" s="7">
        <f t="shared" si="37"/>
        <v>24</v>
      </c>
      <c r="W116" s="7">
        <f t="shared" si="37"/>
        <v>5</v>
      </c>
      <c r="X116" s="15" t="str">
        <f t="shared" si="34"/>
        <v>24.609</v>
      </c>
      <c r="Y116" s="15" t="str">
        <f t="shared" si="34"/>
        <v>05.136</v>
      </c>
      <c r="Z116" s="7" t="str">
        <f t="shared" si="35"/>
        <v>14</v>
      </c>
      <c r="AA116" s="7" t="str">
        <f t="shared" si="35"/>
        <v>04</v>
      </c>
      <c r="AB116" s="7" t="str">
        <f t="shared" si="38"/>
        <v>14 24.609</v>
      </c>
      <c r="AC116" s="7" t="str">
        <f t="shared" si="38"/>
        <v>04 05.136</v>
      </c>
      <c r="AH116" s="16" t="s">
        <v>723</v>
      </c>
      <c r="AI116" s="16" t="s">
        <v>724</v>
      </c>
      <c r="AJ116" s="9" t="s">
        <v>725</v>
      </c>
      <c r="AK116" s="9" t="s">
        <v>726</v>
      </c>
      <c r="AL116" s="1" t="s">
        <v>63</v>
      </c>
      <c r="AM116" s="1" t="s">
        <v>67</v>
      </c>
      <c r="AR116" s="14" t="s">
        <v>727</v>
      </c>
    </row>
    <row r="117" spans="2:44">
      <c r="B117" s="1" t="s">
        <v>88</v>
      </c>
      <c r="D117" s="1" t="s">
        <v>89</v>
      </c>
      <c r="E117" s="1" t="s">
        <v>90</v>
      </c>
      <c r="F117" s="2" t="s">
        <v>91</v>
      </c>
      <c r="G117" s="1" t="s">
        <v>89</v>
      </c>
      <c r="I117" s="2" t="s">
        <v>50</v>
      </c>
      <c r="J117" s="1" t="s">
        <v>728</v>
      </c>
      <c r="P117" s="4" t="s">
        <v>728</v>
      </c>
      <c r="Q117" s="5" t="s">
        <v>729</v>
      </c>
      <c r="R117" s="6">
        <f t="shared" si="29"/>
        <v>14.634</v>
      </c>
      <c r="S117" s="6">
        <f t="shared" si="30"/>
        <v>-3.94</v>
      </c>
      <c r="T117" s="7">
        <f t="shared" si="36"/>
        <v>0.15899999999999892</v>
      </c>
      <c r="U117" s="7">
        <f t="shared" si="36"/>
        <v>0.67099999999999937</v>
      </c>
      <c r="V117" s="7">
        <f t="shared" si="37"/>
        <v>38</v>
      </c>
      <c r="W117" s="7">
        <f t="shared" si="37"/>
        <v>56</v>
      </c>
      <c r="X117" s="15" t="str">
        <f t="shared" si="34"/>
        <v>38.159</v>
      </c>
      <c r="Y117" s="15" t="str">
        <f t="shared" si="34"/>
        <v>56.671</v>
      </c>
      <c r="Z117" s="7" t="str">
        <f t="shared" si="35"/>
        <v>14</v>
      </c>
      <c r="AA117" s="7" t="str">
        <f t="shared" si="35"/>
        <v>03</v>
      </c>
      <c r="AB117" s="7" t="str">
        <f t="shared" si="38"/>
        <v>14 38.159</v>
      </c>
      <c r="AC117" s="7" t="str">
        <f t="shared" si="38"/>
        <v>03 56.671</v>
      </c>
      <c r="AJ117" s="9" t="s">
        <v>730</v>
      </c>
      <c r="AK117" s="9" t="s">
        <v>731</v>
      </c>
      <c r="AL117" s="1" t="s">
        <v>63</v>
      </c>
      <c r="AM117" s="1" t="s">
        <v>51</v>
      </c>
      <c r="AQ117" s="13" t="s">
        <v>732</v>
      </c>
      <c r="AR117" s="14" t="s">
        <v>662</v>
      </c>
    </row>
    <row r="118" spans="2:44">
      <c r="B118" s="1" t="s">
        <v>88</v>
      </c>
      <c r="D118" s="1" t="s">
        <v>89</v>
      </c>
      <c r="E118" s="1" t="s">
        <v>90</v>
      </c>
      <c r="F118" s="2" t="s">
        <v>91</v>
      </c>
      <c r="G118" s="1" t="s">
        <v>89</v>
      </c>
      <c r="I118" s="2" t="s">
        <v>50</v>
      </c>
      <c r="J118" s="1" t="s">
        <v>733</v>
      </c>
      <c r="P118" s="4" t="s">
        <v>733</v>
      </c>
      <c r="Q118" s="5" t="s">
        <v>734</v>
      </c>
      <c r="R118" s="6">
        <f t="shared" si="29"/>
        <v>14.851000000000001</v>
      </c>
      <c r="S118" s="6">
        <f t="shared" si="30"/>
        <v>-3.9060000000000001</v>
      </c>
      <c r="T118" s="7">
        <f t="shared" si="36"/>
        <v>0.10699999999999932</v>
      </c>
      <c r="U118" s="7">
        <f t="shared" si="36"/>
        <v>0.63000000000000256</v>
      </c>
      <c r="V118" s="7">
        <f t="shared" si="37"/>
        <v>51</v>
      </c>
      <c r="W118" s="7">
        <f t="shared" si="37"/>
        <v>54</v>
      </c>
      <c r="X118" s="15" t="str">
        <f t="shared" si="34"/>
        <v>51.107</v>
      </c>
      <c r="Y118" s="15" t="str">
        <f t="shared" si="34"/>
        <v>54.630</v>
      </c>
      <c r="Z118" s="7" t="str">
        <f t="shared" si="35"/>
        <v>14</v>
      </c>
      <c r="AA118" s="7" t="str">
        <f t="shared" si="35"/>
        <v>03</v>
      </c>
      <c r="AB118" s="7" t="str">
        <f t="shared" si="38"/>
        <v>14 51.107</v>
      </c>
      <c r="AC118" s="7" t="str">
        <f t="shared" si="38"/>
        <v>03 54.630</v>
      </c>
      <c r="AJ118" s="9" t="s">
        <v>735</v>
      </c>
      <c r="AK118" s="9" t="s">
        <v>736</v>
      </c>
      <c r="AL118" s="1" t="s">
        <v>63</v>
      </c>
      <c r="AM118" s="1" t="s">
        <v>51</v>
      </c>
      <c r="AQ118" s="13" t="s">
        <v>247</v>
      </c>
      <c r="AR118" s="14" t="s">
        <v>425</v>
      </c>
    </row>
    <row r="119" spans="2:44">
      <c r="B119" s="1" t="s">
        <v>88</v>
      </c>
      <c r="D119" s="1" t="s">
        <v>89</v>
      </c>
      <c r="E119" s="1" t="s">
        <v>90</v>
      </c>
      <c r="F119" s="2" t="s">
        <v>91</v>
      </c>
      <c r="G119" s="1" t="s">
        <v>89</v>
      </c>
      <c r="I119" s="2" t="s">
        <v>50</v>
      </c>
      <c r="J119" s="1" t="s">
        <v>737</v>
      </c>
      <c r="P119" s="4" t="s">
        <v>738</v>
      </c>
      <c r="Q119" s="5" t="s">
        <v>739</v>
      </c>
      <c r="R119" s="6">
        <f t="shared" si="29"/>
        <v>14.657999999999999</v>
      </c>
      <c r="S119" s="6">
        <f t="shared" si="30"/>
        <v>-3.8759999999999999</v>
      </c>
      <c r="T119" s="7">
        <f t="shared" si="36"/>
        <v>0.82000000000000028</v>
      </c>
      <c r="U119" s="7">
        <f t="shared" si="36"/>
        <v>0.97200000000000131</v>
      </c>
      <c r="V119" s="7">
        <f t="shared" si="37"/>
        <v>39</v>
      </c>
      <c r="W119" s="7">
        <f t="shared" si="37"/>
        <v>52</v>
      </c>
      <c r="X119" s="15" t="str">
        <f t="shared" si="34"/>
        <v>39.820</v>
      </c>
      <c r="Y119" s="15" t="str">
        <f t="shared" si="34"/>
        <v>52.972</v>
      </c>
      <c r="Z119" s="7" t="str">
        <f t="shared" si="35"/>
        <v>14</v>
      </c>
      <c r="AA119" s="7" t="str">
        <f t="shared" si="35"/>
        <v>03</v>
      </c>
      <c r="AB119" s="7" t="str">
        <f t="shared" si="38"/>
        <v>14 39.820</v>
      </c>
      <c r="AC119" s="7" t="str">
        <f t="shared" si="38"/>
        <v>03 52.972</v>
      </c>
      <c r="AJ119" s="9" t="s">
        <v>740</v>
      </c>
      <c r="AK119" s="9" t="s">
        <v>741</v>
      </c>
      <c r="AL119" s="1" t="s">
        <v>63</v>
      </c>
      <c r="AM119" s="1" t="s">
        <v>51</v>
      </c>
      <c r="AQ119" s="13" t="s">
        <v>742</v>
      </c>
      <c r="AR119" s="14" t="s">
        <v>662</v>
      </c>
    </row>
    <row r="120" spans="2:44">
      <c r="B120" s="1" t="s">
        <v>88</v>
      </c>
      <c r="D120" s="1" t="s">
        <v>89</v>
      </c>
      <c r="E120" s="1" t="s">
        <v>90</v>
      </c>
      <c r="F120" s="2" t="s">
        <v>91</v>
      </c>
      <c r="G120" s="1" t="s">
        <v>89</v>
      </c>
      <c r="I120" s="2" t="s">
        <v>50</v>
      </c>
      <c r="J120" s="1" t="s">
        <v>743</v>
      </c>
      <c r="P120" s="4" t="s">
        <v>744</v>
      </c>
      <c r="Q120" s="5" t="s">
        <v>745</v>
      </c>
      <c r="R120" s="6">
        <f t="shared" si="29"/>
        <v>14.651</v>
      </c>
      <c r="S120" s="6">
        <f t="shared" si="30"/>
        <v>-4.016</v>
      </c>
      <c r="T120" s="7">
        <f t="shared" si="36"/>
        <v>0.14500000000000313</v>
      </c>
      <c r="U120" s="7">
        <f t="shared" si="36"/>
        <v>8.0000000000000071E-3</v>
      </c>
      <c r="V120" s="7">
        <f t="shared" si="37"/>
        <v>39</v>
      </c>
      <c r="W120" s="7">
        <f t="shared" si="37"/>
        <v>1</v>
      </c>
      <c r="X120" s="15" t="str">
        <f t="shared" si="34"/>
        <v>39.145</v>
      </c>
      <c r="Y120" s="15" t="str">
        <f t="shared" si="34"/>
        <v>01.008</v>
      </c>
      <c r="Z120" s="7" t="str">
        <f t="shared" si="35"/>
        <v>14</v>
      </c>
      <c r="AA120" s="7" t="str">
        <f t="shared" si="35"/>
        <v>04</v>
      </c>
      <c r="AB120" s="7" t="str">
        <f t="shared" si="38"/>
        <v>14 39.145</v>
      </c>
      <c r="AC120" s="7" t="str">
        <f t="shared" si="38"/>
        <v>04 01.008</v>
      </c>
      <c r="AJ120" s="9" t="s">
        <v>746</v>
      </c>
      <c r="AK120" s="9" t="s">
        <v>747</v>
      </c>
      <c r="AL120" s="1" t="s">
        <v>63</v>
      </c>
      <c r="AM120" s="1" t="s">
        <v>67</v>
      </c>
      <c r="AQ120" s="13" t="s">
        <v>247</v>
      </c>
      <c r="AR120" s="14" t="s">
        <v>748</v>
      </c>
    </row>
    <row r="121" spans="2:44">
      <c r="B121" s="1" t="s">
        <v>88</v>
      </c>
      <c r="D121" s="1" t="s">
        <v>89</v>
      </c>
      <c r="E121" s="1" t="s">
        <v>90</v>
      </c>
      <c r="F121" s="2" t="s">
        <v>91</v>
      </c>
      <c r="G121" s="1" t="s">
        <v>89</v>
      </c>
      <c r="I121" s="2" t="s">
        <v>50</v>
      </c>
      <c r="J121" s="1" t="s">
        <v>749</v>
      </c>
      <c r="Q121" s="5" t="s">
        <v>750</v>
      </c>
      <c r="R121" s="6">
        <f t="shared" si="29"/>
        <v>14.025</v>
      </c>
      <c r="S121" s="6">
        <f t="shared" si="30"/>
        <v>-3.15</v>
      </c>
      <c r="T121" s="7">
        <f t="shared" si="36"/>
        <v>0.90399999999999991</v>
      </c>
      <c r="U121" s="7">
        <f t="shared" si="36"/>
        <v>9.6999999999999531E-2</v>
      </c>
      <c r="V121" s="7">
        <f t="shared" si="37"/>
        <v>1</v>
      </c>
      <c r="W121" s="7">
        <f t="shared" si="37"/>
        <v>9</v>
      </c>
      <c r="X121" s="15" t="str">
        <f t="shared" si="34"/>
        <v>01.904</v>
      </c>
      <c r="Y121" s="15" t="str">
        <f t="shared" si="34"/>
        <v>09.097</v>
      </c>
      <c r="Z121" s="7" t="str">
        <f t="shared" si="35"/>
        <v>14</v>
      </c>
      <c r="AA121" s="7" t="str">
        <f t="shared" si="35"/>
        <v>03</v>
      </c>
      <c r="AB121" s="7" t="str">
        <f t="shared" si="38"/>
        <v>14 01.904</v>
      </c>
      <c r="AC121" s="7" t="str">
        <f t="shared" si="38"/>
        <v>03 09.097</v>
      </c>
      <c r="AJ121" s="9" t="s">
        <v>751</v>
      </c>
      <c r="AK121" s="9" t="s">
        <v>752</v>
      </c>
      <c r="AL121" s="1" t="s">
        <v>63</v>
      </c>
      <c r="AM121" s="1" t="s">
        <v>355</v>
      </c>
      <c r="AQ121" s="13" t="s">
        <v>161</v>
      </c>
      <c r="AR121" s="14" t="s">
        <v>753</v>
      </c>
    </row>
    <row r="122" spans="2:44">
      <c r="B122" s="1" t="s">
        <v>88</v>
      </c>
      <c r="D122" s="1" t="s">
        <v>89</v>
      </c>
      <c r="E122" s="1" t="s">
        <v>90</v>
      </c>
      <c r="F122" s="2" t="s">
        <v>91</v>
      </c>
      <c r="G122" s="1" t="s">
        <v>89</v>
      </c>
      <c r="I122" s="2" t="s">
        <v>50</v>
      </c>
      <c r="J122" s="1" t="s">
        <v>754</v>
      </c>
      <c r="Q122" s="5" t="s">
        <v>755</v>
      </c>
      <c r="R122" s="6">
        <f t="shared" si="29"/>
        <v>13.887</v>
      </c>
      <c r="S122" s="6">
        <f t="shared" si="30"/>
        <v>-3.109</v>
      </c>
      <c r="T122" s="7">
        <f t="shared" si="36"/>
        <v>0.46399999999999864</v>
      </c>
      <c r="U122" s="7">
        <f t="shared" si="36"/>
        <v>0.99000000000000021</v>
      </c>
      <c r="V122" s="7">
        <f t="shared" si="37"/>
        <v>53</v>
      </c>
      <c r="W122" s="7">
        <f t="shared" si="37"/>
        <v>6</v>
      </c>
      <c r="X122" s="15" t="str">
        <f t="shared" si="34"/>
        <v>53.464</v>
      </c>
      <c r="Y122" s="15" t="str">
        <f t="shared" si="34"/>
        <v>06.990</v>
      </c>
      <c r="Z122" s="7" t="str">
        <f t="shared" si="35"/>
        <v>13</v>
      </c>
      <c r="AA122" s="7" t="str">
        <f t="shared" si="35"/>
        <v>03</v>
      </c>
      <c r="AB122" s="7" t="str">
        <f t="shared" si="38"/>
        <v>13 53.464</v>
      </c>
      <c r="AC122" s="7" t="str">
        <f t="shared" si="38"/>
        <v>03 06.990</v>
      </c>
      <c r="AJ122" s="9" t="s">
        <v>756</v>
      </c>
      <c r="AK122" s="9" t="s">
        <v>757</v>
      </c>
      <c r="AL122" s="1" t="s">
        <v>63</v>
      </c>
      <c r="AM122" s="1" t="s">
        <v>444</v>
      </c>
      <c r="AQ122" s="13" t="s">
        <v>758</v>
      </c>
      <c r="AR122" s="14" t="s">
        <v>759</v>
      </c>
    </row>
    <row r="123" spans="2:44">
      <c r="B123" s="1" t="s">
        <v>88</v>
      </c>
      <c r="D123" s="1" t="s">
        <v>89</v>
      </c>
      <c r="E123" s="1" t="s">
        <v>90</v>
      </c>
      <c r="F123" s="2" t="s">
        <v>91</v>
      </c>
      <c r="G123" s="1" t="s">
        <v>89</v>
      </c>
      <c r="I123" s="2" t="s">
        <v>50</v>
      </c>
      <c r="J123" s="1" t="s">
        <v>760</v>
      </c>
      <c r="P123" s="4" t="s">
        <v>761</v>
      </c>
      <c r="Q123" s="5" t="s">
        <v>762</v>
      </c>
      <c r="R123" s="6">
        <f t="shared" si="29"/>
        <v>14.657999999999999</v>
      </c>
      <c r="S123" s="6">
        <f t="shared" si="30"/>
        <v>-3.8690000000000002</v>
      </c>
      <c r="T123" s="7">
        <f t="shared" si="36"/>
        <v>0.83500000000000085</v>
      </c>
      <c r="U123" s="7">
        <f t="shared" si="36"/>
        <v>0.2359999999999971</v>
      </c>
      <c r="V123" s="7">
        <f t="shared" si="37"/>
        <v>39</v>
      </c>
      <c r="W123" s="7">
        <f t="shared" si="37"/>
        <v>52</v>
      </c>
      <c r="X123" s="15" t="str">
        <f t="shared" si="34"/>
        <v>39.835</v>
      </c>
      <c r="Y123" s="15" t="str">
        <f t="shared" si="34"/>
        <v>52.236</v>
      </c>
      <c r="Z123" s="7" t="str">
        <f t="shared" si="35"/>
        <v>14</v>
      </c>
      <c r="AA123" s="7" t="str">
        <f t="shared" si="35"/>
        <v>03</v>
      </c>
      <c r="AB123" s="7" t="str">
        <f t="shared" si="38"/>
        <v>14 39.835</v>
      </c>
      <c r="AC123" s="7" t="str">
        <f t="shared" si="38"/>
        <v>03 52.236</v>
      </c>
      <c r="AJ123" s="9" t="s">
        <v>763</v>
      </c>
      <c r="AK123" s="9" t="s">
        <v>764</v>
      </c>
      <c r="AL123" s="1" t="s">
        <v>63</v>
      </c>
      <c r="AM123" s="1" t="s">
        <v>51</v>
      </c>
      <c r="AP123" s="12" t="s">
        <v>342</v>
      </c>
      <c r="AQ123" s="13" t="s">
        <v>765</v>
      </c>
      <c r="AR123" s="14" t="s">
        <v>662</v>
      </c>
    </row>
    <row r="124" spans="2:44">
      <c r="B124" s="1" t="s">
        <v>88</v>
      </c>
      <c r="D124" s="1" t="s">
        <v>89</v>
      </c>
      <c r="E124" s="1" t="s">
        <v>90</v>
      </c>
      <c r="F124" s="2" t="s">
        <v>91</v>
      </c>
      <c r="G124" s="1" t="s">
        <v>89</v>
      </c>
      <c r="I124" s="2" t="s">
        <v>50</v>
      </c>
      <c r="J124" s="1" t="s">
        <v>766</v>
      </c>
      <c r="Q124" s="5" t="s">
        <v>767</v>
      </c>
      <c r="R124" s="6">
        <f t="shared" si="29"/>
        <v>15.073</v>
      </c>
      <c r="S124" s="6">
        <f t="shared" si="30"/>
        <v>-2.9340000000000002</v>
      </c>
      <c r="T124" s="7">
        <f t="shared" si="36"/>
        <v>0.69299999999999962</v>
      </c>
      <c r="U124" s="7">
        <f t="shared" si="36"/>
        <v>0.14399999999999835</v>
      </c>
      <c r="V124" s="7">
        <f t="shared" si="37"/>
        <v>4</v>
      </c>
      <c r="W124" s="7">
        <f t="shared" si="37"/>
        <v>56</v>
      </c>
      <c r="X124" s="15" t="str">
        <f t="shared" si="34"/>
        <v>04.693</v>
      </c>
      <c r="Y124" s="15" t="str">
        <f t="shared" si="34"/>
        <v>56.144</v>
      </c>
      <c r="Z124" s="7" t="str">
        <f t="shared" si="35"/>
        <v>15</v>
      </c>
      <c r="AA124" s="7" t="str">
        <f t="shared" si="35"/>
        <v>02</v>
      </c>
      <c r="AB124" s="7" t="str">
        <f t="shared" si="38"/>
        <v>15 04.693</v>
      </c>
      <c r="AC124" s="7" t="str">
        <f t="shared" si="38"/>
        <v>02 56.144</v>
      </c>
      <c r="AJ124" s="9" t="s">
        <v>768</v>
      </c>
      <c r="AK124" s="9" t="s">
        <v>769</v>
      </c>
      <c r="AL124" s="1" t="s">
        <v>63</v>
      </c>
      <c r="AM124" s="1" t="s">
        <v>101</v>
      </c>
      <c r="AQ124" s="13" t="s">
        <v>123</v>
      </c>
      <c r="AR124" s="14" t="s">
        <v>770</v>
      </c>
    </row>
    <row r="125" spans="2:44">
      <c r="B125" s="1" t="s">
        <v>88</v>
      </c>
      <c r="D125" s="1" t="s">
        <v>89</v>
      </c>
      <c r="E125" s="1" t="s">
        <v>90</v>
      </c>
      <c r="F125" s="2" t="s">
        <v>91</v>
      </c>
      <c r="G125" s="1" t="s">
        <v>89</v>
      </c>
      <c r="I125" s="2" t="s">
        <v>50</v>
      </c>
      <c r="J125" s="1" t="s">
        <v>771</v>
      </c>
      <c r="P125" s="4" t="s">
        <v>771</v>
      </c>
      <c r="Q125" s="5" t="s">
        <v>772</v>
      </c>
      <c r="R125" s="6">
        <f t="shared" si="29"/>
        <v>15.116</v>
      </c>
      <c r="S125" s="6">
        <f t="shared" si="30"/>
        <v>-2.5209999999999999</v>
      </c>
      <c r="T125" s="7">
        <f t="shared" si="36"/>
        <v>0</v>
      </c>
      <c r="U125" s="7">
        <f t="shared" si="36"/>
        <v>0.5</v>
      </c>
      <c r="V125" s="7">
        <f t="shared" si="37"/>
        <v>7</v>
      </c>
      <c r="W125" s="7">
        <f t="shared" si="37"/>
        <v>31</v>
      </c>
      <c r="X125" s="15" t="str">
        <f t="shared" si="34"/>
        <v>07</v>
      </c>
      <c r="Y125" s="15" t="str">
        <f t="shared" si="34"/>
        <v>31.5</v>
      </c>
      <c r="Z125" s="7" t="str">
        <f t="shared" si="35"/>
        <v>15</v>
      </c>
      <c r="AA125" s="7" t="str">
        <f t="shared" si="35"/>
        <v>02</v>
      </c>
      <c r="AB125" s="7" t="str">
        <f t="shared" si="38"/>
        <v>15 07</v>
      </c>
      <c r="AC125" s="7" t="str">
        <f t="shared" si="38"/>
        <v>02 31.5</v>
      </c>
      <c r="AH125" s="8" t="s">
        <v>773</v>
      </c>
      <c r="AI125" s="8" t="s">
        <v>774</v>
      </c>
      <c r="AL125" s="1" t="s">
        <v>54</v>
      </c>
      <c r="AM125" s="1" t="s">
        <v>101</v>
      </c>
      <c r="AR125" s="14" t="s">
        <v>775</v>
      </c>
    </row>
    <row r="126" spans="2:44">
      <c r="B126" s="1" t="s">
        <v>88</v>
      </c>
      <c r="D126" s="1" t="s">
        <v>89</v>
      </c>
      <c r="E126" s="1" t="s">
        <v>90</v>
      </c>
      <c r="F126" s="2" t="s">
        <v>91</v>
      </c>
      <c r="G126" s="1" t="s">
        <v>89</v>
      </c>
      <c r="I126" s="2" t="s">
        <v>50</v>
      </c>
      <c r="J126" s="1" t="s">
        <v>776</v>
      </c>
      <c r="Q126" s="5" t="s">
        <v>777</v>
      </c>
      <c r="R126" s="6">
        <f t="shared" si="29"/>
        <v>15.218</v>
      </c>
      <c r="S126" s="6">
        <f t="shared" si="30"/>
        <v>-2.504</v>
      </c>
      <c r="T126" s="7">
        <f t="shared" si="36"/>
        <v>0.16799999999999926</v>
      </c>
      <c r="U126" s="7">
        <f t="shared" si="36"/>
        <v>0.42599999999999838</v>
      </c>
      <c r="V126" s="7">
        <f t="shared" si="37"/>
        <v>13</v>
      </c>
      <c r="W126" s="7">
        <f t="shared" si="37"/>
        <v>30</v>
      </c>
      <c r="X126" s="15" t="str">
        <f t="shared" si="34"/>
        <v>13.168</v>
      </c>
      <c r="Y126" s="15" t="str">
        <f t="shared" si="34"/>
        <v>30.426</v>
      </c>
      <c r="Z126" s="7" t="str">
        <f t="shared" si="35"/>
        <v>15</v>
      </c>
      <c r="AA126" s="7" t="str">
        <f t="shared" si="35"/>
        <v>02</v>
      </c>
      <c r="AB126" s="7" t="str">
        <f t="shared" si="38"/>
        <v>15 13.168</v>
      </c>
      <c r="AC126" s="7" t="str">
        <f t="shared" si="38"/>
        <v>02 30.426</v>
      </c>
      <c r="AJ126" s="9" t="s">
        <v>778</v>
      </c>
      <c r="AK126" s="9" t="s">
        <v>779</v>
      </c>
      <c r="AL126" s="1" t="s">
        <v>63</v>
      </c>
      <c r="AM126" s="1" t="s">
        <v>101</v>
      </c>
      <c r="AQ126" s="13" t="s">
        <v>123</v>
      </c>
      <c r="AR126" s="14" t="s">
        <v>333</v>
      </c>
    </row>
    <row r="127" spans="2:44">
      <c r="B127" s="1" t="s">
        <v>88</v>
      </c>
      <c r="D127" s="1" t="s">
        <v>89</v>
      </c>
      <c r="E127" s="1" t="s">
        <v>90</v>
      </c>
      <c r="F127" s="2" t="s">
        <v>91</v>
      </c>
      <c r="G127" s="1" t="s">
        <v>89</v>
      </c>
      <c r="I127" s="2" t="s">
        <v>50</v>
      </c>
      <c r="J127" s="1" t="s">
        <v>780</v>
      </c>
      <c r="Q127" s="5" t="s">
        <v>781</v>
      </c>
      <c r="X127" s="15" t="str">
        <f t="shared" si="34"/>
        <v/>
      </c>
      <c r="Y127" s="15" t="str">
        <f t="shared" si="34"/>
        <v/>
      </c>
      <c r="Z127" s="7" t="str">
        <f t="shared" si="35"/>
        <v/>
      </c>
      <c r="AA127" s="7" t="str">
        <f t="shared" si="35"/>
        <v/>
      </c>
      <c r="AR127" s="14" t="s">
        <v>782</v>
      </c>
    </row>
    <row r="128" spans="2:44">
      <c r="B128" s="1" t="s">
        <v>88</v>
      </c>
      <c r="D128" s="1" t="s">
        <v>89</v>
      </c>
      <c r="E128" s="1" t="s">
        <v>90</v>
      </c>
      <c r="F128" s="2" t="s">
        <v>91</v>
      </c>
      <c r="G128" s="1" t="s">
        <v>89</v>
      </c>
      <c r="I128" s="2" t="s">
        <v>50</v>
      </c>
      <c r="J128" s="1" t="s">
        <v>783</v>
      </c>
      <c r="Q128" s="5" t="s">
        <v>784</v>
      </c>
      <c r="R128" s="6">
        <f t="shared" ref="R128:R156" si="39">ROUNDDOWN((Z128+V128*(5/3)*0.01+T128*0.01),3)</f>
        <v>13.891999999999999</v>
      </c>
      <c r="S128" s="6">
        <f t="shared" ref="S128:S156" si="40">ROUNDDOWN((AA128+W128*(5/3)*0.01+U128*0.01),3)*-1</f>
        <v>-3.1589999999999998</v>
      </c>
      <c r="T128" s="7">
        <f t="shared" ref="T128:U156" si="41">X128-V128</f>
        <v>0.91199999999999903</v>
      </c>
      <c r="U128" s="7">
        <f t="shared" si="41"/>
        <v>0.93099999999999916</v>
      </c>
      <c r="V128" s="7">
        <f t="shared" ref="V128:W156" si="42">ROUNDDOWN(X128,0)</f>
        <v>53</v>
      </c>
      <c r="W128" s="7">
        <f t="shared" si="42"/>
        <v>9</v>
      </c>
      <c r="X128" s="15" t="str">
        <f t="shared" si="34"/>
        <v>53.912</v>
      </c>
      <c r="Y128" s="15" t="str">
        <f t="shared" si="34"/>
        <v>09.931</v>
      </c>
      <c r="Z128" s="7" t="str">
        <f t="shared" si="35"/>
        <v>13</v>
      </c>
      <c r="AA128" s="7" t="str">
        <f t="shared" si="35"/>
        <v>03</v>
      </c>
      <c r="AB128" s="7" t="str">
        <f t="shared" ref="AB128:AC156" si="43">IF(ISBLANK(AJ128), AH128, AJ128)</f>
        <v>13 53.912</v>
      </c>
      <c r="AC128" s="7" t="str">
        <f t="shared" si="43"/>
        <v>03 09.931</v>
      </c>
      <c r="AJ128" s="9" t="s">
        <v>588</v>
      </c>
      <c r="AK128" s="9" t="s">
        <v>589</v>
      </c>
      <c r="AL128" s="1" t="s">
        <v>63</v>
      </c>
      <c r="AQ128" s="13" t="s">
        <v>231</v>
      </c>
      <c r="AR128" s="14" t="s">
        <v>785</v>
      </c>
    </row>
    <row r="129" spans="2:44">
      <c r="B129" s="1" t="s">
        <v>88</v>
      </c>
      <c r="D129" s="1" t="s">
        <v>89</v>
      </c>
      <c r="E129" s="1" t="s">
        <v>90</v>
      </c>
      <c r="F129" s="2" t="s">
        <v>91</v>
      </c>
      <c r="G129" s="1" t="s">
        <v>89</v>
      </c>
      <c r="I129" s="2" t="s">
        <v>50</v>
      </c>
      <c r="J129" s="1" t="s">
        <v>786</v>
      </c>
      <c r="P129" s="4" t="s">
        <v>787</v>
      </c>
      <c r="Q129" s="5" t="s">
        <v>788</v>
      </c>
      <c r="R129" s="6">
        <f t="shared" si="39"/>
        <v>14.675000000000001</v>
      </c>
      <c r="S129" s="6">
        <f t="shared" si="40"/>
        <v>-3.8410000000000002</v>
      </c>
      <c r="T129" s="7">
        <f t="shared" si="41"/>
        <v>0.8680000000000021</v>
      </c>
      <c r="U129" s="7">
        <f t="shared" si="41"/>
        <v>0.80499999999999972</v>
      </c>
      <c r="V129" s="7">
        <f t="shared" si="42"/>
        <v>40</v>
      </c>
      <c r="W129" s="7">
        <f t="shared" si="42"/>
        <v>50</v>
      </c>
      <c r="X129" s="15" t="str">
        <f t="shared" si="34"/>
        <v>40.868</v>
      </c>
      <c r="Y129" s="15" t="str">
        <f t="shared" si="34"/>
        <v>50.805</v>
      </c>
      <c r="Z129" s="7" t="str">
        <f t="shared" si="35"/>
        <v>14</v>
      </c>
      <c r="AA129" s="7" t="str">
        <f t="shared" si="35"/>
        <v>03</v>
      </c>
      <c r="AB129" s="7" t="str">
        <f t="shared" si="43"/>
        <v>14 40.868</v>
      </c>
      <c r="AC129" s="7" t="str">
        <f t="shared" si="43"/>
        <v>03 50.805</v>
      </c>
      <c r="AJ129" s="9" t="s">
        <v>789</v>
      </c>
      <c r="AK129" s="9" t="s">
        <v>790</v>
      </c>
      <c r="AL129" s="1" t="s">
        <v>63</v>
      </c>
      <c r="AM129" s="1" t="s">
        <v>51</v>
      </c>
      <c r="AQ129" s="13" t="s">
        <v>765</v>
      </c>
      <c r="AR129" s="14" t="s">
        <v>662</v>
      </c>
    </row>
    <row r="130" spans="2:44">
      <c r="B130" s="1" t="s">
        <v>88</v>
      </c>
      <c r="D130" s="1" t="s">
        <v>89</v>
      </c>
      <c r="E130" s="1" t="s">
        <v>90</v>
      </c>
      <c r="F130" s="2" t="s">
        <v>91</v>
      </c>
      <c r="G130" s="1" t="s">
        <v>89</v>
      </c>
      <c r="I130" s="2" t="s">
        <v>50</v>
      </c>
      <c r="J130" s="1" t="s">
        <v>602</v>
      </c>
      <c r="P130" s="4" t="s">
        <v>602</v>
      </c>
      <c r="R130" s="6">
        <f t="shared" si="39"/>
        <v>14.083</v>
      </c>
      <c r="S130" s="6">
        <f t="shared" si="40"/>
        <v>-3.8</v>
      </c>
      <c r="T130" s="7">
        <f t="shared" si="41"/>
        <v>0</v>
      </c>
      <c r="U130" s="7">
        <f t="shared" si="41"/>
        <v>0</v>
      </c>
      <c r="V130" s="7">
        <f t="shared" si="42"/>
        <v>5</v>
      </c>
      <c r="W130" s="7">
        <f t="shared" si="42"/>
        <v>48</v>
      </c>
      <c r="X130" s="15" t="str">
        <f t="shared" ref="X130:Y161" si="44">MID(AB130,4, 6)</f>
        <v>05</v>
      </c>
      <c r="Y130" s="15" t="str">
        <f t="shared" si="44"/>
        <v>48</v>
      </c>
      <c r="Z130" s="7" t="str">
        <f t="shared" ref="Z130:AA161" si="45">LEFT(AB130,2)</f>
        <v>14</v>
      </c>
      <c r="AA130" s="7" t="str">
        <f t="shared" si="45"/>
        <v>03</v>
      </c>
      <c r="AB130" s="7" t="str">
        <f t="shared" si="43"/>
        <v>14 05</v>
      </c>
      <c r="AC130" s="7" t="str">
        <f t="shared" si="43"/>
        <v>03 48</v>
      </c>
      <c r="AH130" s="8" t="s">
        <v>604</v>
      </c>
      <c r="AI130" s="8" t="s">
        <v>605</v>
      </c>
      <c r="AL130" s="1" t="s">
        <v>54</v>
      </c>
      <c r="AM130" s="1" t="s">
        <v>51</v>
      </c>
    </row>
    <row r="131" spans="2:44">
      <c r="B131" s="1" t="s">
        <v>88</v>
      </c>
      <c r="D131" s="1" t="s">
        <v>89</v>
      </c>
      <c r="E131" s="1" t="s">
        <v>90</v>
      </c>
      <c r="F131" s="2" t="s">
        <v>91</v>
      </c>
      <c r="G131" s="1" t="s">
        <v>89</v>
      </c>
      <c r="I131" s="2" t="s">
        <v>50</v>
      </c>
      <c r="J131" s="1" t="s">
        <v>791</v>
      </c>
      <c r="R131" s="6">
        <f t="shared" si="39"/>
        <v>14.054</v>
      </c>
      <c r="S131" s="6">
        <f t="shared" si="40"/>
        <v>-3.1829999999999998</v>
      </c>
      <c r="T131" s="7">
        <f t="shared" si="41"/>
        <v>0.4910000000000001</v>
      </c>
      <c r="U131" s="7">
        <f t="shared" si="41"/>
        <v>5.1999999999999602E-2</v>
      </c>
      <c r="V131" s="7">
        <f t="shared" si="42"/>
        <v>3</v>
      </c>
      <c r="W131" s="7">
        <f t="shared" si="42"/>
        <v>11</v>
      </c>
      <c r="X131" s="15" t="str">
        <f t="shared" si="44"/>
        <v>03.491</v>
      </c>
      <c r="Y131" s="15" t="str">
        <f t="shared" si="44"/>
        <v>11.052</v>
      </c>
      <c r="Z131" s="7" t="str">
        <f t="shared" si="45"/>
        <v>14</v>
      </c>
      <c r="AA131" s="7" t="str">
        <f t="shared" si="45"/>
        <v>03</v>
      </c>
      <c r="AB131" s="7" t="str">
        <f t="shared" si="43"/>
        <v>14 03.491</v>
      </c>
      <c r="AC131" s="7" t="str">
        <f t="shared" si="43"/>
        <v>03 11.052</v>
      </c>
      <c r="AJ131" s="9" t="s">
        <v>792</v>
      </c>
      <c r="AK131" s="9" t="s">
        <v>793</v>
      </c>
      <c r="AL131" s="1" t="s">
        <v>63</v>
      </c>
      <c r="AM131" s="1" t="s">
        <v>355</v>
      </c>
      <c r="AQ131" s="13" t="s">
        <v>161</v>
      </c>
      <c r="AR131" s="14" t="s">
        <v>794</v>
      </c>
    </row>
    <row r="132" spans="2:44" ht="29">
      <c r="B132" s="1" t="s">
        <v>795</v>
      </c>
      <c r="D132" s="1" t="s">
        <v>796</v>
      </c>
      <c r="E132" s="1" t="s">
        <v>797</v>
      </c>
      <c r="F132" s="2" t="s">
        <v>798</v>
      </c>
      <c r="G132" s="1" t="s">
        <v>796</v>
      </c>
      <c r="I132" s="2" t="s">
        <v>50</v>
      </c>
      <c r="J132" s="1" t="s">
        <v>799</v>
      </c>
      <c r="O132" s="1" t="s">
        <v>799</v>
      </c>
      <c r="Q132" s="5" t="s">
        <v>800</v>
      </c>
      <c r="R132" s="6">
        <f t="shared" si="39"/>
        <v>14.803000000000001</v>
      </c>
      <c r="S132" s="6">
        <f t="shared" si="40"/>
        <v>-3.754</v>
      </c>
      <c r="T132" s="7">
        <f t="shared" si="41"/>
        <v>0.30400000000000205</v>
      </c>
      <c r="U132" s="7">
        <f t="shared" si="41"/>
        <v>0.46900000000000119</v>
      </c>
      <c r="V132" s="7">
        <f t="shared" si="42"/>
        <v>48</v>
      </c>
      <c r="W132" s="7">
        <f t="shared" si="42"/>
        <v>45</v>
      </c>
      <c r="X132" s="15" t="str">
        <f t="shared" si="44"/>
        <v>48.304</v>
      </c>
      <c r="Y132" s="15" t="str">
        <f t="shared" si="44"/>
        <v>45.469</v>
      </c>
      <c r="Z132" s="7" t="str">
        <f t="shared" si="45"/>
        <v>14</v>
      </c>
      <c r="AA132" s="7" t="str">
        <f t="shared" si="45"/>
        <v>03</v>
      </c>
      <c r="AB132" s="7" t="str">
        <f t="shared" si="43"/>
        <v>14 48.304</v>
      </c>
      <c r="AC132" s="7" t="str">
        <f t="shared" si="43"/>
        <v>03 45.469</v>
      </c>
      <c r="AD132" s="8" t="s">
        <v>801</v>
      </c>
      <c r="AE132" s="8" t="s">
        <v>802</v>
      </c>
      <c r="AH132" s="21" t="s">
        <v>803</v>
      </c>
      <c r="AI132" s="21" t="s">
        <v>804</v>
      </c>
      <c r="AJ132" s="9" t="s">
        <v>805</v>
      </c>
      <c r="AK132" s="9" t="s">
        <v>806</v>
      </c>
      <c r="AL132" s="1" t="s">
        <v>63</v>
      </c>
      <c r="AM132" s="1" t="s">
        <v>51</v>
      </c>
      <c r="AQ132" s="13" t="s">
        <v>807</v>
      </c>
      <c r="AR132" s="14" t="s">
        <v>808</v>
      </c>
    </row>
    <row r="133" spans="2:44" ht="43">
      <c r="B133" s="1" t="s">
        <v>795</v>
      </c>
      <c r="D133" s="1" t="s">
        <v>796</v>
      </c>
      <c r="E133" s="1" t="s">
        <v>797</v>
      </c>
      <c r="F133" s="2" t="s">
        <v>798</v>
      </c>
      <c r="G133" s="1" t="s">
        <v>796</v>
      </c>
      <c r="I133" s="2" t="s">
        <v>50</v>
      </c>
      <c r="J133" s="1" t="s">
        <v>809</v>
      </c>
      <c r="O133" s="1" t="s">
        <v>809</v>
      </c>
      <c r="P133" s="4" t="s">
        <v>809</v>
      </c>
      <c r="Q133" s="5" t="s">
        <v>810</v>
      </c>
      <c r="R133" s="6">
        <f t="shared" si="39"/>
        <v>14.792</v>
      </c>
      <c r="S133" s="6">
        <f t="shared" si="40"/>
        <v>-3.7559999999999998</v>
      </c>
      <c r="T133" s="7">
        <f t="shared" si="41"/>
        <v>0.90899999999999892</v>
      </c>
      <c r="U133" s="7">
        <f t="shared" si="41"/>
        <v>0.60900000000000176</v>
      </c>
      <c r="V133" s="7">
        <f t="shared" si="42"/>
        <v>47</v>
      </c>
      <c r="W133" s="7">
        <f t="shared" si="42"/>
        <v>45</v>
      </c>
      <c r="X133" s="15" t="str">
        <f t="shared" si="44"/>
        <v>47.909</v>
      </c>
      <c r="Y133" s="15" t="str">
        <f t="shared" si="44"/>
        <v>45.609</v>
      </c>
      <c r="Z133" s="7" t="str">
        <f t="shared" si="45"/>
        <v>14</v>
      </c>
      <c r="AA133" s="7" t="str">
        <f t="shared" si="45"/>
        <v>03</v>
      </c>
      <c r="AB133" s="7" t="str">
        <f t="shared" si="43"/>
        <v>14 47.909</v>
      </c>
      <c r="AC133" s="7" t="str">
        <f t="shared" si="43"/>
        <v>03 45.609</v>
      </c>
      <c r="AD133" s="8" t="s">
        <v>811</v>
      </c>
      <c r="AE133" s="8" t="s">
        <v>812</v>
      </c>
      <c r="AH133" s="16" t="s">
        <v>803</v>
      </c>
      <c r="AI133" s="16" t="s">
        <v>804</v>
      </c>
      <c r="AJ133" s="9" t="s">
        <v>813</v>
      </c>
      <c r="AK133" s="9" t="s">
        <v>814</v>
      </c>
      <c r="AL133" s="1" t="s">
        <v>63</v>
      </c>
      <c r="AM133" s="1" t="s">
        <v>51</v>
      </c>
      <c r="AO133" s="11" t="s">
        <v>815</v>
      </c>
      <c r="AQ133" s="13" t="s">
        <v>816</v>
      </c>
      <c r="AR133" s="14" t="s">
        <v>817</v>
      </c>
    </row>
    <row r="134" spans="2:44" ht="29">
      <c r="B134" s="1" t="s">
        <v>795</v>
      </c>
      <c r="D134" s="1" t="s">
        <v>796</v>
      </c>
      <c r="E134" s="1" t="s">
        <v>797</v>
      </c>
      <c r="F134" s="2" t="s">
        <v>798</v>
      </c>
      <c r="G134" s="1" t="s">
        <v>796</v>
      </c>
      <c r="I134" s="2" t="s">
        <v>50</v>
      </c>
      <c r="J134" s="1" t="s">
        <v>818</v>
      </c>
      <c r="Q134" s="5" t="s">
        <v>819</v>
      </c>
      <c r="R134" s="6">
        <f t="shared" si="39"/>
        <v>14.784000000000001</v>
      </c>
      <c r="S134" s="6">
        <f t="shared" si="40"/>
        <v>-3.7570000000000001</v>
      </c>
      <c r="T134" s="7">
        <f t="shared" si="41"/>
        <v>0.14000000000000057</v>
      </c>
      <c r="U134" s="7">
        <f t="shared" si="41"/>
        <v>0.75300000000000011</v>
      </c>
      <c r="V134" s="7">
        <f t="shared" si="42"/>
        <v>47</v>
      </c>
      <c r="W134" s="7">
        <f t="shared" si="42"/>
        <v>45</v>
      </c>
      <c r="X134" s="15" t="str">
        <f t="shared" si="44"/>
        <v>47.140</v>
      </c>
      <c r="Y134" s="15" t="str">
        <f t="shared" si="44"/>
        <v>45.753</v>
      </c>
      <c r="Z134" s="7" t="str">
        <f t="shared" si="45"/>
        <v>14</v>
      </c>
      <c r="AA134" s="7" t="str">
        <f t="shared" si="45"/>
        <v>03</v>
      </c>
      <c r="AB134" s="7" t="str">
        <f t="shared" si="43"/>
        <v>14 47.140</v>
      </c>
      <c r="AC134" s="7" t="str">
        <f t="shared" si="43"/>
        <v>03 45.753</v>
      </c>
      <c r="AH134" s="16"/>
      <c r="AI134" s="16"/>
      <c r="AJ134" s="9" t="s">
        <v>820</v>
      </c>
      <c r="AK134" s="9" t="s">
        <v>821</v>
      </c>
      <c r="AL134" s="1" t="s">
        <v>63</v>
      </c>
      <c r="AM134" s="1" t="s">
        <v>355</v>
      </c>
      <c r="AO134" s="11" t="s">
        <v>822</v>
      </c>
      <c r="AQ134" s="13" t="s">
        <v>822</v>
      </c>
      <c r="AR134" s="14" t="s">
        <v>823</v>
      </c>
    </row>
    <row r="135" spans="2:44" ht="29">
      <c r="B135" s="1" t="s">
        <v>795</v>
      </c>
      <c r="D135" s="1" t="s">
        <v>796</v>
      </c>
      <c r="E135" s="1" t="s">
        <v>797</v>
      </c>
      <c r="F135" s="2" t="s">
        <v>798</v>
      </c>
      <c r="G135" s="1" t="s">
        <v>796</v>
      </c>
      <c r="I135" s="2" t="s">
        <v>50</v>
      </c>
      <c r="J135" s="1" t="s">
        <v>824</v>
      </c>
      <c r="O135" s="1" t="s">
        <v>824</v>
      </c>
      <c r="P135" s="4" t="s">
        <v>825</v>
      </c>
      <c r="Q135" s="5" t="s">
        <v>826</v>
      </c>
      <c r="R135" s="6">
        <f t="shared" si="39"/>
        <v>14.789</v>
      </c>
      <c r="S135" s="6">
        <f t="shared" si="40"/>
        <v>-3.7749999999999999</v>
      </c>
      <c r="T135" s="7">
        <f t="shared" si="41"/>
        <v>0.60300000000000153</v>
      </c>
      <c r="U135" s="7">
        <f t="shared" si="41"/>
        <v>0.83500000000000085</v>
      </c>
      <c r="V135" s="7">
        <f t="shared" si="42"/>
        <v>47</v>
      </c>
      <c r="W135" s="7">
        <f t="shared" si="42"/>
        <v>46</v>
      </c>
      <c r="X135" s="15" t="str">
        <f t="shared" si="44"/>
        <v>47.603</v>
      </c>
      <c r="Y135" s="15" t="str">
        <f t="shared" si="44"/>
        <v>46.835</v>
      </c>
      <c r="Z135" s="7" t="str">
        <f t="shared" si="45"/>
        <v>14</v>
      </c>
      <c r="AA135" s="7" t="str">
        <f t="shared" si="45"/>
        <v>03</v>
      </c>
      <c r="AB135" s="7" t="str">
        <f t="shared" si="43"/>
        <v>14 47.603</v>
      </c>
      <c r="AC135" s="7" t="str">
        <f t="shared" si="43"/>
        <v>03 46.835</v>
      </c>
      <c r="AD135" s="8" t="s">
        <v>827</v>
      </c>
      <c r="AE135" s="8" t="s">
        <v>828</v>
      </c>
      <c r="AH135" s="21" t="s">
        <v>803</v>
      </c>
      <c r="AI135" s="21" t="s">
        <v>829</v>
      </c>
      <c r="AJ135" s="9" t="s">
        <v>830</v>
      </c>
      <c r="AK135" s="9" t="s">
        <v>831</v>
      </c>
      <c r="AL135" s="1" t="s">
        <v>63</v>
      </c>
      <c r="AM135" s="1" t="s">
        <v>51</v>
      </c>
      <c r="AQ135" s="13" t="s">
        <v>832</v>
      </c>
      <c r="AR135" s="14" t="s">
        <v>833</v>
      </c>
    </row>
    <row r="136" spans="2:44" ht="43">
      <c r="B136" s="1" t="s">
        <v>795</v>
      </c>
      <c r="D136" s="1" t="s">
        <v>796</v>
      </c>
      <c r="E136" s="1" t="s">
        <v>797</v>
      </c>
      <c r="F136" s="2" t="s">
        <v>798</v>
      </c>
      <c r="G136" s="1" t="s">
        <v>796</v>
      </c>
      <c r="I136" s="2" t="s">
        <v>50</v>
      </c>
      <c r="J136" s="1" t="s">
        <v>834</v>
      </c>
      <c r="O136" s="1" t="s">
        <v>835</v>
      </c>
      <c r="Q136" s="5" t="s">
        <v>836</v>
      </c>
      <c r="R136" s="6">
        <f t="shared" si="39"/>
        <v>14.82</v>
      </c>
      <c r="S136" s="6">
        <f t="shared" si="40"/>
        <v>-3.7749999999999999</v>
      </c>
      <c r="T136" s="7">
        <f t="shared" si="41"/>
        <v>0.36200000000000188</v>
      </c>
      <c r="U136" s="7">
        <f t="shared" si="41"/>
        <v>0.83500000000000085</v>
      </c>
      <c r="V136" s="7">
        <f t="shared" si="42"/>
        <v>49</v>
      </c>
      <c r="W136" s="7">
        <f t="shared" si="42"/>
        <v>46</v>
      </c>
      <c r="X136" s="15" t="str">
        <f t="shared" si="44"/>
        <v>49.362</v>
      </c>
      <c r="Y136" s="15" t="str">
        <f t="shared" si="44"/>
        <v>46.835</v>
      </c>
      <c r="Z136" s="7" t="str">
        <f t="shared" si="45"/>
        <v>14</v>
      </c>
      <c r="AA136" s="7" t="str">
        <f t="shared" si="45"/>
        <v>03</v>
      </c>
      <c r="AB136" s="7" t="str">
        <f t="shared" si="43"/>
        <v>14 49.362</v>
      </c>
      <c r="AC136" s="7" t="str">
        <f t="shared" si="43"/>
        <v>03 46.835</v>
      </c>
      <c r="AD136" s="8" t="s">
        <v>837</v>
      </c>
      <c r="AE136" s="8" t="s">
        <v>838</v>
      </c>
      <c r="AH136" s="16" t="s">
        <v>839</v>
      </c>
      <c r="AI136" s="16" t="s">
        <v>829</v>
      </c>
      <c r="AJ136" s="9" t="s">
        <v>840</v>
      </c>
      <c r="AK136" s="9" t="s">
        <v>831</v>
      </c>
      <c r="AL136" s="1" t="s">
        <v>63</v>
      </c>
      <c r="AM136" s="1" t="s">
        <v>51</v>
      </c>
      <c r="AQ136" s="13" t="s">
        <v>841</v>
      </c>
      <c r="AR136" s="14" t="s">
        <v>842</v>
      </c>
    </row>
    <row r="137" spans="2:44" ht="43">
      <c r="B137" s="1" t="s">
        <v>795</v>
      </c>
      <c r="D137" s="1" t="s">
        <v>796</v>
      </c>
      <c r="E137" s="1" t="s">
        <v>797</v>
      </c>
      <c r="F137" s="2" t="s">
        <v>798</v>
      </c>
      <c r="G137" s="1" t="s">
        <v>796</v>
      </c>
      <c r="I137" s="2" t="s">
        <v>50</v>
      </c>
      <c r="J137" s="1" t="s">
        <v>843</v>
      </c>
      <c r="O137" s="1" t="s">
        <v>843</v>
      </c>
      <c r="Q137" s="5" t="s">
        <v>844</v>
      </c>
      <c r="R137" s="6">
        <f t="shared" si="39"/>
        <v>14.803000000000001</v>
      </c>
      <c r="S137" s="6">
        <f t="shared" si="40"/>
        <v>-3.774</v>
      </c>
      <c r="T137" s="7">
        <f t="shared" si="41"/>
        <v>0.34599999999999653</v>
      </c>
      <c r="U137" s="7">
        <f t="shared" si="41"/>
        <v>0.82699999999999818</v>
      </c>
      <c r="V137" s="7">
        <f t="shared" si="42"/>
        <v>48</v>
      </c>
      <c r="W137" s="7">
        <f t="shared" si="42"/>
        <v>46</v>
      </c>
      <c r="X137" s="15" t="str">
        <f t="shared" si="44"/>
        <v>48.346</v>
      </c>
      <c r="Y137" s="15" t="str">
        <f t="shared" si="44"/>
        <v>46.827</v>
      </c>
      <c r="Z137" s="7" t="str">
        <f t="shared" si="45"/>
        <v>14</v>
      </c>
      <c r="AA137" s="7" t="str">
        <f t="shared" si="45"/>
        <v>03</v>
      </c>
      <c r="AB137" s="7" t="str">
        <f t="shared" si="43"/>
        <v>14 48.346</v>
      </c>
      <c r="AC137" s="7" t="str">
        <f t="shared" si="43"/>
        <v>03 46.827</v>
      </c>
      <c r="AD137" s="8" t="s">
        <v>801</v>
      </c>
      <c r="AE137" s="8" t="s">
        <v>845</v>
      </c>
      <c r="AH137" s="21" t="s">
        <v>803</v>
      </c>
      <c r="AI137" s="21" t="s">
        <v>829</v>
      </c>
      <c r="AJ137" s="9" t="s">
        <v>846</v>
      </c>
      <c r="AK137" s="9" t="s">
        <v>847</v>
      </c>
      <c r="AL137" s="1" t="s">
        <v>63</v>
      </c>
      <c r="AM137" s="1" t="s">
        <v>51</v>
      </c>
      <c r="AQ137" s="13" t="s">
        <v>848</v>
      </c>
      <c r="AR137" s="14" t="s">
        <v>849</v>
      </c>
    </row>
    <row r="138" spans="2:44" ht="29">
      <c r="B138" s="1" t="s">
        <v>795</v>
      </c>
      <c r="D138" s="1" t="s">
        <v>796</v>
      </c>
      <c r="E138" s="1" t="s">
        <v>797</v>
      </c>
      <c r="F138" s="2" t="s">
        <v>798</v>
      </c>
      <c r="G138" s="1" t="s">
        <v>796</v>
      </c>
      <c r="I138" s="2" t="s">
        <v>50</v>
      </c>
      <c r="J138" s="1" t="s">
        <v>850</v>
      </c>
      <c r="O138" s="1" t="s">
        <v>850</v>
      </c>
      <c r="Q138" s="5" t="s">
        <v>851</v>
      </c>
      <c r="R138" s="6">
        <f t="shared" si="39"/>
        <v>14.802</v>
      </c>
      <c r="S138" s="6">
        <f t="shared" si="40"/>
        <v>-3.774</v>
      </c>
      <c r="T138" s="7">
        <f t="shared" si="41"/>
        <v>0.23899999999999721</v>
      </c>
      <c r="U138" s="7">
        <f t="shared" si="41"/>
        <v>0.75800000000000267</v>
      </c>
      <c r="V138" s="7">
        <f t="shared" si="42"/>
        <v>48</v>
      </c>
      <c r="W138" s="7">
        <f t="shared" si="42"/>
        <v>46</v>
      </c>
      <c r="X138" s="15" t="str">
        <f t="shared" si="44"/>
        <v>48.239</v>
      </c>
      <c r="Y138" s="15" t="str">
        <f t="shared" si="44"/>
        <v>46.758</v>
      </c>
      <c r="Z138" s="7" t="str">
        <f t="shared" si="45"/>
        <v>14</v>
      </c>
      <c r="AA138" s="7" t="str">
        <f t="shared" si="45"/>
        <v>03</v>
      </c>
      <c r="AB138" s="7" t="str">
        <f t="shared" si="43"/>
        <v>14 48.239</v>
      </c>
      <c r="AC138" s="7" t="str">
        <f t="shared" si="43"/>
        <v>03 46.758</v>
      </c>
      <c r="AD138" s="8" t="s">
        <v>852</v>
      </c>
      <c r="AE138" s="8" t="s">
        <v>828</v>
      </c>
      <c r="AH138" s="16" t="s">
        <v>803</v>
      </c>
      <c r="AI138" s="16" t="s">
        <v>829</v>
      </c>
      <c r="AJ138" s="9" t="s">
        <v>853</v>
      </c>
      <c r="AK138" s="9" t="s">
        <v>854</v>
      </c>
      <c r="AL138" s="1" t="s">
        <v>63</v>
      </c>
      <c r="AM138" s="1" t="s">
        <v>51</v>
      </c>
      <c r="AQ138" s="13" t="s">
        <v>848</v>
      </c>
      <c r="AR138" s="14" t="s">
        <v>855</v>
      </c>
    </row>
    <row r="139" spans="2:44" ht="43">
      <c r="B139" s="1" t="s">
        <v>856</v>
      </c>
      <c r="D139" s="1" t="s">
        <v>857</v>
      </c>
      <c r="F139" s="31"/>
      <c r="G139" s="1" t="s">
        <v>857</v>
      </c>
      <c r="I139" s="2" t="s">
        <v>50</v>
      </c>
      <c r="J139" s="1" t="s">
        <v>858</v>
      </c>
      <c r="Q139" s="5" t="s">
        <v>859</v>
      </c>
      <c r="R139" s="6">
        <f t="shared" si="39"/>
        <v>15.356</v>
      </c>
      <c r="S139" s="6">
        <f t="shared" si="40"/>
        <v>-1.4710000000000001</v>
      </c>
      <c r="T139" s="7">
        <f t="shared" si="41"/>
        <v>0.63700000000000045</v>
      </c>
      <c r="U139" s="7">
        <f t="shared" si="41"/>
        <v>0.4789999999999992</v>
      </c>
      <c r="V139" s="7">
        <f t="shared" si="42"/>
        <v>21</v>
      </c>
      <c r="W139" s="7">
        <f t="shared" si="42"/>
        <v>28</v>
      </c>
      <c r="X139" s="15" t="str">
        <f t="shared" si="44"/>
        <v>21.637</v>
      </c>
      <c r="Y139" s="15" t="str">
        <f t="shared" si="44"/>
        <v>28.479</v>
      </c>
      <c r="Z139" s="7" t="str">
        <f t="shared" si="45"/>
        <v>15</v>
      </c>
      <c r="AA139" s="7" t="str">
        <f t="shared" si="45"/>
        <v>01</v>
      </c>
      <c r="AB139" s="7" t="str">
        <f t="shared" si="43"/>
        <v>15 21.637</v>
      </c>
      <c r="AC139" s="7" t="str">
        <f t="shared" si="43"/>
        <v>01 28.479</v>
      </c>
      <c r="AH139" s="16"/>
      <c r="AI139" s="16"/>
      <c r="AJ139" s="9" t="s">
        <v>860</v>
      </c>
      <c r="AK139" s="9" t="s">
        <v>861</v>
      </c>
      <c r="AL139" s="1" t="s">
        <v>63</v>
      </c>
      <c r="AM139" s="1" t="s">
        <v>122</v>
      </c>
      <c r="AN139" s="10" t="s">
        <v>862</v>
      </c>
      <c r="AO139" s="11" t="s">
        <v>863</v>
      </c>
      <c r="AQ139" s="13" t="s">
        <v>864</v>
      </c>
      <c r="AR139" s="14" t="s">
        <v>865</v>
      </c>
    </row>
    <row r="140" spans="2:44">
      <c r="B140" s="1" t="s">
        <v>856</v>
      </c>
      <c r="D140" s="1" t="s">
        <v>857</v>
      </c>
      <c r="F140" s="31"/>
      <c r="G140" s="1" t="s">
        <v>857</v>
      </c>
      <c r="I140" s="2" t="s">
        <v>50</v>
      </c>
      <c r="J140" s="1" t="s">
        <v>866</v>
      </c>
      <c r="Q140" s="5" t="s">
        <v>867</v>
      </c>
      <c r="R140" s="6">
        <f t="shared" si="39"/>
        <v>15.141</v>
      </c>
      <c r="S140" s="6">
        <f t="shared" si="40"/>
        <v>-3.371</v>
      </c>
      <c r="T140" s="7">
        <f t="shared" si="41"/>
        <v>0.81900000000000084</v>
      </c>
      <c r="U140" s="7">
        <f t="shared" si="41"/>
        <v>0.4529999999999994</v>
      </c>
      <c r="V140" s="7">
        <f t="shared" si="42"/>
        <v>8</v>
      </c>
      <c r="W140" s="7">
        <f t="shared" si="42"/>
        <v>22</v>
      </c>
      <c r="X140" s="15" t="str">
        <f t="shared" si="44"/>
        <v>08.819</v>
      </c>
      <c r="Y140" s="15" t="str">
        <f t="shared" si="44"/>
        <v>22.453</v>
      </c>
      <c r="Z140" s="7" t="str">
        <f t="shared" si="45"/>
        <v>15</v>
      </c>
      <c r="AA140" s="7" t="str">
        <f t="shared" si="45"/>
        <v>03</v>
      </c>
      <c r="AB140" s="7" t="str">
        <f t="shared" si="43"/>
        <v>15 08.819</v>
      </c>
      <c r="AC140" s="7" t="str">
        <f t="shared" si="43"/>
        <v>03 22.453</v>
      </c>
      <c r="AJ140" s="9" t="s">
        <v>521</v>
      </c>
      <c r="AK140" s="9" t="s">
        <v>868</v>
      </c>
      <c r="AL140" s="1" t="s">
        <v>63</v>
      </c>
      <c r="AM140" s="1" t="s">
        <v>168</v>
      </c>
      <c r="AQ140" s="13" t="s">
        <v>869</v>
      </c>
      <c r="AR140" s="14" t="s">
        <v>870</v>
      </c>
    </row>
    <row r="141" spans="2:44">
      <c r="B141" s="1" t="s">
        <v>856</v>
      </c>
      <c r="D141" s="1" t="s">
        <v>857</v>
      </c>
      <c r="F141" s="31"/>
      <c r="G141" s="1" t="s">
        <v>857</v>
      </c>
      <c r="I141" s="2" t="s">
        <v>50</v>
      </c>
      <c r="J141" s="1" t="s">
        <v>871</v>
      </c>
      <c r="Q141" s="5" t="s">
        <v>872</v>
      </c>
      <c r="R141" s="6">
        <f t="shared" si="39"/>
        <v>15.435</v>
      </c>
      <c r="S141" s="6">
        <f t="shared" si="40"/>
        <v>-1.821</v>
      </c>
      <c r="T141" s="7">
        <f t="shared" si="41"/>
        <v>0.20499999999999829</v>
      </c>
      <c r="U141" s="7">
        <f t="shared" si="41"/>
        <v>0.52199999999999847</v>
      </c>
      <c r="V141" s="7">
        <f t="shared" si="42"/>
        <v>26</v>
      </c>
      <c r="W141" s="7">
        <f t="shared" si="42"/>
        <v>49</v>
      </c>
      <c r="X141" s="15" t="str">
        <f t="shared" si="44"/>
        <v>26.205</v>
      </c>
      <c r="Y141" s="15" t="str">
        <f t="shared" si="44"/>
        <v>49.522</v>
      </c>
      <c r="Z141" s="7" t="str">
        <f t="shared" si="45"/>
        <v>15</v>
      </c>
      <c r="AA141" s="7" t="str">
        <f t="shared" si="45"/>
        <v>01</v>
      </c>
      <c r="AB141" s="7" t="str">
        <f t="shared" si="43"/>
        <v>15 26.205</v>
      </c>
      <c r="AC141" s="7" t="str">
        <f t="shared" si="43"/>
        <v>01 49.522</v>
      </c>
      <c r="AJ141" s="9" t="s">
        <v>873</v>
      </c>
      <c r="AK141" s="9" t="s">
        <v>874</v>
      </c>
      <c r="AL141" s="1" t="s">
        <v>63</v>
      </c>
      <c r="AM141" s="1" t="s">
        <v>122</v>
      </c>
      <c r="AR141" s="14" t="s">
        <v>875</v>
      </c>
    </row>
    <row r="142" spans="2:44" ht="29">
      <c r="B142" s="1" t="s">
        <v>856</v>
      </c>
      <c r="D142" s="1" t="s">
        <v>857</v>
      </c>
      <c r="F142" s="31"/>
      <c r="G142" s="1" t="s">
        <v>857</v>
      </c>
      <c r="I142" s="2" t="s">
        <v>50</v>
      </c>
      <c r="J142" s="1" t="s">
        <v>876</v>
      </c>
      <c r="Q142" s="5" t="s">
        <v>877</v>
      </c>
      <c r="R142" s="6">
        <f t="shared" si="39"/>
        <v>15.284000000000001</v>
      </c>
      <c r="S142" s="6">
        <f t="shared" si="40"/>
        <v>-1.5569999999999999</v>
      </c>
      <c r="T142" s="7">
        <f t="shared" si="41"/>
        <v>0.13800000000000168</v>
      </c>
      <c r="U142" s="7">
        <f t="shared" si="41"/>
        <v>0.7430000000000021</v>
      </c>
      <c r="V142" s="7">
        <f t="shared" si="42"/>
        <v>17</v>
      </c>
      <c r="W142" s="7">
        <f t="shared" si="42"/>
        <v>33</v>
      </c>
      <c r="X142" s="15" t="str">
        <f t="shared" si="44"/>
        <v>17.138</v>
      </c>
      <c r="Y142" s="15" t="str">
        <f t="shared" si="44"/>
        <v>33.743</v>
      </c>
      <c r="Z142" s="7" t="str">
        <f t="shared" si="45"/>
        <v>15</v>
      </c>
      <c r="AA142" s="7" t="str">
        <f t="shared" si="45"/>
        <v>01</v>
      </c>
      <c r="AB142" s="7" t="str">
        <f t="shared" si="43"/>
        <v>15 17.138</v>
      </c>
      <c r="AC142" s="7" t="str">
        <f t="shared" si="43"/>
        <v>01 33.743</v>
      </c>
      <c r="AJ142" s="9" t="s">
        <v>878</v>
      </c>
      <c r="AK142" s="9" t="s">
        <v>879</v>
      </c>
      <c r="AL142" s="1" t="s">
        <v>63</v>
      </c>
      <c r="AM142" s="1" t="s">
        <v>122</v>
      </c>
      <c r="AR142" s="14" t="s">
        <v>880</v>
      </c>
    </row>
    <row r="143" spans="2:44" ht="29">
      <c r="B143" s="1" t="s">
        <v>856</v>
      </c>
      <c r="D143" s="1" t="s">
        <v>857</v>
      </c>
      <c r="F143" s="31"/>
      <c r="G143" s="1" t="s">
        <v>857</v>
      </c>
      <c r="I143" s="2" t="s">
        <v>50</v>
      </c>
      <c r="J143" s="1" t="s">
        <v>881</v>
      </c>
      <c r="Q143" s="5" t="s">
        <v>882</v>
      </c>
      <c r="R143" s="6">
        <f t="shared" si="39"/>
        <v>15.317</v>
      </c>
      <c r="S143" s="6">
        <f t="shared" si="40"/>
        <v>-1.7749999999999999</v>
      </c>
      <c r="T143" s="7">
        <f t="shared" si="41"/>
        <v>4.8999999999999488E-2</v>
      </c>
      <c r="U143" s="7">
        <f t="shared" si="41"/>
        <v>0.85499999999999687</v>
      </c>
      <c r="V143" s="7">
        <f t="shared" si="42"/>
        <v>19</v>
      </c>
      <c r="W143" s="7">
        <f t="shared" si="42"/>
        <v>46</v>
      </c>
      <c r="X143" s="15" t="str">
        <f t="shared" si="44"/>
        <v>19.049</v>
      </c>
      <c r="Y143" s="15" t="str">
        <f t="shared" si="44"/>
        <v>46.855</v>
      </c>
      <c r="Z143" s="7" t="str">
        <f t="shared" si="45"/>
        <v>15</v>
      </c>
      <c r="AA143" s="7" t="str">
        <f t="shared" si="45"/>
        <v>01</v>
      </c>
      <c r="AB143" s="7" t="str">
        <f t="shared" si="43"/>
        <v>15 19.049</v>
      </c>
      <c r="AC143" s="7" t="str">
        <f t="shared" si="43"/>
        <v>01 46.855</v>
      </c>
      <c r="AJ143" s="9" t="s">
        <v>883</v>
      </c>
      <c r="AK143" s="9" t="s">
        <v>884</v>
      </c>
      <c r="AL143" s="1" t="s">
        <v>63</v>
      </c>
      <c r="AM143" s="1" t="s">
        <v>122</v>
      </c>
      <c r="AQ143" s="13" t="s">
        <v>137</v>
      </c>
      <c r="AR143" s="14" t="s">
        <v>885</v>
      </c>
    </row>
    <row r="144" spans="2:44">
      <c r="B144" s="1" t="s">
        <v>856</v>
      </c>
      <c r="D144" s="1" t="s">
        <v>857</v>
      </c>
      <c r="F144" s="31"/>
      <c r="G144" s="1" t="s">
        <v>857</v>
      </c>
      <c r="I144" s="2" t="s">
        <v>50</v>
      </c>
      <c r="J144" s="1" t="s">
        <v>886</v>
      </c>
      <c r="Q144" s="5" t="s">
        <v>882</v>
      </c>
      <c r="R144" s="6">
        <f t="shared" si="39"/>
        <v>15.317</v>
      </c>
      <c r="S144" s="6">
        <f t="shared" si="40"/>
        <v>-1.758</v>
      </c>
      <c r="T144" s="7">
        <f t="shared" si="41"/>
        <v>8.3999999999999631E-2</v>
      </c>
      <c r="U144" s="7">
        <f t="shared" si="41"/>
        <v>0.84899999999999665</v>
      </c>
      <c r="V144" s="7">
        <f t="shared" si="42"/>
        <v>19</v>
      </c>
      <c r="W144" s="7">
        <f t="shared" si="42"/>
        <v>45</v>
      </c>
      <c r="X144" s="15" t="str">
        <f t="shared" si="44"/>
        <v>19.084</v>
      </c>
      <c r="Y144" s="15" t="str">
        <f t="shared" si="44"/>
        <v>45.849</v>
      </c>
      <c r="Z144" s="7" t="str">
        <f t="shared" si="45"/>
        <v>15</v>
      </c>
      <c r="AA144" s="7" t="str">
        <f t="shared" si="45"/>
        <v>01</v>
      </c>
      <c r="AB144" s="7" t="str">
        <f t="shared" si="43"/>
        <v>15 19.084</v>
      </c>
      <c r="AC144" s="7" t="str">
        <f t="shared" si="43"/>
        <v>01 45.849</v>
      </c>
      <c r="AJ144" s="9" t="s">
        <v>887</v>
      </c>
      <c r="AK144" s="9" t="s">
        <v>888</v>
      </c>
      <c r="AL144" s="1" t="s">
        <v>63</v>
      </c>
      <c r="AM144" s="1" t="s">
        <v>122</v>
      </c>
      <c r="AQ144" s="13" t="s">
        <v>137</v>
      </c>
      <c r="AR144" s="14" t="s">
        <v>889</v>
      </c>
    </row>
    <row r="145" spans="1:50">
      <c r="B145" s="1" t="s">
        <v>856</v>
      </c>
      <c r="D145" s="1" t="s">
        <v>857</v>
      </c>
      <c r="F145" s="31"/>
      <c r="G145" s="1" t="s">
        <v>857</v>
      </c>
      <c r="I145" s="2" t="s">
        <v>50</v>
      </c>
      <c r="J145" s="1" t="s">
        <v>890</v>
      </c>
      <c r="Q145" s="5" t="s">
        <v>891</v>
      </c>
      <c r="R145" s="6">
        <f t="shared" si="39"/>
        <v>15.272</v>
      </c>
      <c r="S145" s="6">
        <f t="shared" si="40"/>
        <v>-1.8859999999999999</v>
      </c>
      <c r="T145" s="7">
        <f t="shared" si="41"/>
        <v>0.60699999999999932</v>
      </c>
      <c r="U145" s="7">
        <f t="shared" si="41"/>
        <v>0.36399999999999721</v>
      </c>
      <c r="V145" s="7">
        <f t="shared" si="42"/>
        <v>16</v>
      </c>
      <c r="W145" s="7">
        <f t="shared" si="42"/>
        <v>53</v>
      </c>
      <c r="X145" s="15" t="str">
        <f t="shared" si="44"/>
        <v>16.607</v>
      </c>
      <c r="Y145" s="15" t="str">
        <f t="shared" si="44"/>
        <v>53.364</v>
      </c>
      <c r="Z145" s="7" t="str">
        <f t="shared" si="45"/>
        <v>15</v>
      </c>
      <c r="AA145" s="7" t="str">
        <f t="shared" si="45"/>
        <v>01</v>
      </c>
      <c r="AB145" s="7" t="str">
        <f t="shared" si="43"/>
        <v>15 16.607</v>
      </c>
      <c r="AC145" s="7" t="str">
        <f t="shared" si="43"/>
        <v>01 53.364</v>
      </c>
      <c r="AJ145" s="9" t="s">
        <v>892</v>
      </c>
      <c r="AK145" s="9" t="s">
        <v>893</v>
      </c>
      <c r="AL145" s="1" t="s">
        <v>63</v>
      </c>
      <c r="AM145" s="1" t="s">
        <v>122</v>
      </c>
      <c r="AR145" s="14" t="s">
        <v>894</v>
      </c>
    </row>
    <row r="146" spans="1:50">
      <c r="B146" s="1" t="s">
        <v>856</v>
      </c>
      <c r="D146" s="1" t="s">
        <v>857</v>
      </c>
      <c r="F146" s="31"/>
      <c r="G146" s="1" t="s">
        <v>857</v>
      </c>
      <c r="I146" s="2" t="s">
        <v>50</v>
      </c>
      <c r="J146" s="1" t="s">
        <v>895</v>
      </c>
      <c r="Q146" s="5" t="s">
        <v>896</v>
      </c>
      <c r="R146" s="6">
        <f t="shared" si="39"/>
        <v>15.305999999999999</v>
      </c>
      <c r="S146" s="6">
        <f t="shared" si="40"/>
        <v>-1.8069999999999999</v>
      </c>
      <c r="T146" s="7">
        <f t="shared" si="41"/>
        <v>0.66700000000000159</v>
      </c>
      <c r="U146" s="7">
        <f t="shared" si="41"/>
        <v>0.71900000000000119</v>
      </c>
      <c r="V146" s="7">
        <f t="shared" si="42"/>
        <v>18</v>
      </c>
      <c r="W146" s="7">
        <f t="shared" si="42"/>
        <v>48</v>
      </c>
      <c r="X146" s="15" t="str">
        <f t="shared" si="44"/>
        <v>18.667</v>
      </c>
      <c r="Y146" s="15" t="str">
        <f t="shared" si="44"/>
        <v>48.719</v>
      </c>
      <c r="Z146" s="7" t="str">
        <f t="shared" si="45"/>
        <v>15</v>
      </c>
      <c r="AA146" s="7" t="str">
        <f t="shared" si="45"/>
        <v>01</v>
      </c>
      <c r="AB146" s="7" t="str">
        <f t="shared" si="43"/>
        <v>15 18.667</v>
      </c>
      <c r="AC146" s="7" t="str">
        <f t="shared" si="43"/>
        <v>01 48.719</v>
      </c>
      <c r="AJ146" s="9" t="s">
        <v>897</v>
      </c>
      <c r="AK146" s="9" t="s">
        <v>898</v>
      </c>
      <c r="AL146" s="1" t="s">
        <v>63</v>
      </c>
      <c r="AM146" s="1" t="s">
        <v>122</v>
      </c>
      <c r="AR146" s="14" t="s">
        <v>899</v>
      </c>
    </row>
    <row r="147" spans="1:50">
      <c r="B147" s="1" t="s">
        <v>856</v>
      </c>
      <c r="D147" s="1" t="s">
        <v>857</v>
      </c>
      <c r="F147" s="31"/>
      <c r="G147" s="1" t="s">
        <v>857</v>
      </c>
      <c r="I147" s="2" t="s">
        <v>50</v>
      </c>
      <c r="J147" s="1" t="s">
        <v>900</v>
      </c>
      <c r="Q147" s="5" t="s">
        <v>901</v>
      </c>
      <c r="R147" s="6">
        <f t="shared" si="39"/>
        <v>15.44</v>
      </c>
      <c r="S147" s="6">
        <f t="shared" si="40"/>
        <v>-1.841</v>
      </c>
      <c r="T147" s="7">
        <f t="shared" si="41"/>
        <v>0.73799999999999955</v>
      </c>
      <c r="U147" s="7">
        <f t="shared" si="41"/>
        <v>0.79800000000000182</v>
      </c>
      <c r="V147" s="7">
        <f t="shared" si="42"/>
        <v>26</v>
      </c>
      <c r="W147" s="7">
        <f t="shared" si="42"/>
        <v>50</v>
      </c>
      <c r="X147" s="15" t="str">
        <f t="shared" si="44"/>
        <v>26.738</v>
      </c>
      <c r="Y147" s="15" t="str">
        <f t="shared" si="44"/>
        <v>50.798</v>
      </c>
      <c r="Z147" s="7" t="str">
        <f t="shared" si="45"/>
        <v>15</v>
      </c>
      <c r="AA147" s="7" t="str">
        <f t="shared" si="45"/>
        <v>01</v>
      </c>
      <c r="AB147" s="7" t="str">
        <f t="shared" si="43"/>
        <v>15 26.738</v>
      </c>
      <c r="AC147" s="7" t="str">
        <f t="shared" si="43"/>
        <v>01 50.798</v>
      </c>
      <c r="AJ147" s="9" t="s">
        <v>902</v>
      </c>
      <c r="AK147" s="9" t="s">
        <v>903</v>
      </c>
      <c r="AL147" s="1" t="s">
        <v>63</v>
      </c>
      <c r="AM147" s="1" t="s">
        <v>122</v>
      </c>
      <c r="AR147" s="14" t="s">
        <v>904</v>
      </c>
    </row>
    <row r="148" spans="1:50">
      <c r="B148" s="1" t="s">
        <v>905</v>
      </c>
      <c r="D148" s="1" t="s">
        <v>906</v>
      </c>
      <c r="F148" s="31"/>
      <c r="G148" s="1" t="s">
        <v>906</v>
      </c>
      <c r="I148" s="2" t="s">
        <v>50</v>
      </c>
      <c r="J148" s="1" t="s">
        <v>907</v>
      </c>
      <c r="P148" s="4" t="s">
        <v>907</v>
      </c>
      <c r="Q148" s="5" t="s">
        <v>908</v>
      </c>
      <c r="R148" s="6">
        <f t="shared" si="39"/>
        <v>14.255000000000001</v>
      </c>
      <c r="S148" s="6">
        <f t="shared" si="40"/>
        <v>-3.9510000000000001</v>
      </c>
      <c r="T148" s="7">
        <f t="shared" si="41"/>
        <v>0.51399999999999935</v>
      </c>
      <c r="U148" s="7">
        <f t="shared" si="41"/>
        <v>0.15800000000000125</v>
      </c>
      <c r="V148" s="7">
        <f t="shared" si="42"/>
        <v>15</v>
      </c>
      <c r="W148" s="7">
        <f t="shared" si="42"/>
        <v>57</v>
      </c>
      <c r="X148" s="15" t="str">
        <f t="shared" si="44"/>
        <v>15.514</v>
      </c>
      <c r="Y148" s="15" t="str">
        <f t="shared" si="44"/>
        <v>57.158</v>
      </c>
      <c r="Z148" s="7" t="str">
        <f t="shared" si="45"/>
        <v>14</v>
      </c>
      <c r="AA148" s="7" t="str">
        <f t="shared" si="45"/>
        <v>03</v>
      </c>
      <c r="AB148" s="7" t="str">
        <f t="shared" si="43"/>
        <v>14 15.514</v>
      </c>
      <c r="AC148" s="7" t="str">
        <f t="shared" si="43"/>
        <v>03 57.158</v>
      </c>
      <c r="AJ148" s="9" t="s">
        <v>909</v>
      </c>
      <c r="AK148" s="9" t="s">
        <v>910</v>
      </c>
      <c r="AL148" s="1" t="s">
        <v>63</v>
      </c>
      <c r="AM148" s="1" t="s">
        <v>51</v>
      </c>
      <c r="AQ148" s="13" t="s">
        <v>911</v>
      </c>
      <c r="AR148" s="14" t="s">
        <v>912</v>
      </c>
    </row>
    <row r="149" spans="1:50" ht="29">
      <c r="B149" s="1" t="s">
        <v>905</v>
      </c>
      <c r="D149" s="1" t="s">
        <v>906</v>
      </c>
      <c r="F149" s="31"/>
      <c r="G149" s="1" t="s">
        <v>906</v>
      </c>
      <c r="I149" s="2" t="s">
        <v>50</v>
      </c>
      <c r="J149" s="1" t="s">
        <v>913</v>
      </c>
      <c r="P149" s="4" t="s">
        <v>914</v>
      </c>
      <c r="Q149" s="5" t="s">
        <v>915</v>
      </c>
      <c r="R149" s="6">
        <f t="shared" si="39"/>
        <v>15.919</v>
      </c>
      <c r="S149" s="6">
        <f t="shared" si="40"/>
        <v>-4.008</v>
      </c>
      <c r="T149" s="7">
        <f t="shared" si="41"/>
        <v>0.31999999999999318</v>
      </c>
      <c r="U149" s="7">
        <f t="shared" si="41"/>
        <v>0.82099999999999995</v>
      </c>
      <c r="V149" s="7">
        <f t="shared" si="42"/>
        <v>115</v>
      </c>
      <c r="W149" s="7">
        <f t="shared" si="42"/>
        <v>0</v>
      </c>
      <c r="X149" s="15" t="str">
        <f t="shared" si="44"/>
        <v>115.32</v>
      </c>
      <c r="Y149" s="15" t="str">
        <f t="shared" si="44"/>
        <v>00.821</v>
      </c>
      <c r="Z149" s="7" t="str">
        <f t="shared" si="45"/>
        <v>14</v>
      </c>
      <c r="AA149" s="7" t="str">
        <f t="shared" si="45"/>
        <v>04</v>
      </c>
      <c r="AB149" s="7" t="str">
        <f t="shared" si="43"/>
        <v>14 115.325</v>
      </c>
      <c r="AC149" s="7" t="str">
        <f t="shared" si="43"/>
        <v>04 00.821</v>
      </c>
      <c r="AJ149" s="9" t="s">
        <v>916</v>
      </c>
      <c r="AK149" s="9" t="s">
        <v>917</v>
      </c>
      <c r="AL149" s="1" t="s">
        <v>63</v>
      </c>
      <c r="AM149" s="1" t="s">
        <v>67</v>
      </c>
      <c r="AQ149" s="13" t="s">
        <v>918</v>
      </c>
      <c r="AR149" s="14" t="s">
        <v>919</v>
      </c>
    </row>
    <row r="150" spans="1:50">
      <c r="B150" s="1" t="s">
        <v>905</v>
      </c>
      <c r="D150" s="1" t="s">
        <v>906</v>
      </c>
      <c r="F150" s="31"/>
      <c r="G150" s="1" t="s">
        <v>906</v>
      </c>
      <c r="I150" s="2" t="s">
        <v>50</v>
      </c>
      <c r="J150" s="1" t="s">
        <v>920</v>
      </c>
      <c r="P150" s="4" t="s">
        <v>920</v>
      </c>
      <c r="Q150" s="5" t="s">
        <v>921</v>
      </c>
      <c r="R150" s="6">
        <f t="shared" si="39"/>
        <v>14.25</v>
      </c>
      <c r="S150" s="6">
        <f t="shared" si="40"/>
        <v>-3.883</v>
      </c>
      <c r="T150" s="7">
        <f t="shared" si="41"/>
        <v>0</v>
      </c>
      <c r="U150" s="7">
        <f t="shared" si="41"/>
        <v>0</v>
      </c>
      <c r="V150" s="7">
        <f t="shared" si="42"/>
        <v>15</v>
      </c>
      <c r="W150" s="7">
        <f t="shared" si="42"/>
        <v>53</v>
      </c>
      <c r="X150" s="15" t="str">
        <f t="shared" si="44"/>
        <v>15</v>
      </c>
      <c r="Y150" s="15" t="str">
        <f t="shared" si="44"/>
        <v>53</v>
      </c>
      <c r="Z150" s="7" t="str">
        <f t="shared" si="45"/>
        <v>14</v>
      </c>
      <c r="AA150" s="7" t="str">
        <f t="shared" si="45"/>
        <v>03</v>
      </c>
      <c r="AB150" s="7" t="str">
        <f t="shared" si="43"/>
        <v>14 15</v>
      </c>
      <c r="AC150" s="7" t="str">
        <f t="shared" si="43"/>
        <v>03 53</v>
      </c>
      <c r="AH150" s="16" t="s">
        <v>437</v>
      </c>
      <c r="AI150" s="16" t="s">
        <v>922</v>
      </c>
      <c r="AL150" s="1" t="s">
        <v>54</v>
      </c>
      <c r="AM150" s="1" t="s">
        <v>51</v>
      </c>
    </row>
    <row r="151" spans="1:50">
      <c r="B151" s="1" t="s">
        <v>905</v>
      </c>
      <c r="D151" s="1" t="s">
        <v>906</v>
      </c>
      <c r="F151" s="31"/>
      <c r="G151" s="1" t="s">
        <v>906</v>
      </c>
      <c r="I151" s="2" t="s">
        <v>50</v>
      </c>
      <c r="J151" s="1" t="s">
        <v>923</v>
      </c>
      <c r="P151" s="4" t="s">
        <v>923</v>
      </c>
      <c r="R151" s="6">
        <f t="shared" si="39"/>
        <v>14.183</v>
      </c>
      <c r="S151" s="6">
        <f t="shared" si="40"/>
        <v>-3.8050000000000002</v>
      </c>
      <c r="T151" s="7">
        <f t="shared" si="41"/>
        <v>0</v>
      </c>
      <c r="U151" s="7">
        <f t="shared" si="41"/>
        <v>0.5</v>
      </c>
      <c r="V151" s="7">
        <f t="shared" si="42"/>
        <v>11</v>
      </c>
      <c r="W151" s="7">
        <f t="shared" si="42"/>
        <v>48</v>
      </c>
      <c r="X151" s="15" t="str">
        <f t="shared" si="44"/>
        <v>11</v>
      </c>
      <c r="Y151" s="15" t="str">
        <f t="shared" si="44"/>
        <v>48.5</v>
      </c>
      <c r="Z151" s="7" t="str">
        <f t="shared" si="45"/>
        <v>14</v>
      </c>
      <c r="AA151" s="7" t="str">
        <f t="shared" si="45"/>
        <v>03</v>
      </c>
      <c r="AB151" s="7" t="str">
        <f t="shared" si="43"/>
        <v>14 11</v>
      </c>
      <c r="AC151" s="7" t="str">
        <f t="shared" si="43"/>
        <v>03 48.5</v>
      </c>
      <c r="AH151" s="8" t="s">
        <v>924</v>
      </c>
      <c r="AI151" s="8" t="s">
        <v>925</v>
      </c>
      <c r="AL151" s="1" t="s">
        <v>54</v>
      </c>
      <c r="AM151" s="1" t="s">
        <v>51</v>
      </c>
    </row>
    <row r="152" spans="1:50">
      <c r="B152" s="1" t="s">
        <v>905</v>
      </c>
      <c r="D152" s="1" t="s">
        <v>906</v>
      </c>
      <c r="F152" s="31"/>
      <c r="G152" s="1" t="s">
        <v>906</v>
      </c>
      <c r="I152" s="2" t="s">
        <v>50</v>
      </c>
      <c r="J152" s="1" t="s">
        <v>926</v>
      </c>
      <c r="P152" s="4" t="s">
        <v>926</v>
      </c>
      <c r="Q152" s="5" t="s">
        <v>927</v>
      </c>
      <c r="R152" s="6">
        <f t="shared" si="39"/>
        <v>14.316000000000001</v>
      </c>
      <c r="S152" s="6">
        <f t="shared" si="40"/>
        <v>-3.9</v>
      </c>
      <c r="T152" s="7">
        <f t="shared" si="41"/>
        <v>0</v>
      </c>
      <c r="U152" s="7">
        <f t="shared" si="41"/>
        <v>0</v>
      </c>
      <c r="V152" s="7">
        <f t="shared" si="42"/>
        <v>19</v>
      </c>
      <c r="W152" s="7">
        <f t="shared" si="42"/>
        <v>54</v>
      </c>
      <c r="X152" s="15" t="str">
        <f t="shared" si="44"/>
        <v>19</v>
      </c>
      <c r="Y152" s="15" t="str">
        <f t="shared" si="44"/>
        <v>54</v>
      </c>
      <c r="Z152" s="7" t="str">
        <f t="shared" si="45"/>
        <v>14</v>
      </c>
      <c r="AA152" s="7" t="str">
        <f t="shared" si="45"/>
        <v>03</v>
      </c>
      <c r="AB152" s="7" t="str">
        <f t="shared" si="43"/>
        <v>14 19</v>
      </c>
      <c r="AC152" s="7" t="str">
        <f t="shared" si="43"/>
        <v>03 54</v>
      </c>
      <c r="AH152" s="16" t="s">
        <v>928</v>
      </c>
      <c r="AI152" s="16" t="s">
        <v>430</v>
      </c>
      <c r="AL152" s="1" t="s">
        <v>54</v>
      </c>
      <c r="AM152" s="1" t="s">
        <v>51</v>
      </c>
    </row>
    <row r="153" spans="1:50" ht="29">
      <c r="B153" s="1" t="s">
        <v>905</v>
      </c>
      <c r="D153" s="1" t="s">
        <v>906</v>
      </c>
      <c r="F153" s="31"/>
      <c r="G153" s="1" t="s">
        <v>906</v>
      </c>
      <c r="I153" s="2" t="s">
        <v>50</v>
      </c>
      <c r="J153" s="1" t="s">
        <v>929</v>
      </c>
      <c r="P153" s="4" t="s">
        <v>929</v>
      </c>
      <c r="Q153" s="5" t="s">
        <v>930</v>
      </c>
      <c r="R153" s="6">
        <f t="shared" si="39"/>
        <v>14.239000000000001</v>
      </c>
      <c r="S153" s="6">
        <f t="shared" si="40"/>
        <v>-3.9409999999999998</v>
      </c>
      <c r="T153" s="7">
        <f t="shared" si="41"/>
        <v>0.63000000000000078</v>
      </c>
      <c r="U153" s="7">
        <f t="shared" si="41"/>
        <v>0.85799999999999699</v>
      </c>
      <c r="V153" s="7">
        <f t="shared" si="42"/>
        <v>14</v>
      </c>
      <c r="W153" s="7">
        <f t="shared" si="42"/>
        <v>56</v>
      </c>
      <c r="X153" s="15" t="str">
        <f t="shared" si="44"/>
        <v>14.630</v>
      </c>
      <c r="Y153" s="15" t="str">
        <f t="shared" si="44"/>
        <v>56.858</v>
      </c>
      <c r="Z153" s="7" t="str">
        <f t="shared" si="45"/>
        <v>14</v>
      </c>
      <c r="AA153" s="7" t="str">
        <f t="shared" si="45"/>
        <v>03</v>
      </c>
      <c r="AB153" s="7" t="str">
        <f t="shared" si="43"/>
        <v>14 14.630</v>
      </c>
      <c r="AC153" s="7" t="str">
        <f t="shared" si="43"/>
        <v>03 56.858</v>
      </c>
      <c r="AH153" s="16" t="s">
        <v>437</v>
      </c>
      <c r="AI153" s="16" t="s">
        <v>931</v>
      </c>
      <c r="AJ153" s="9" t="s">
        <v>932</v>
      </c>
      <c r="AK153" s="9" t="s">
        <v>933</v>
      </c>
      <c r="AL153" s="1" t="s">
        <v>63</v>
      </c>
      <c r="AM153" s="1" t="s">
        <v>51</v>
      </c>
      <c r="AQ153" s="13" t="s">
        <v>934</v>
      </c>
      <c r="AR153" s="14" t="s">
        <v>935</v>
      </c>
    </row>
    <row r="154" spans="1:50">
      <c r="B154" s="1" t="s">
        <v>905</v>
      </c>
      <c r="D154" s="1" t="s">
        <v>906</v>
      </c>
      <c r="F154" s="31"/>
      <c r="G154" s="1" t="s">
        <v>906</v>
      </c>
      <c r="I154" s="2" t="s">
        <v>50</v>
      </c>
      <c r="J154" s="1" t="s">
        <v>936</v>
      </c>
      <c r="P154" s="4" t="s">
        <v>936</v>
      </c>
      <c r="R154" s="6">
        <f t="shared" si="39"/>
        <v>14.316000000000001</v>
      </c>
      <c r="S154" s="6">
        <f t="shared" si="40"/>
        <v>-3.8330000000000002</v>
      </c>
      <c r="T154" s="7">
        <f t="shared" si="41"/>
        <v>0</v>
      </c>
      <c r="U154" s="7">
        <f t="shared" si="41"/>
        <v>0</v>
      </c>
      <c r="V154" s="7">
        <f t="shared" si="42"/>
        <v>19</v>
      </c>
      <c r="W154" s="7">
        <f t="shared" si="42"/>
        <v>50</v>
      </c>
      <c r="X154" s="15" t="str">
        <f t="shared" si="44"/>
        <v>19</v>
      </c>
      <c r="Y154" s="15" t="str">
        <f t="shared" si="44"/>
        <v>50</v>
      </c>
      <c r="Z154" s="7" t="str">
        <f t="shared" si="45"/>
        <v>14</v>
      </c>
      <c r="AA154" s="7" t="str">
        <f t="shared" si="45"/>
        <v>03</v>
      </c>
      <c r="AB154" s="7" t="str">
        <f t="shared" si="43"/>
        <v>14 19</v>
      </c>
      <c r="AC154" s="7" t="str">
        <f t="shared" si="43"/>
        <v>03 50</v>
      </c>
      <c r="AH154" s="8" t="s">
        <v>928</v>
      </c>
      <c r="AI154" s="8" t="s">
        <v>553</v>
      </c>
      <c r="AL154" s="1" t="s">
        <v>54</v>
      </c>
      <c r="AM154" s="3" t="s">
        <v>51</v>
      </c>
    </row>
    <row r="155" spans="1:50">
      <c r="B155" s="1" t="s">
        <v>905</v>
      </c>
      <c r="D155" s="1" t="s">
        <v>906</v>
      </c>
      <c r="F155" s="31"/>
      <c r="G155" s="1" t="s">
        <v>906</v>
      </c>
      <c r="I155" s="2" t="s">
        <v>50</v>
      </c>
      <c r="J155" s="1" t="s">
        <v>937</v>
      </c>
      <c r="M155" s="1" t="s">
        <v>938</v>
      </c>
      <c r="P155" s="4" t="s">
        <v>937</v>
      </c>
      <c r="Q155" s="5" t="s">
        <v>939</v>
      </c>
      <c r="R155" s="6">
        <f t="shared" si="39"/>
        <v>14.215999999999999</v>
      </c>
      <c r="S155" s="6">
        <f t="shared" si="40"/>
        <v>-3.8660000000000001</v>
      </c>
      <c r="T155" s="7">
        <f t="shared" si="41"/>
        <v>0</v>
      </c>
      <c r="U155" s="7">
        <f t="shared" si="41"/>
        <v>0</v>
      </c>
      <c r="V155" s="7">
        <f t="shared" si="42"/>
        <v>13</v>
      </c>
      <c r="W155" s="7">
        <f t="shared" si="42"/>
        <v>52</v>
      </c>
      <c r="X155" s="15" t="str">
        <f t="shared" si="44"/>
        <v>13</v>
      </c>
      <c r="Y155" s="15" t="str">
        <f t="shared" si="44"/>
        <v>52</v>
      </c>
      <c r="Z155" s="7" t="str">
        <f t="shared" si="45"/>
        <v>14</v>
      </c>
      <c r="AA155" s="7" t="str">
        <f t="shared" si="45"/>
        <v>03</v>
      </c>
      <c r="AB155" s="7" t="str">
        <f t="shared" si="43"/>
        <v>14 13</v>
      </c>
      <c r="AC155" s="7" t="str">
        <f t="shared" si="43"/>
        <v>03 52</v>
      </c>
      <c r="AH155" s="16" t="s">
        <v>134</v>
      </c>
      <c r="AI155" s="16" t="s">
        <v>940</v>
      </c>
      <c r="AL155" s="1" t="s">
        <v>941</v>
      </c>
      <c r="AM155" s="1" t="s">
        <v>51</v>
      </c>
    </row>
    <row r="156" spans="1:50" s="20" customFormat="1">
      <c r="A156" s="1"/>
      <c r="B156" s="1" t="s">
        <v>905</v>
      </c>
      <c r="C156" s="1"/>
      <c r="D156" s="1" t="s">
        <v>906</v>
      </c>
      <c r="E156" s="1"/>
      <c r="F156" s="31"/>
      <c r="G156" s="1" t="s">
        <v>906</v>
      </c>
      <c r="H156" s="2"/>
      <c r="I156" s="2" t="s">
        <v>50</v>
      </c>
      <c r="J156" s="1" t="s">
        <v>942</v>
      </c>
      <c r="K156" s="1"/>
      <c r="L156" s="1"/>
      <c r="M156" s="1"/>
      <c r="N156" s="1"/>
      <c r="O156" s="1" t="s">
        <v>943</v>
      </c>
      <c r="P156" s="4"/>
      <c r="Q156" s="5" t="s">
        <v>944</v>
      </c>
      <c r="R156" s="6">
        <f t="shared" si="39"/>
        <v>13.483000000000001</v>
      </c>
      <c r="S156" s="6">
        <f t="shared" si="40"/>
        <v>-4.1660000000000004</v>
      </c>
      <c r="T156" s="7">
        <f t="shared" si="41"/>
        <v>0</v>
      </c>
      <c r="U156" s="7">
        <f t="shared" si="41"/>
        <v>0</v>
      </c>
      <c r="V156" s="7">
        <f t="shared" si="42"/>
        <v>29</v>
      </c>
      <c r="W156" s="7">
        <f t="shared" si="42"/>
        <v>10</v>
      </c>
      <c r="X156" s="15" t="str">
        <f t="shared" si="44"/>
        <v>29</v>
      </c>
      <c r="Y156" s="15" t="str">
        <f t="shared" si="44"/>
        <v>10</v>
      </c>
      <c r="Z156" s="7" t="str">
        <f t="shared" si="45"/>
        <v>13</v>
      </c>
      <c r="AA156" s="7" t="str">
        <f t="shared" si="45"/>
        <v>04</v>
      </c>
      <c r="AB156" s="7" t="str">
        <f t="shared" si="43"/>
        <v>13 29</v>
      </c>
      <c r="AC156" s="7" t="str">
        <f t="shared" si="43"/>
        <v>04 10</v>
      </c>
      <c r="AD156" s="8"/>
      <c r="AE156" s="8"/>
      <c r="AF156" s="8"/>
      <c r="AG156" s="8"/>
      <c r="AH156" s="16" t="s">
        <v>945</v>
      </c>
      <c r="AI156" s="16" t="s">
        <v>946</v>
      </c>
      <c r="AJ156" s="9"/>
      <c r="AK156" s="9"/>
      <c r="AL156" s="1" t="s">
        <v>54</v>
      </c>
      <c r="AM156" s="32" t="s">
        <v>72</v>
      </c>
      <c r="AN156" s="10"/>
      <c r="AO156" s="11"/>
      <c r="AP156" s="12"/>
      <c r="AQ156" s="13"/>
      <c r="AR156" s="14"/>
      <c r="AS156" s="1"/>
      <c r="AT156" s="1"/>
      <c r="AU156" s="1"/>
      <c r="AV156" s="1"/>
      <c r="AW156" s="1"/>
      <c r="AX156" s="1"/>
    </row>
    <row r="157" spans="1:50">
      <c r="B157" s="1" t="s">
        <v>905</v>
      </c>
      <c r="D157" s="1" t="s">
        <v>947</v>
      </c>
      <c r="F157" s="31"/>
      <c r="G157" s="1" t="s">
        <v>947</v>
      </c>
      <c r="I157" s="2" t="s">
        <v>50</v>
      </c>
      <c r="J157" s="1" t="s">
        <v>948</v>
      </c>
      <c r="Q157" s="5" t="s">
        <v>949</v>
      </c>
      <c r="X157" s="15" t="str">
        <f t="shared" si="44"/>
        <v/>
      </c>
      <c r="Y157" s="15" t="str">
        <f t="shared" si="44"/>
        <v/>
      </c>
      <c r="Z157" s="7" t="str">
        <f t="shared" si="45"/>
        <v/>
      </c>
      <c r="AA157" s="7" t="str">
        <f t="shared" si="45"/>
        <v/>
      </c>
      <c r="AH157" s="16"/>
      <c r="AI157" s="16"/>
      <c r="AM157" s="1" t="s">
        <v>101</v>
      </c>
      <c r="AQ157" s="13" t="s">
        <v>950</v>
      </c>
      <c r="AR157" s="14" t="s">
        <v>951</v>
      </c>
    </row>
    <row r="158" spans="1:50">
      <c r="B158" s="1" t="s">
        <v>905</v>
      </c>
      <c r="D158" s="1" t="s">
        <v>947</v>
      </c>
      <c r="F158" s="31"/>
      <c r="G158" s="1" t="s">
        <v>947</v>
      </c>
      <c r="I158" s="2" t="s">
        <v>50</v>
      </c>
      <c r="J158" s="1" t="s">
        <v>952</v>
      </c>
      <c r="Q158" s="5" t="s">
        <v>953</v>
      </c>
      <c r="X158" s="15" t="str">
        <f t="shared" si="44"/>
        <v/>
      </c>
      <c r="Y158" s="15" t="str">
        <f t="shared" si="44"/>
        <v/>
      </c>
      <c r="Z158" s="7" t="str">
        <f t="shared" si="45"/>
        <v/>
      </c>
      <c r="AA158" s="7" t="str">
        <f t="shared" si="45"/>
        <v/>
      </c>
      <c r="AH158" s="16"/>
      <c r="AI158" s="16"/>
      <c r="AM158" s="1" t="s">
        <v>101</v>
      </c>
      <c r="AQ158" s="13" t="s">
        <v>954</v>
      </c>
      <c r="AR158" s="14" t="s">
        <v>951</v>
      </c>
    </row>
    <row r="159" spans="1:50" ht="99">
      <c r="B159" s="1" t="s">
        <v>905</v>
      </c>
      <c r="D159" s="1" t="s">
        <v>947</v>
      </c>
      <c r="F159" s="31"/>
      <c r="G159" s="1" t="s">
        <v>947</v>
      </c>
      <c r="I159" s="2" t="s">
        <v>50</v>
      </c>
      <c r="J159" s="1" t="s">
        <v>955</v>
      </c>
      <c r="M159" s="1" t="s">
        <v>956</v>
      </c>
      <c r="P159" s="4" t="s">
        <v>957</v>
      </c>
      <c r="Q159" s="5" t="s">
        <v>958</v>
      </c>
      <c r="R159" s="6">
        <f t="shared" ref="R159:R175" si="46">ROUNDDOWN((Z159+V159*(5/3)*0.01+T159*0.01),3)</f>
        <v>15.068</v>
      </c>
      <c r="S159" s="6">
        <f t="shared" ref="S159:S175" si="47">ROUNDDOWN((AA159+W159*(5/3)*0.01+U159*0.01),3)*-1</f>
        <v>-2.9209999999999998</v>
      </c>
      <c r="T159" s="7">
        <f t="shared" ref="T159:U175" si="48">X159-V159</f>
        <v>0.17499999999999982</v>
      </c>
      <c r="U159" s="7">
        <f t="shared" si="48"/>
        <v>0.47800000000000153</v>
      </c>
      <c r="V159" s="7">
        <f t="shared" ref="V159:W175" si="49">ROUNDDOWN(X159,0)</f>
        <v>4</v>
      </c>
      <c r="W159" s="7">
        <f t="shared" si="49"/>
        <v>55</v>
      </c>
      <c r="X159" s="15" t="str">
        <f t="shared" si="44"/>
        <v>04.175</v>
      </c>
      <c r="Y159" s="15" t="str">
        <f t="shared" si="44"/>
        <v>55.478</v>
      </c>
      <c r="Z159" s="7" t="str">
        <f t="shared" si="45"/>
        <v>15</v>
      </c>
      <c r="AA159" s="7" t="str">
        <f t="shared" si="45"/>
        <v>02</v>
      </c>
      <c r="AB159" s="7" t="str">
        <f t="shared" ref="AB159:AC162" si="50">IF(ISBLANK(AJ159), AH159, AJ159)</f>
        <v>15 04.175</v>
      </c>
      <c r="AC159" s="7" t="str">
        <f t="shared" si="50"/>
        <v>02 55.478</v>
      </c>
      <c r="AH159" s="16"/>
      <c r="AI159" s="16"/>
      <c r="AJ159" s="9" t="s">
        <v>959</v>
      </c>
      <c r="AK159" s="9" t="s">
        <v>960</v>
      </c>
      <c r="AL159" s="1" t="s">
        <v>63</v>
      </c>
      <c r="AM159" s="1" t="s">
        <v>961</v>
      </c>
      <c r="AN159" s="10" t="s">
        <v>962</v>
      </c>
      <c r="AO159" s="11" t="s">
        <v>963</v>
      </c>
      <c r="AQ159" s="13" t="s">
        <v>964</v>
      </c>
      <c r="AR159" s="14" t="s">
        <v>965</v>
      </c>
    </row>
    <row r="160" spans="1:50" ht="71">
      <c r="B160" s="1" t="s">
        <v>905</v>
      </c>
      <c r="D160" s="1" t="s">
        <v>947</v>
      </c>
      <c r="F160" s="31"/>
      <c r="G160" s="1" t="s">
        <v>947</v>
      </c>
      <c r="I160" s="2" t="s">
        <v>50</v>
      </c>
      <c r="J160" s="1" t="s">
        <v>966</v>
      </c>
      <c r="M160" s="1" t="s">
        <v>956</v>
      </c>
      <c r="P160" s="4" t="s">
        <v>957</v>
      </c>
      <c r="Q160" s="5" t="s">
        <v>958</v>
      </c>
      <c r="R160" s="6">
        <f t="shared" si="46"/>
        <v>15.067</v>
      </c>
      <c r="S160" s="6">
        <f t="shared" si="47"/>
        <v>-2.9060000000000001</v>
      </c>
      <c r="T160" s="7">
        <f t="shared" si="48"/>
        <v>0.10899999999999999</v>
      </c>
      <c r="U160" s="7">
        <f t="shared" si="48"/>
        <v>0.6180000000000021</v>
      </c>
      <c r="V160" s="7">
        <f t="shared" si="49"/>
        <v>4</v>
      </c>
      <c r="W160" s="7">
        <f t="shared" si="49"/>
        <v>54</v>
      </c>
      <c r="X160" s="15" t="str">
        <f t="shared" si="44"/>
        <v>04.109</v>
      </c>
      <c r="Y160" s="15" t="str">
        <f t="shared" si="44"/>
        <v>54.618</v>
      </c>
      <c r="Z160" s="7" t="str">
        <f t="shared" si="45"/>
        <v>15</v>
      </c>
      <c r="AA160" s="7" t="str">
        <f t="shared" si="45"/>
        <v>02</v>
      </c>
      <c r="AB160" s="7" t="str">
        <f t="shared" si="50"/>
        <v>15 04.109</v>
      </c>
      <c r="AC160" s="7" t="str">
        <f t="shared" si="50"/>
        <v>02 54.618</v>
      </c>
      <c r="AH160" s="16" t="s">
        <v>967</v>
      </c>
      <c r="AI160" s="16" t="s">
        <v>968</v>
      </c>
      <c r="AJ160" s="9" t="s">
        <v>969</v>
      </c>
      <c r="AK160" s="9" t="s">
        <v>970</v>
      </c>
      <c r="AL160" s="1" t="s">
        <v>63</v>
      </c>
      <c r="AM160" s="1" t="s">
        <v>101</v>
      </c>
      <c r="AN160" s="10" t="s">
        <v>962</v>
      </c>
      <c r="AO160" s="11" t="s">
        <v>815</v>
      </c>
      <c r="AQ160" s="13" t="s">
        <v>971</v>
      </c>
      <c r="AR160" s="14" t="s">
        <v>972</v>
      </c>
    </row>
    <row r="161" spans="1:50" ht="29">
      <c r="B161" s="1" t="s">
        <v>905</v>
      </c>
      <c r="D161" s="1" t="s">
        <v>947</v>
      </c>
      <c r="F161" s="31"/>
      <c r="G161" s="1" t="s">
        <v>947</v>
      </c>
      <c r="I161" s="2" t="s">
        <v>50</v>
      </c>
      <c r="J161" s="1" t="s">
        <v>973</v>
      </c>
      <c r="R161" s="6">
        <f t="shared" si="46"/>
        <v>15.058999999999999</v>
      </c>
      <c r="S161" s="6">
        <f t="shared" si="47"/>
        <v>-2.883</v>
      </c>
      <c r="T161" s="7">
        <f t="shared" si="48"/>
        <v>0.91800000000000015</v>
      </c>
      <c r="U161" s="7">
        <f t="shared" si="48"/>
        <v>9.0000000000003411E-3</v>
      </c>
      <c r="V161" s="7">
        <f t="shared" si="49"/>
        <v>3</v>
      </c>
      <c r="W161" s="7">
        <f t="shared" si="49"/>
        <v>53</v>
      </c>
      <c r="X161" s="15" t="str">
        <f t="shared" si="44"/>
        <v>03.918</v>
      </c>
      <c r="Y161" s="15" t="str">
        <f t="shared" si="44"/>
        <v>53.009</v>
      </c>
      <c r="Z161" s="7" t="str">
        <f t="shared" si="45"/>
        <v>15</v>
      </c>
      <c r="AA161" s="7" t="str">
        <f t="shared" si="45"/>
        <v>02</v>
      </c>
      <c r="AB161" s="7" t="str">
        <f t="shared" si="50"/>
        <v>15 03.918</v>
      </c>
      <c r="AC161" s="7" t="str">
        <f t="shared" si="50"/>
        <v>02 53.009</v>
      </c>
      <c r="AH161" s="16"/>
      <c r="AI161" s="16"/>
      <c r="AJ161" s="9" t="s">
        <v>974</v>
      </c>
      <c r="AK161" s="9" t="s">
        <v>975</v>
      </c>
      <c r="AL161" s="1" t="s">
        <v>63</v>
      </c>
      <c r="AM161" s="1" t="s">
        <v>976</v>
      </c>
      <c r="AN161" s="10" t="s">
        <v>977</v>
      </c>
      <c r="AQ161" s="13" t="s">
        <v>978</v>
      </c>
      <c r="AR161" s="14" t="s">
        <v>979</v>
      </c>
    </row>
    <row r="162" spans="1:50" ht="71">
      <c r="B162" s="1" t="s">
        <v>905</v>
      </c>
      <c r="D162" s="1" t="s">
        <v>980</v>
      </c>
      <c r="F162" s="31"/>
      <c r="G162" s="1" t="s">
        <v>980</v>
      </c>
      <c r="I162" s="2" t="s">
        <v>50</v>
      </c>
      <c r="J162" s="1" t="s">
        <v>981</v>
      </c>
      <c r="M162" s="1" t="s">
        <v>982</v>
      </c>
      <c r="P162" s="4" t="s">
        <v>983</v>
      </c>
      <c r="Q162" s="5" t="s">
        <v>984</v>
      </c>
      <c r="R162" s="6">
        <f t="shared" si="46"/>
        <v>14.851000000000001</v>
      </c>
      <c r="S162" s="6">
        <f t="shared" si="47"/>
        <v>-2.9409999999999998</v>
      </c>
      <c r="T162" s="7">
        <f t="shared" si="48"/>
        <v>0.14399999999999835</v>
      </c>
      <c r="U162" s="7">
        <f t="shared" si="48"/>
        <v>0.78499999999999659</v>
      </c>
      <c r="V162" s="7">
        <f t="shared" si="49"/>
        <v>51</v>
      </c>
      <c r="W162" s="7">
        <f t="shared" si="49"/>
        <v>56</v>
      </c>
      <c r="X162" s="15" t="str">
        <f t="shared" ref="X162:Y196" si="51">MID(AB162,4, 6)</f>
        <v>51.144</v>
      </c>
      <c r="Y162" s="15" t="str">
        <f t="shared" si="51"/>
        <v>56.785</v>
      </c>
      <c r="Z162" s="7" t="str">
        <f t="shared" ref="Z162:AA196" si="52">LEFT(AB162,2)</f>
        <v>14</v>
      </c>
      <c r="AA162" s="7" t="str">
        <f t="shared" si="52"/>
        <v>02</v>
      </c>
      <c r="AB162" s="7" t="str">
        <f t="shared" si="50"/>
        <v>14 51.144</v>
      </c>
      <c r="AC162" s="7" t="str">
        <f t="shared" si="50"/>
        <v>02 56.785</v>
      </c>
      <c r="AH162" s="16" t="s">
        <v>985</v>
      </c>
      <c r="AI162" s="16" t="s">
        <v>60</v>
      </c>
      <c r="AJ162" s="9" t="s">
        <v>986</v>
      </c>
      <c r="AK162" s="9" t="s">
        <v>987</v>
      </c>
      <c r="AL162" s="1" t="s">
        <v>63</v>
      </c>
      <c r="AM162" s="1" t="s">
        <v>57</v>
      </c>
      <c r="AQ162" s="13" t="s">
        <v>988</v>
      </c>
      <c r="AR162" s="14" t="s">
        <v>989</v>
      </c>
    </row>
    <row r="163" spans="1:50" ht="29">
      <c r="B163" s="1" t="s">
        <v>905</v>
      </c>
      <c r="D163" s="1" t="s">
        <v>980</v>
      </c>
      <c r="F163" s="31"/>
      <c r="G163" s="1" t="s">
        <v>980</v>
      </c>
      <c r="I163" s="2" t="s">
        <v>50</v>
      </c>
      <c r="J163" s="1" t="s">
        <v>990</v>
      </c>
      <c r="Q163" s="5" t="s">
        <v>991</v>
      </c>
      <c r="R163" s="6">
        <f t="shared" si="46"/>
        <v>14.840999999999999</v>
      </c>
      <c r="S163" s="6">
        <f t="shared" si="47"/>
        <v>-2.9089999999999998</v>
      </c>
      <c r="T163" s="7">
        <f t="shared" si="48"/>
        <v>0.77000000000000313</v>
      </c>
      <c r="U163" s="7">
        <f t="shared" si="48"/>
        <v>0.96500000000000341</v>
      </c>
      <c r="V163" s="7">
        <f t="shared" si="49"/>
        <v>50</v>
      </c>
      <c r="W163" s="7">
        <f t="shared" si="49"/>
        <v>54</v>
      </c>
      <c r="X163" s="15" t="str">
        <f t="shared" si="51"/>
        <v>50.770</v>
      </c>
      <c r="Y163" s="15" t="str">
        <f t="shared" si="51"/>
        <v>54.965</v>
      </c>
      <c r="Z163" s="7" t="str">
        <f t="shared" si="52"/>
        <v>14</v>
      </c>
      <c r="AA163" s="7" t="str">
        <f t="shared" si="52"/>
        <v>02</v>
      </c>
      <c r="AB163" s="7" t="str">
        <f>IF(ISBLANK(AJ164), AH163, AJ164)</f>
        <v>14 50.770</v>
      </c>
      <c r="AC163" s="7" t="str">
        <f>IF(ISBLANK(AK164), AI163, AK164)</f>
        <v>02 54.965</v>
      </c>
      <c r="AH163" s="16"/>
      <c r="AI163" s="16"/>
      <c r="AJ163" s="9" t="s">
        <v>992</v>
      </c>
      <c r="AK163" s="9" t="s">
        <v>993</v>
      </c>
      <c r="AL163" s="1" t="s">
        <v>63</v>
      </c>
      <c r="AQ163" s="13" t="s">
        <v>988</v>
      </c>
      <c r="AR163" s="14" t="s">
        <v>994</v>
      </c>
    </row>
    <row r="164" spans="1:50" ht="43">
      <c r="B164" s="1" t="s">
        <v>905</v>
      </c>
      <c r="D164" s="1" t="s">
        <v>980</v>
      </c>
      <c r="F164" s="31"/>
      <c r="G164" s="1" t="s">
        <v>980</v>
      </c>
      <c r="I164" s="2" t="s">
        <v>50</v>
      </c>
      <c r="J164" s="1" t="s">
        <v>995</v>
      </c>
      <c r="P164" s="4" t="s">
        <v>995</v>
      </c>
      <c r="Q164" s="5" t="s">
        <v>996</v>
      </c>
      <c r="R164" s="6">
        <f t="shared" si="46"/>
        <v>14.852</v>
      </c>
      <c r="S164" s="6">
        <f t="shared" si="47"/>
        <v>-2.9409999999999998</v>
      </c>
      <c r="T164" s="7">
        <f t="shared" si="48"/>
        <v>0.24799999999999756</v>
      </c>
      <c r="U164" s="7">
        <f t="shared" si="48"/>
        <v>0.85999999999999943</v>
      </c>
      <c r="V164" s="7">
        <f t="shared" si="49"/>
        <v>51</v>
      </c>
      <c r="W164" s="7">
        <f t="shared" si="49"/>
        <v>56</v>
      </c>
      <c r="X164" s="15" t="str">
        <f t="shared" si="51"/>
        <v>51.248</v>
      </c>
      <c r="Y164" s="15" t="str">
        <f t="shared" si="51"/>
        <v>56.860</v>
      </c>
      <c r="Z164" s="7" t="str">
        <f t="shared" si="52"/>
        <v>14</v>
      </c>
      <c r="AA164" s="7" t="str">
        <f t="shared" si="52"/>
        <v>02</v>
      </c>
      <c r="AB164" s="7" t="str">
        <f>IF(ISBLANK(AJ163), AH164, AJ163)</f>
        <v>14 51.248</v>
      </c>
      <c r="AC164" s="7" t="str">
        <f>IF(ISBLANK(AK163), AI164, AK163)</f>
        <v>02 56.860</v>
      </c>
      <c r="AH164" s="16" t="s">
        <v>985</v>
      </c>
      <c r="AI164" s="16" t="s">
        <v>997</v>
      </c>
      <c r="AJ164" s="9" t="s">
        <v>998</v>
      </c>
      <c r="AK164" s="9" t="s">
        <v>999</v>
      </c>
      <c r="AL164" s="1" t="s">
        <v>63</v>
      </c>
      <c r="AM164" s="1" t="s">
        <v>57</v>
      </c>
      <c r="AN164" s="10" t="s">
        <v>1000</v>
      </c>
      <c r="AO164" s="11" t="s">
        <v>1001</v>
      </c>
      <c r="AQ164" s="13" t="s">
        <v>1002</v>
      </c>
      <c r="AR164" s="14" t="s">
        <v>1003</v>
      </c>
    </row>
    <row r="165" spans="1:50" ht="43">
      <c r="B165" s="1" t="s">
        <v>905</v>
      </c>
      <c r="D165" s="1" t="s">
        <v>980</v>
      </c>
      <c r="F165" s="31"/>
      <c r="G165" s="1" t="s">
        <v>1004</v>
      </c>
      <c r="I165" s="2" t="s">
        <v>50</v>
      </c>
      <c r="J165" s="1" t="s">
        <v>1005</v>
      </c>
      <c r="M165" s="1" t="s">
        <v>1006</v>
      </c>
      <c r="Q165" s="5" t="s">
        <v>1007</v>
      </c>
      <c r="R165" s="6">
        <f t="shared" si="46"/>
        <v>14.933</v>
      </c>
      <c r="S165" s="6">
        <f t="shared" si="47"/>
        <v>-2.9220000000000002</v>
      </c>
      <c r="T165" s="7">
        <f t="shared" si="48"/>
        <v>4.2999999999999261E-2</v>
      </c>
      <c r="U165" s="7">
        <f t="shared" si="48"/>
        <v>0.58599999999999852</v>
      </c>
      <c r="V165" s="7">
        <f t="shared" si="49"/>
        <v>56</v>
      </c>
      <c r="W165" s="7">
        <f t="shared" si="49"/>
        <v>55</v>
      </c>
      <c r="X165" s="15" t="str">
        <f t="shared" si="51"/>
        <v>56.043</v>
      </c>
      <c r="Y165" s="15" t="str">
        <f t="shared" si="51"/>
        <v>55.586</v>
      </c>
      <c r="Z165" s="7" t="str">
        <f t="shared" si="52"/>
        <v>14</v>
      </c>
      <c r="AA165" s="7" t="str">
        <f t="shared" si="52"/>
        <v>02</v>
      </c>
      <c r="AB165" s="7" t="str">
        <f t="shared" ref="AB165:AC175" si="53">IF(ISBLANK(AJ165), AH165, AJ165)</f>
        <v>14 56.043</v>
      </c>
      <c r="AC165" s="7" t="str">
        <f t="shared" si="53"/>
        <v>02 55.586</v>
      </c>
      <c r="AH165" s="16" t="s">
        <v>1008</v>
      </c>
      <c r="AI165" s="16" t="s">
        <v>1009</v>
      </c>
      <c r="AJ165" s="9" t="s">
        <v>1010</v>
      </c>
      <c r="AK165" s="9" t="s">
        <v>1011</v>
      </c>
      <c r="AL165" s="1" t="s">
        <v>63</v>
      </c>
      <c r="AM165" s="1" t="s">
        <v>57</v>
      </c>
      <c r="AO165" s="11" t="s">
        <v>1012</v>
      </c>
      <c r="AQ165" s="13" t="s">
        <v>1013</v>
      </c>
      <c r="AR165" s="14" t="s">
        <v>1014</v>
      </c>
    </row>
    <row r="166" spans="1:50" ht="29">
      <c r="B166" s="1" t="s">
        <v>905</v>
      </c>
      <c r="D166" s="1" t="s">
        <v>1015</v>
      </c>
      <c r="E166" s="1" t="s">
        <v>1016</v>
      </c>
      <c r="F166" s="2" t="s">
        <v>1017</v>
      </c>
      <c r="G166" s="1" t="s">
        <v>1015</v>
      </c>
      <c r="I166" s="2" t="s">
        <v>50</v>
      </c>
      <c r="J166" s="3" t="s">
        <v>1018</v>
      </c>
      <c r="K166" s="3"/>
      <c r="L166" s="3"/>
      <c r="M166" s="1" t="s">
        <v>1019</v>
      </c>
      <c r="P166" s="4" t="s">
        <v>1018</v>
      </c>
      <c r="Q166" s="5" t="s">
        <v>1020</v>
      </c>
      <c r="R166" s="6">
        <f t="shared" si="46"/>
        <v>14.651</v>
      </c>
      <c r="S166" s="6">
        <f t="shared" si="47"/>
        <v>-3.7890000000000001</v>
      </c>
      <c r="T166" s="7">
        <f t="shared" si="48"/>
        <v>0.19400000000000261</v>
      </c>
      <c r="U166" s="7">
        <f t="shared" si="48"/>
        <v>0.61699999999999733</v>
      </c>
      <c r="V166" s="7">
        <f t="shared" si="49"/>
        <v>39</v>
      </c>
      <c r="W166" s="7">
        <f t="shared" si="49"/>
        <v>47</v>
      </c>
      <c r="X166" s="15" t="str">
        <f t="shared" si="51"/>
        <v>39.194</v>
      </c>
      <c r="Y166" s="15" t="str">
        <f t="shared" si="51"/>
        <v>47.617</v>
      </c>
      <c r="Z166" s="7" t="str">
        <f t="shared" si="52"/>
        <v>14</v>
      </c>
      <c r="AA166" s="7" t="str">
        <f t="shared" si="52"/>
        <v>03</v>
      </c>
      <c r="AB166" s="7" t="str">
        <f t="shared" si="53"/>
        <v>14 39.194</v>
      </c>
      <c r="AC166" s="7" t="str">
        <f t="shared" si="53"/>
        <v>03 47.617</v>
      </c>
      <c r="AH166" s="16" t="s">
        <v>1021</v>
      </c>
      <c r="AI166" s="16" t="s">
        <v>829</v>
      </c>
      <c r="AJ166" s="9" t="s">
        <v>1022</v>
      </c>
      <c r="AK166" s="9" t="s">
        <v>1023</v>
      </c>
      <c r="AL166" s="1" t="s">
        <v>63</v>
      </c>
      <c r="AM166" s="1" t="s">
        <v>51</v>
      </c>
      <c r="AO166" s="11" t="s">
        <v>1024</v>
      </c>
      <c r="AQ166" s="13" t="s">
        <v>1025</v>
      </c>
      <c r="AR166" s="14" t="s">
        <v>1026</v>
      </c>
    </row>
    <row r="167" spans="1:50">
      <c r="B167" s="1" t="s">
        <v>905</v>
      </c>
      <c r="D167" s="1" t="s">
        <v>1015</v>
      </c>
      <c r="E167" s="1" t="s">
        <v>1016</v>
      </c>
      <c r="F167" s="2" t="s">
        <v>1017</v>
      </c>
      <c r="G167" s="1" t="s">
        <v>1015</v>
      </c>
      <c r="I167" s="2" t="s">
        <v>50</v>
      </c>
      <c r="J167" s="3" t="s">
        <v>1027</v>
      </c>
      <c r="K167" s="3"/>
      <c r="L167" s="3"/>
      <c r="P167" s="4" t="s">
        <v>1028</v>
      </c>
      <c r="Q167" s="5" t="s">
        <v>1029</v>
      </c>
      <c r="R167" s="6">
        <f t="shared" si="46"/>
        <v>14.603</v>
      </c>
      <c r="S167" s="6">
        <f t="shared" si="47"/>
        <v>-3.819</v>
      </c>
      <c r="T167" s="7">
        <f t="shared" si="48"/>
        <v>0.3370000000000033</v>
      </c>
      <c r="U167" s="7">
        <f t="shared" si="48"/>
        <v>0.26700000000000301</v>
      </c>
      <c r="V167" s="7">
        <f t="shared" si="49"/>
        <v>36</v>
      </c>
      <c r="W167" s="7">
        <f t="shared" si="49"/>
        <v>49</v>
      </c>
      <c r="X167" s="15" t="str">
        <f t="shared" si="51"/>
        <v>36.337</v>
      </c>
      <c r="Y167" s="15" t="str">
        <f t="shared" si="51"/>
        <v>49.267</v>
      </c>
      <c r="Z167" s="7" t="str">
        <f t="shared" si="52"/>
        <v>14</v>
      </c>
      <c r="AA167" s="7" t="str">
        <f t="shared" si="52"/>
        <v>03</v>
      </c>
      <c r="AB167" s="7" t="str">
        <f t="shared" si="53"/>
        <v>14 36.337</v>
      </c>
      <c r="AC167" s="7" t="str">
        <f t="shared" si="53"/>
        <v>03 49.267</v>
      </c>
      <c r="AH167" s="16"/>
      <c r="AI167" s="16"/>
      <c r="AJ167" s="9" t="s">
        <v>1030</v>
      </c>
      <c r="AK167" s="9" t="s">
        <v>1031</v>
      </c>
      <c r="AL167" s="1" t="s">
        <v>63</v>
      </c>
      <c r="AM167" s="1" t="s">
        <v>355</v>
      </c>
      <c r="AQ167" s="13" t="s">
        <v>1032</v>
      </c>
      <c r="AR167" s="14" t="s">
        <v>1033</v>
      </c>
    </row>
    <row r="168" spans="1:50">
      <c r="B168" s="1" t="s">
        <v>905</v>
      </c>
      <c r="D168" s="1" t="s">
        <v>1015</v>
      </c>
      <c r="E168" s="1" t="s">
        <v>1016</v>
      </c>
      <c r="F168" s="2" t="s">
        <v>1017</v>
      </c>
      <c r="G168" s="1" t="s">
        <v>1015</v>
      </c>
      <c r="I168" s="2" t="s">
        <v>50</v>
      </c>
      <c r="J168" s="3" t="s">
        <v>1034</v>
      </c>
      <c r="K168" s="3"/>
      <c r="L168" s="3"/>
      <c r="P168" s="4" t="s">
        <v>1028</v>
      </c>
      <c r="Q168" s="5" t="s">
        <v>1029</v>
      </c>
      <c r="R168" s="6">
        <f t="shared" si="46"/>
        <v>14.619</v>
      </c>
      <c r="S168" s="6">
        <f t="shared" si="47"/>
        <v>-3.8170000000000002</v>
      </c>
      <c r="T168" s="7">
        <f t="shared" si="48"/>
        <v>0.26599999999999824</v>
      </c>
      <c r="U168" s="7">
        <f t="shared" si="48"/>
        <v>5.8999999999997499E-2</v>
      </c>
      <c r="V168" s="7">
        <f t="shared" si="49"/>
        <v>37</v>
      </c>
      <c r="W168" s="7">
        <f t="shared" si="49"/>
        <v>49</v>
      </c>
      <c r="X168" s="15" t="str">
        <f t="shared" si="51"/>
        <v>37.266</v>
      </c>
      <c r="Y168" s="15" t="str">
        <f t="shared" si="51"/>
        <v>49.059</v>
      </c>
      <c r="Z168" s="7" t="str">
        <f t="shared" si="52"/>
        <v>14</v>
      </c>
      <c r="AA168" s="7" t="str">
        <f t="shared" si="52"/>
        <v>03</v>
      </c>
      <c r="AB168" s="7" t="str">
        <f t="shared" si="53"/>
        <v>14 37.266</v>
      </c>
      <c r="AC168" s="7" t="str">
        <f t="shared" si="53"/>
        <v>03 49.059</v>
      </c>
      <c r="AH168" s="16"/>
      <c r="AI168" s="16"/>
      <c r="AJ168" s="9" t="s">
        <v>1035</v>
      </c>
      <c r="AK168" s="9" t="s">
        <v>1036</v>
      </c>
      <c r="AL168" s="1" t="s">
        <v>63</v>
      </c>
      <c r="AM168" s="1" t="s">
        <v>355</v>
      </c>
      <c r="AQ168" s="13" t="s">
        <v>1037</v>
      </c>
      <c r="AR168" s="14" t="s">
        <v>1038</v>
      </c>
    </row>
    <row r="169" spans="1:50">
      <c r="B169" s="1" t="s">
        <v>905</v>
      </c>
      <c r="D169" s="1" t="s">
        <v>1015</v>
      </c>
      <c r="E169" s="1" t="s">
        <v>1016</v>
      </c>
      <c r="F169" s="2" t="s">
        <v>1017</v>
      </c>
      <c r="G169" s="1" t="s">
        <v>1015</v>
      </c>
      <c r="I169" s="2" t="s">
        <v>50</v>
      </c>
      <c r="J169" s="3" t="s">
        <v>1039</v>
      </c>
      <c r="K169" s="3"/>
      <c r="L169" s="3"/>
      <c r="P169" s="4" t="s">
        <v>1028</v>
      </c>
      <c r="Q169" s="5" t="s">
        <v>1040</v>
      </c>
      <c r="R169" s="6">
        <f t="shared" si="46"/>
        <v>14.688000000000001</v>
      </c>
      <c r="S169" s="6">
        <f t="shared" si="47"/>
        <v>-3.8079999999999998</v>
      </c>
      <c r="T169" s="7">
        <f t="shared" si="48"/>
        <v>0.53300000000000125</v>
      </c>
      <c r="U169" s="7">
        <f t="shared" si="48"/>
        <v>0.80799999999999983</v>
      </c>
      <c r="V169" s="7">
        <f t="shared" si="49"/>
        <v>41</v>
      </c>
      <c r="W169" s="7">
        <f t="shared" si="49"/>
        <v>48</v>
      </c>
      <c r="X169" s="15" t="str">
        <f t="shared" si="51"/>
        <v>41.533</v>
      </c>
      <c r="Y169" s="15" t="str">
        <f t="shared" si="51"/>
        <v>48.808</v>
      </c>
      <c r="Z169" s="7" t="str">
        <f t="shared" si="52"/>
        <v>14</v>
      </c>
      <c r="AA169" s="7" t="str">
        <f t="shared" si="52"/>
        <v>03</v>
      </c>
      <c r="AB169" s="7" t="str">
        <f t="shared" si="53"/>
        <v>14 41.533</v>
      </c>
      <c r="AC169" s="7" t="str">
        <f t="shared" si="53"/>
        <v>03 48.808</v>
      </c>
      <c r="AH169" s="16"/>
      <c r="AI169" s="16"/>
      <c r="AJ169" s="9" t="s">
        <v>1041</v>
      </c>
      <c r="AK169" s="9" t="s">
        <v>1042</v>
      </c>
      <c r="AL169" s="1" t="s">
        <v>63</v>
      </c>
      <c r="AM169" s="1" t="s">
        <v>51</v>
      </c>
      <c r="AQ169" s="13" t="s">
        <v>1043</v>
      </c>
      <c r="AR169" s="14" t="s">
        <v>1044</v>
      </c>
    </row>
    <row r="170" spans="1:50" ht="29">
      <c r="B170" s="1" t="s">
        <v>905</v>
      </c>
      <c r="D170" s="1" t="s">
        <v>1015</v>
      </c>
      <c r="E170" s="1" t="s">
        <v>1016</v>
      </c>
      <c r="F170" s="2" t="s">
        <v>1017</v>
      </c>
      <c r="G170" s="1" t="s">
        <v>1015</v>
      </c>
      <c r="I170" s="2" t="s">
        <v>50</v>
      </c>
      <c r="J170" s="3" t="s">
        <v>1045</v>
      </c>
      <c r="K170" s="3"/>
      <c r="L170" s="3"/>
      <c r="M170" s="1" t="s">
        <v>1046</v>
      </c>
      <c r="P170" s="4" t="s">
        <v>1045</v>
      </c>
      <c r="Q170" s="5" t="s">
        <v>1047</v>
      </c>
      <c r="R170" s="6">
        <f t="shared" si="46"/>
        <v>14.707000000000001</v>
      </c>
      <c r="S170" s="6">
        <f t="shared" si="47"/>
        <v>-3.82</v>
      </c>
      <c r="T170" s="7">
        <f t="shared" si="48"/>
        <v>0.79299999999999926</v>
      </c>
      <c r="U170" s="7">
        <f t="shared" si="48"/>
        <v>0.39000000000000057</v>
      </c>
      <c r="V170" s="7">
        <f t="shared" si="49"/>
        <v>42</v>
      </c>
      <c r="W170" s="7">
        <f t="shared" si="49"/>
        <v>49</v>
      </c>
      <c r="X170" s="15" t="str">
        <f t="shared" si="51"/>
        <v>42.793</v>
      </c>
      <c r="Y170" s="15" t="str">
        <f t="shared" si="51"/>
        <v>49.390</v>
      </c>
      <c r="Z170" s="7" t="str">
        <f t="shared" si="52"/>
        <v>14</v>
      </c>
      <c r="AA170" s="7" t="str">
        <f t="shared" si="52"/>
        <v>03</v>
      </c>
      <c r="AB170" s="7" t="str">
        <f t="shared" si="53"/>
        <v>14 42.793</v>
      </c>
      <c r="AC170" s="7" t="str">
        <f t="shared" si="53"/>
        <v>03 49.390</v>
      </c>
      <c r="AH170" s="16" t="s">
        <v>1048</v>
      </c>
      <c r="AI170" s="16" t="s">
        <v>1049</v>
      </c>
      <c r="AJ170" s="9" t="s">
        <v>1050</v>
      </c>
      <c r="AK170" s="9" t="s">
        <v>1051</v>
      </c>
      <c r="AL170" s="1" t="s">
        <v>63</v>
      </c>
      <c r="AM170" s="1" t="s">
        <v>51</v>
      </c>
      <c r="AN170" s="10" t="s">
        <v>1052</v>
      </c>
      <c r="AQ170" s="13" t="s">
        <v>1053</v>
      </c>
      <c r="AR170" s="14" t="s">
        <v>1054</v>
      </c>
    </row>
    <row r="171" spans="1:50">
      <c r="B171" s="1" t="s">
        <v>905</v>
      </c>
      <c r="D171" s="1" t="s">
        <v>1015</v>
      </c>
      <c r="E171" s="1" t="s">
        <v>1016</v>
      </c>
      <c r="F171" s="2" t="s">
        <v>1017</v>
      </c>
      <c r="G171" s="1" t="s">
        <v>1015</v>
      </c>
      <c r="I171" s="2" t="s">
        <v>50</v>
      </c>
      <c r="J171" s="3" t="s">
        <v>1055</v>
      </c>
      <c r="K171" s="3"/>
      <c r="L171" s="3"/>
      <c r="R171" s="6">
        <f t="shared" si="46"/>
        <v>14.707000000000001</v>
      </c>
      <c r="S171" s="6">
        <f t="shared" si="47"/>
        <v>-3.8090000000000002</v>
      </c>
      <c r="T171" s="7">
        <f t="shared" si="48"/>
        <v>0.71500000000000341</v>
      </c>
      <c r="U171" s="7">
        <f t="shared" si="48"/>
        <v>0.9480000000000004</v>
      </c>
      <c r="V171" s="7">
        <f t="shared" si="49"/>
        <v>42</v>
      </c>
      <c r="W171" s="7">
        <f t="shared" si="49"/>
        <v>48</v>
      </c>
      <c r="X171" s="15" t="str">
        <f t="shared" si="51"/>
        <v>42.715</v>
      </c>
      <c r="Y171" s="15" t="str">
        <f t="shared" si="51"/>
        <v>48.948</v>
      </c>
      <c r="Z171" s="7" t="str">
        <f t="shared" si="52"/>
        <v>14</v>
      </c>
      <c r="AA171" s="7" t="str">
        <f t="shared" si="52"/>
        <v>03</v>
      </c>
      <c r="AB171" s="7" t="str">
        <f t="shared" si="53"/>
        <v>14 42.715</v>
      </c>
      <c r="AC171" s="7" t="str">
        <f t="shared" si="53"/>
        <v>03 48.948</v>
      </c>
      <c r="AH171" s="16"/>
      <c r="AI171" s="16"/>
      <c r="AJ171" s="9" t="s">
        <v>1056</v>
      </c>
      <c r="AK171" s="9" t="s">
        <v>1057</v>
      </c>
      <c r="AL171" s="1" t="s">
        <v>63</v>
      </c>
      <c r="AM171" s="1" t="s">
        <v>51</v>
      </c>
      <c r="AR171" s="14" t="s">
        <v>1058</v>
      </c>
    </row>
    <row r="172" spans="1:50" customFormat="1" ht="29">
      <c r="A172" s="1"/>
      <c r="B172" s="1" t="s">
        <v>905</v>
      </c>
      <c r="C172" s="1"/>
      <c r="D172" s="1" t="s">
        <v>1059</v>
      </c>
      <c r="E172" s="1"/>
      <c r="F172" s="2" t="s">
        <v>1060</v>
      </c>
      <c r="G172" s="1" t="s">
        <v>1059</v>
      </c>
      <c r="H172" s="2"/>
      <c r="I172" s="2" t="s">
        <v>50</v>
      </c>
      <c r="J172" s="33" t="s">
        <v>1061</v>
      </c>
      <c r="K172" s="3"/>
      <c r="L172" s="3"/>
      <c r="M172" s="3"/>
      <c r="N172" s="1"/>
      <c r="O172" s="1"/>
      <c r="P172" s="4" t="s">
        <v>1028</v>
      </c>
      <c r="Q172" s="19" t="s">
        <v>1062</v>
      </c>
      <c r="R172" s="6">
        <f>ROUNDDOWN((Z172+V172*(5/3)*0.01+T172*0.01),3)</f>
        <v>14.6</v>
      </c>
      <c r="S172" s="6">
        <f>ROUNDDOWN((AA172+W172*(5/3)*0.01+U172*0.01),3)*-1</f>
        <v>-3.6219999999999999</v>
      </c>
      <c r="T172" s="7">
        <f>X172-V172</f>
        <v>9.100000000000108E-2</v>
      </c>
      <c r="U172" s="7">
        <f>Y172-W172</f>
        <v>0.62700000000000244</v>
      </c>
      <c r="V172" s="7">
        <f>ROUNDDOWN(X172,0)</f>
        <v>36</v>
      </c>
      <c r="W172" s="7">
        <f>ROUNDDOWN(Y172,0)</f>
        <v>37</v>
      </c>
      <c r="X172" s="15" t="str">
        <f>MID(AB172,4, 6)</f>
        <v>36.091</v>
      </c>
      <c r="Y172" s="15" t="str">
        <f>MID(AC172,4, 6)</f>
        <v>37.627</v>
      </c>
      <c r="Z172" s="7" t="str">
        <f>LEFT(AB172,2)</f>
        <v>14</v>
      </c>
      <c r="AA172" s="7" t="str">
        <f>LEFT(AC172,2)</f>
        <v>03</v>
      </c>
      <c r="AB172" s="7" t="str">
        <f>IF(ISBLANK(AJ172), AH172, AJ172)</f>
        <v>14 36.091</v>
      </c>
      <c r="AC172" s="7" t="str">
        <f>IF(ISBLANK(AK172), AI172, AK172)</f>
        <v>03 37.627</v>
      </c>
      <c r="AD172" s="8"/>
      <c r="AE172" s="8"/>
      <c r="AF172" s="8"/>
      <c r="AG172" s="8"/>
      <c r="AH172" s="16"/>
      <c r="AI172" s="16"/>
      <c r="AJ172" s="25" t="s">
        <v>1063</v>
      </c>
      <c r="AK172" s="25" t="s">
        <v>1064</v>
      </c>
      <c r="AL172" s="1" t="s">
        <v>63</v>
      </c>
      <c r="AM172" s="1" t="s">
        <v>355</v>
      </c>
      <c r="AN172" s="10" t="s">
        <v>1065</v>
      </c>
      <c r="AO172" s="11"/>
      <c r="AP172" s="12"/>
      <c r="AQ172" s="13" t="s">
        <v>1066</v>
      </c>
      <c r="AR172" s="14" t="s">
        <v>1067</v>
      </c>
      <c r="AS172" s="1"/>
      <c r="AT172" s="1"/>
      <c r="AU172" s="1"/>
      <c r="AV172" s="1"/>
      <c r="AW172" s="1"/>
      <c r="AX172" s="1"/>
    </row>
    <row r="173" spans="1:50">
      <c r="B173" s="1" t="s">
        <v>905</v>
      </c>
      <c r="D173" s="1" t="s">
        <v>1059</v>
      </c>
      <c r="F173" s="2" t="s">
        <v>1060</v>
      </c>
      <c r="G173" s="1" t="s">
        <v>1059</v>
      </c>
      <c r="I173" s="2" t="s">
        <v>50</v>
      </c>
      <c r="J173" s="3" t="s">
        <v>1068</v>
      </c>
      <c r="K173" s="3"/>
      <c r="L173" s="3"/>
      <c r="P173" s="4" t="s">
        <v>1068</v>
      </c>
      <c r="Q173" s="5" t="s">
        <v>1069</v>
      </c>
      <c r="R173" s="6">
        <f t="shared" si="46"/>
        <v>14.574</v>
      </c>
      <c r="S173" s="6">
        <f t="shared" si="47"/>
        <v>-3.5430000000000001</v>
      </c>
      <c r="T173" s="7">
        <f t="shared" si="48"/>
        <v>0.73799999999999955</v>
      </c>
      <c r="U173" s="7">
        <f t="shared" si="48"/>
        <v>0.96699999999999875</v>
      </c>
      <c r="V173" s="7">
        <f t="shared" si="49"/>
        <v>34</v>
      </c>
      <c r="W173" s="7">
        <f t="shared" si="49"/>
        <v>32</v>
      </c>
      <c r="X173" s="15" t="str">
        <f t="shared" si="51"/>
        <v>34.738</v>
      </c>
      <c r="Y173" s="15" t="str">
        <f t="shared" si="51"/>
        <v>32.967</v>
      </c>
      <c r="Z173" s="7" t="str">
        <f t="shared" si="52"/>
        <v>14</v>
      </c>
      <c r="AA173" s="7" t="str">
        <f t="shared" si="52"/>
        <v>03</v>
      </c>
      <c r="AB173" s="7" t="str">
        <f t="shared" si="53"/>
        <v>14 34.738</v>
      </c>
      <c r="AC173" s="7" t="str">
        <f t="shared" si="53"/>
        <v>03 32.967</v>
      </c>
      <c r="AH173" s="16"/>
      <c r="AI173" s="16"/>
      <c r="AJ173" s="9" t="s">
        <v>1070</v>
      </c>
      <c r="AK173" s="9" t="s">
        <v>1071</v>
      </c>
      <c r="AL173" s="1" t="s">
        <v>63</v>
      </c>
      <c r="AM173" s="1" t="s">
        <v>355</v>
      </c>
      <c r="AQ173" s="13" t="s">
        <v>1072</v>
      </c>
      <c r="AR173" s="14" t="s">
        <v>1073</v>
      </c>
    </row>
    <row r="174" spans="1:50">
      <c r="B174" s="1" t="s">
        <v>905</v>
      </c>
      <c r="D174" s="1" t="s">
        <v>1059</v>
      </c>
      <c r="F174" s="2" t="s">
        <v>1060</v>
      </c>
      <c r="G174" s="1" t="s">
        <v>1059</v>
      </c>
      <c r="I174" s="2" t="s">
        <v>50</v>
      </c>
      <c r="J174" s="3" t="s">
        <v>1074</v>
      </c>
      <c r="K174" s="3"/>
      <c r="L174" s="3"/>
      <c r="P174" s="4" t="s">
        <v>1074</v>
      </c>
      <c r="Q174" s="5" t="s">
        <v>1075</v>
      </c>
      <c r="R174" s="6">
        <f t="shared" si="46"/>
        <v>14.553000000000001</v>
      </c>
      <c r="S174" s="6">
        <f t="shared" si="47"/>
        <v>-3.4540000000000002</v>
      </c>
      <c r="T174" s="7">
        <f t="shared" si="48"/>
        <v>0.3960000000000008</v>
      </c>
      <c r="U174" s="7">
        <f t="shared" si="48"/>
        <v>0.49099999999999966</v>
      </c>
      <c r="V174" s="7">
        <f t="shared" si="49"/>
        <v>33</v>
      </c>
      <c r="W174" s="7">
        <f t="shared" si="49"/>
        <v>27</v>
      </c>
      <c r="X174" s="15" t="str">
        <f t="shared" si="51"/>
        <v>33.396</v>
      </c>
      <c r="Y174" s="15" t="str">
        <f t="shared" si="51"/>
        <v>27.491</v>
      </c>
      <c r="Z174" s="7" t="str">
        <f t="shared" si="52"/>
        <v>14</v>
      </c>
      <c r="AA174" s="7" t="str">
        <f t="shared" si="52"/>
        <v>03</v>
      </c>
      <c r="AB174" s="7" t="str">
        <f t="shared" si="53"/>
        <v>14 33.396</v>
      </c>
      <c r="AC174" s="7" t="str">
        <f t="shared" si="53"/>
        <v>03 27.491</v>
      </c>
      <c r="AH174" s="16"/>
      <c r="AI174" s="16"/>
      <c r="AJ174" s="9" t="s">
        <v>1076</v>
      </c>
      <c r="AK174" s="9" t="s">
        <v>1077</v>
      </c>
      <c r="AL174" s="1" t="s">
        <v>63</v>
      </c>
      <c r="AM174" s="1" t="s">
        <v>51</v>
      </c>
      <c r="AN174" s="12"/>
      <c r="AQ174" s="13" t="s">
        <v>1078</v>
      </c>
      <c r="AR174" s="14" t="s">
        <v>1079</v>
      </c>
    </row>
    <row r="175" spans="1:50" ht="29">
      <c r="A175" s="20"/>
      <c r="B175" s="20" t="s">
        <v>905</v>
      </c>
      <c r="C175" s="20"/>
      <c r="D175" s="20" t="s">
        <v>1059</v>
      </c>
      <c r="E175" s="20"/>
      <c r="F175" s="34" t="s">
        <v>1060</v>
      </c>
      <c r="G175" s="20" t="s">
        <v>1059</v>
      </c>
      <c r="H175" s="34"/>
      <c r="I175" s="34" t="s">
        <v>50</v>
      </c>
      <c r="J175" s="29" t="s">
        <v>1080</v>
      </c>
      <c r="K175" s="29"/>
      <c r="L175" s="29"/>
      <c r="M175" s="20" t="s">
        <v>1081</v>
      </c>
      <c r="N175" s="20"/>
      <c r="O175" s="20"/>
      <c r="P175" s="35" t="s">
        <v>1082</v>
      </c>
      <c r="Q175" s="36" t="s">
        <v>1083</v>
      </c>
      <c r="R175" s="6">
        <f t="shared" si="46"/>
        <v>14.65</v>
      </c>
      <c r="S175" s="6">
        <f t="shared" si="47"/>
        <v>-3.65</v>
      </c>
      <c r="T175" s="7">
        <f t="shared" si="48"/>
        <v>0</v>
      </c>
      <c r="U175" s="7">
        <f t="shared" si="48"/>
        <v>0</v>
      </c>
      <c r="V175" s="7">
        <f t="shared" si="49"/>
        <v>39</v>
      </c>
      <c r="W175" s="7">
        <f t="shared" si="49"/>
        <v>39</v>
      </c>
      <c r="X175" s="15" t="str">
        <f t="shared" si="51"/>
        <v>39</v>
      </c>
      <c r="Y175" s="15" t="str">
        <f t="shared" si="51"/>
        <v>39</v>
      </c>
      <c r="Z175" s="7" t="str">
        <f t="shared" si="52"/>
        <v>14</v>
      </c>
      <c r="AA175" s="7" t="str">
        <f t="shared" si="52"/>
        <v>03</v>
      </c>
      <c r="AB175" s="7" t="str">
        <f t="shared" si="53"/>
        <v>14 39</v>
      </c>
      <c r="AC175" s="7" t="str">
        <f t="shared" si="53"/>
        <v>03 39</v>
      </c>
      <c r="AD175" s="37"/>
      <c r="AE175" s="37"/>
      <c r="AF175" s="37"/>
      <c r="AG175" s="37"/>
      <c r="AH175" s="38" t="s">
        <v>1021</v>
      </c>
      <c r="AI175" s="38" t="s">
        <v>1084</v>
      </c>
      <c r="AJ175" s="39"/>
      <c r="AK175" s="39"/>
      <c r="AL175" s="40" t="s">
        <v>54</v>
      </c>
      <c r="AM175" s="20" t="s">
        <v>51</v>
      </c>
      <c r="AN175" s="41"/>
      <c r="AO175" s="42"/>
      <c r="AP175" s="43"/>
      <c r="AQ175" s="44"/>
      <c r="AR175" s="45" t="s">
        <v>1085</v>
      </c>
      <c r="AS175" s="20"/>
      <c r="AT175" s="20"/>
      <c r="AU175" s="20"/>
      <c r="AV175" s="20"/>
      <c r="AW175" s="20"/>
      <c r="AX175" s="20"/>
    </row>
    <row r="176" spans="1:50">
      <c r="B176" s="1" t="s">
        <v>905</v>
      </c>
      <c r="D176" s="1" t="s">
        <v>1059</v>
      </c>
      <c r="F176" s="2" t="s">
        <v>1060</v>
      </c>
      <c r="G176" s="1" t="s">
        <v>1059</v>
      </c>
      <c r="I176" s="2" t="s">
        <v>50</v>
      </c>
      <c r="J176" s="3" t="s">
        <v>1086</v>
      </c>
      <c r="K176" s="3"/>
      <c r="L176" s="3"/>
      <c r="Q176" s="5" t="s">
        <v>1087</v>
      </c>
      <c r="X176" s="15" t="str">
        <f t="shared" si="51"/>
        <v/>
      </c>
      <c r="Y176" s="15" t="str">
        <f t="shared" si="51"/>
        <v/>
      </c>
      <c r="Z176" s="7" t="str">
        <f t="shared" si="52"/>
        <v/>
      </c>
      <c r="AA176" s="7" t="str">
        <f t="shared" si="52"/>
        <v/>
      </c>
      <c r="AH176" s="16"/>
      <c r="AI176" s="16"/>
      <c r="AM176" s="1" t="s">
        <v>1088</v>
      </c>
      <c r="AR176" s="14" t="s">
        <v>1089</v>
      </c>
    </row>
    <row r="177" spans="1:50" ht="29">
      <c r="B177" s="1" t="s">
        <v>905</v>
      </c>
      <c r="D177" s="1" t="s">
        <v>1059</v>
      </c>
      <c r="F177" s="2" t="s">
        <v>1060</v>
      </c>
      <c r="G177" s="1" t="s">
        <v>1059</v>
      </c>
      <c r="I177" s="2" t="s">
        <v>50</v>
      </c>
      <c r="J177" s="3" t="s">
        <v>1090</v>
      </c>
      <c r="K177" s="3"/>
      <c r="L177" s="3"/>
      <c r="Q177" s="5" t="s">
        <v>1091</v>
      </c>
      <c r="R177" s="6">
        <f>ROUNDDOWN((Z177+V177*(5/3)*0.01+T177*0.01),3)</f>
        <v>14.653</v>
      </c>
      <c r="S177" s="6">
        <f>ROUNDDOWN((AA177+W177*(5/3)*0.01+U177*0.01),3)*-1</f>
        <v>-3.653</v>
      </c>
      <c r="T177" s="7">
        <f>X177-V177</f>
        <v>0.35999999999999943</v>
      </c>
      <c r="U177" s="7">
        <f>Y177-W177</f>
        <v>0.38300000000000267</v>
      </c>
      <c r="V177" s="7">
        <f>ROUNDDOWN(X177,0)</f>
        <v>39</v>
      </c>
      <c r="W177" s="7">
        <f>ROUNDDOWN(Y177,0)</f>
        <v>39</v>
      </c>
      <c r="X177" s="15" t="str">
        <f t="shared" si="51"/>
        <v>39.360</v>
      </c>
      <c r="Y177" s="15" t="str">
        <f t="shared" si="51"/>
        <v>39.383</v>
      </c>
      <c r="Z177" s="7" t="str">
        <f t="shared" si="52"/>
        <v>14</v>
      </c>
      <c r="AA177" s="7" t="str">
        <f t="shared" si="52"/>
        <v>03</v>
      </c>
      <c r="AB177" s="7" t="str">
        <f>IF(ISBLANK(AJ177), AH177, AJ177)</f>
        <v>14 39.360</v>
      </c>
      <c r="AC177" s="7" t="str">
        <f>IF(ISBLANK(AK177), AI177, AK177)</f>
        <v>03 39.383</v>
      </c>
      <c r="AH177" s="16"/>
      <c r="AI177" s="16"/>
      <c r="AJ177" s="9" t="s">
        <v>1092</v>
      </c>
      <c r="AK177" s="9" t="s">
        <v>1093</v>
      </c>
      <c r="AL177" s="1" t="s">
        <v>63</v>
      </c>
      <c r="AM177" s="1" t="s">
        <v>1088</v>
      </c>
      <c r="AP177" s="12" t="s">
        <v>639</v>
      </c>
      <c r="AQ177" s="13" t="s">
        <v>1094</v>
      </c>
      <c r="AR177" s="14" t="s">
        <v>1095</v>
      </c>
    </row>
    <row r="178" spans="1:50" s="3" customFormat="1" ht="29">
      <c r="A178" s="1"/>
      <c r="B178" s="1" t="s">
        <v>905</v>
      </c>
      <c r="C178" s="1"/>
      <c r="D178" s="1" t="s">
        <v>1059</v>
      </c>
      <c r="E178" s="1"/>
      <c r="F178" s="2" t="s">
        <v>1060</v>
      </c>
      <c r="G178" s="1" t="s">
        <v>1059</v>
      </c>
      <c r="H178" s="2"/>
      <c r="I178" s="2" t="s">
        <v>50</v>
      </c>
      <c r="J178" s="3" t="s">
        <v>1096</v>
      </c>
      <c r="M178" s="1"/>
      <c r="N178" s="1"/>
      <c r="O178" s="1"/>
      <c r="P178" s="4"/>
      <c r="Q178" s="5" t="s">
        <v>1097</v>
      </c>
      <c r="R178" s="6">
        <f>ROUNDDOWN((Z178+V178*(5/3)*0.01+T178*0.01),3)</f>
        <v>14.657999999999999</v>
      </c>
      <c r="S178" s="6">
        <f>ROUNDDOWN((AA178+W178*(5/3)*0.01+U178*0.01),3)*-1</f>
        <v>-3.64</v>
      </c>
      <c r="T178" s="7">
        <f>X178-V178</f>
        <v>0.83299999999999841</v>
      </c>
      <c r="U178" s="7">
        <f>Y178-W178</f>
        <v>0.67300000000000182</v>
      </c>
      <c r="V178" s="7">
        <f>ROUNDDOWN(X178,0)</f>
        <v>39</v>
      </c>
      <c r="W178" s="7">
        <f>ROUNDDOWN(Y178,0)</f>
        <v>38</v>
      </c>
      <c r="X178" s="15" t="str">
        <f t="shared" si="51"/>
        <v>39.833</v>
      </c>
      <c r="Y178" s="15" t="str">
        <f t="shared" si="51"/>
        <v>38.673</v>
      </c>
      <c r="Z178" s="7" t="str">
        <f t="shared" si="52"/>
        <v>14</v>
      </c>
      <c r="AA178" s="7" t="str">
        <f t="shared" si="52"/>
        <v>03</v>
      </c>
      <c r="AB178" s="7" t="str">
        <f>IF(ISBLANK(AJ178), AH178, AJ178)</f>
        <v>14 39.833</v>
      </c>
      <c r="AC178" s="7" t="str">
        <f>IF(ISBLANK(AK178), AI178, AK178)</f>
        <v>03 38.673</v>
      </c>
      <c r="AD178" s="8"/>
      <c r="AE178" s="8"/>
      <c r="AF178" s="8"/>
      <c r="AG178" s="8"/>
      <c r="AH178" s="16"/>
      <c r="AI178" s="16"/>
      <c r="AJ178" s="9" t="s">
        <v>1098</v>
      </c>
      <c r="AK178" s="9" t="s">
        <v>1099</v>
      </c>
      <c r="AL178" s="1" t="s">
        <v>63</v>
      </c>
      <c r="AM178" s="1" t="s">
        <v>1088</v>
      </c>
      <c r="AN178" s="10"/>
      <c r="AO178" s="11"/>
      <c r="AP178" s="12"/>
      <c r="AQ178" s="13"/>
      <c r="AR178" s="14" t="s">
        <v>1100</v>
      </c>
      <c r="AS178" s="1"/>
      <c r="AT178" s="1"/>
      <c r="AU178" s="1"/>
      <c r="AV178" s="1"/>
      <c r="AW178" s="1"/>
      <c r="AX178" s="1"/>
    </row>
    <row r="179" spans="1:50" ht="29">
      <c r="A179" s="20"/>
      <c r="B179" s="20" t="s">
        <v>905</v>
      </c>
      <c r="C179" s="20"/>
      <c r="D179" s="20" t="s">
        <v>1059</v>
      </c>
      <c r="E179" s="20"/>
      <c r="F179" s="34" t="s">
        <v>1060</v>
      </c>
      <c r="G179" s="20" t="s">
        <v>1059</v>
      </c>
      <c r="H179" s="34"/>
      <c r="I179" s="34" t="s">
        <v>50</v>
      </c>
      <c r="J179" s="29" t="s">
        <v>1101</v>
      </c>
      <c r="K179" s="29"/>
      <c r="L179" s="29"/>
      <c r="M179" s="20" t="s">
        <v>1102</v>
      </c>
      <c r="N179" s="20" t="s">
        <v>1103</v>
      </c>
      <c r="O179" s="20"/>
      <c r="P179" s="35"/>
      <c r="Q179" s="36" t="s">
        <v>1104</v>
      </c>
      <c r="R179" s="46"/>
      <c r="S179" s="46"/>
      <c r="T179" s="47"/>
      <c r="U179" s="47"/>
      <c r="V179" s="47"/>
      <c r="W179" s="47"/>
      <c r="X179" s="15" t="str">
        <f t="shared" si="51"/>
        <v/>
      </c>
      <c r="Y179" s="15" t="str">
        <f t="shared" si="51"/>
        <v/>
      </c>
      <c r="Z179" s="7" t="str">
        <f t="shared" si="52"/>
        <v/>
      </c>
      <c r="AA179" s="7" t="str">
        <f t="shared" si="52"/>
        <v/>
      </c>
      <c r="AD179" s="37"/>
      <c r="AE179" s="37"/>
      <c r="AF179" s="37"/>
      <c r="AG179" s="37"/>
      <c r="AH179" s="48"/>
      <c r="AI179" s="48"/>
      <c r="AJ179" s="39"/>
      <c r="AK179" s="39"/>
      <c r="AL179" s="20"/>
      <c r="AM179" s="20" t="s">
        <v>51</v>
      </c>
      <c r="AN179" s="41"/>
      <c r="AO179" s="42"/>
      <c r="AP179" s="43"/>
      <c r="AQ179" s="44"/>
      <c r="AR179" s="45" t="s">
        <v>1105</v>
      </c>
      <c r="AS179" s="20"/>
      <c r="AT179" s="20"/>
      <c r="AU179" s="20"/>
      <c r="AV179" s="20"/>
      <c r="AW179" s="20"/>
      <c r="AX179" s="20"/>
    </row>
    <row r="180" spans="1:50">
      <c r="B180" s="1" t="s">
        <v>905</v>
      </c>
      <c r="D180" s="1" t="s">
        <v>1059</v>
      </c>
      <c r="F180" s="2" t="s">
        <v>1060</v>
      </c>
      <c r="G180" s="1" t="s">
        <v>1059</v>
      </c>
      <c r="I180" s="2" t="s">
        <v>50</v>
      </c>
      <c r="J180" s="3" t="s">
        <v>1106</v>
      </c>
      <c r="K180" s="3"/>
      <c r="L180" s="3"/>
      <c r="P180" s="4" t="s">
        <v>1107</v>
      </c>
      <c r="Q180" s="5" t="s">
        <v>1108</v>
      </c>
      <c r="R180" s="6">
        <f t="shared" ref="R180:R192" si="54">ROUNDDOWN((Z180+V180*(5/3)*0.01+T180*0.01),3)</f>
        <v>14.49</v>
      </c>
      <c r="S180" s="6">
        <f t="shared" ref="S180:S192" si="55">ROUNDDOWN((AA180+W180*(5/3)*0.01+U180*0.01),3)*-1</f>
        <v>-3.556</v>
      </c>
      <c r="T180" s="7">
        <f t="shared" ref="T180:U192" si="56">X180-V180</f>
        <v>0.67299999999999827</v>
      </c>
      <c r="U180" s="7">
        <f t="shared" si="56"/>
        <v>0.62299999999999756</v>
      </c>
      <c r="V180" s="7">
        <f t="shared" ref="V180:W192" si="57">ROUNDDOWN(X180,0)</f>
        <v>29</v>
      </c>
      <c r="W180" s="7">
        <f t="shared" si="57"/>
        <v>33</v>
      </c>
      <c r="X180" s="15" t="str">
        <f t="shared" si="51"/>
        <v>29.673</v>
      </c>
      <c r="Y180" s="15" t="str">
        <f t="shared" si="51"/>
        <v>33.623</v>
      </c>
      <c r="Z180" s="7" t="str">
        <f t="shared" si="52"/>
        <v>14</v>
      </c>
      <c r="AA180" s="7" t="str">
        <f t="shared" si="52"/>
        <v>03</v>
      </c>
      <c r="AB180" s="7" t="str">
        <f t="shared" ref="AB180:AC192" si="58">IF(ISBLANK(AJ180), AH180, AJ180)</f>
        <v>14 29.673</v>
      </c>
      <c r="AC180" s="7" t="str">
        <f t="shared" si="58"/>
        <v>03 33.623</v>
      </c>
      <c r="AH180" s="16"/>
      <c r="AI180" s="16"/>
      <c r="AJ180" s="9" t="s">
        <v>1109</v>
      </c>
      <c r="AK180" s="9" t="s">
        <v>1110</v>
      </c>
      <c r="AL180" s="1" t="s">
        <v>63</v>
      </c>
      <c r="AM180" s="1" t="s">
        <v>1088</v>
      </c>
      <c r="AQ180" s="13" t="s">
        <v>1111</v>
      </c>
      <c r="AR180" s="14" t="s">
        <v>1112</v>
      </c>
    </row>
    <row r="181" spans="1:50">
      <c r="B181" s="1" t="s">
        <v>905</v>
      </c>
      <c r="D181" s="1" t="s">
        <v>1059</v>
      </c>
      <c r="F181" s="2" t="s">
        <v>1060</v>
      </c>
      <c r="G181" s="1" t="s">
        <v>1059</v>
      </c>
      <c r="I181" s="2" t="s">
        <v>50</v>
      </c>
      <c r="J181" s="3" t="s">
        <v>1113</v>
      </c>
      <c r="K181" s="3"/>
      <c r="L181" s="3"/>
      <c r="Q181" s="5" t="s">
        <v>1114</v>
      </c>
      <c r="R181" s="6">
        <f t="shared" si="54"/>
        <v>14.486000000000001</v>
      </c>
      <c r="S181" s="6">
        <f t="shared" si="55"/>
        <v>-3.5529999999999999</v>
      </c>
      <c r="T181" s="7">
        <f t="shared" si="56"/>
        <v>0.33599999999999852</v>
      </c>
      <c r="U181" s="7">
        <f t="shared" si="56"/>
        <v>0.38100000000000023</v>
      </c>
      <c r="V181" s="7">
        <f t="shared" si="57"/>
        <v>29</v>
      </c>
      <c r="W181" s="7">
        <f t="shared" si="57"/>
        <v>33</v>
      </c>
      <c r="X181" s="15" t="str">
        <f t="shared" si="51"/>
        <v>29.336</v>
      </c>
      <c r="Y181" s="15" t="str">
        <f t="shared" si="51"/>
        <v>33.381</v>
      </c>
      <c r="Z181" s="7" t="str">
        <f t="shared" si="52"/>
        <v>14</v>
      </c>
      <c r="AA181" s="7" t="str">
        <f t="shared" si="52"/>
        <v>03</v>
      </c>
      <c r="AB181" s="7" t="str">
        <f t="shared" si="58"/>
        <v>14 29.336</v>
      </c>
      <c r="AC181" s="7" t="str">
        <f t="shared" si="58"/>
        <v>03 33.381</v>
      </c>
      <c r="AH181" s="16"/>
      <c r="AI181" s="16"/>
      <c r="AJ181" s="9" t="s">
        <v>1115</v>
      </c>
      <c r="AK181" s="9" t="s">
        <v>1116</v>
      </c>
      <c r="AL181" s="1" t="s">
        <v>63</v>
      </c>
      <c r="AM181" s="1" t="s">
        <v>1088</v>
      </c>
      <c r="AQ181" s="13" t="s">
        <v>1117</v>
      </c>
      <c r="AR181" s="14" t="s">
        <v>1118</v>
      </c>
    </row>
    <row r="182" spans="1:50" ht="29">
      <c r="B182" s="1" t="s">
        <v>905</v>
      </c>
      <c r="D182" s="1" t="s">
        <v>1059</v>
      </c>
      <c r="F182" s="2" t="s">
        <v>1060</v>
      </c>
      <c r="G182" s="1" t="s">
        <v>1059</v>
      </c>
      <c r="I182" s="2" t="s">
        <v>50</v>
      </c>
      <c r="J182" s="3" t="s">
        <v>1119</v>
      </c>
      <c r="K182" s="3"/>
      <c r="L182" s="3"/>
      <c r="P182" s="4" t="s">
        <v>1107</v>
      </c>
      <c r="Q182" s="5" t="s">
        <v>1120</v>
      </c>
      <c r="R182" s="6">
        <f t="shared" si="54"/>
        <v>14.471</v>
      </c>
      <c r="S182" s="6">
        <f t="shared" si="55"/>
        <v>-3.585</v>
      </c>
      <c r="T182" s="7">
        <f t="shared" si="56"/>
        <v>0.49699999999999989</v>
      </c>
      <c r="U182" s="7">
        <f t="shared" si="56"/>
        <v>0.2569999999999979</v>
      </c>
      <c r="V182" s="7">
        <f t="shared" si="57"/>
        <v>28</v>
      </c>
      <c r="W182" s="7">
        <f t="shared" si="57"/>
        <v>35</v>
      </c>
      <c r="X182" s="15" t="str">
        <f t="shared" si="51"/>
        <v>28.497</v>
      </c>
      <c r="Y182" s="15" t="str">
        <f t="shared" si="51"/>
        <v>35.257</v>
      </c>
      <c r="Z182" s="7" t="str">
        <f t="shared" si="52"/>
        <v>14</v>
      </c>
      <c r="AA182" s="7" t="str">
        <f t="shared" si="52"/>
        <v>03</v>
      </c>
      <c r="AB182" s="7" t="str">
        <f t="shared" si="58"/>
        <v>14 28.497</v>
      </c>
      <c r="AC182" s="7" t="str">
        <f t="shared" si="58"/>
        <v>03 35.257</v>
      </c>
      <c r="AH182" s="38" t="s">
        <v>1121</v>
      </c>
      <c r="AI182" s="38" t="s">
        <v>1122</v>
      </c>
      <c r="AJ182" s="9" t="s">
        <v>1123</v>
      </c>
      <c r="AK182" s="9" t="s">
        <v>1124</v>
      </c>
      <c r="AL182" s="1" t="s">
        <v>63</v>
      </c>
      <c r="AM182" s="1" t="s">
        <v>51</v>
      </c>
      <c r="AQ182" s="13" t="s">
        <v>1117</v>
      </c>
      <c r="AR182" s="14" t="s">
        <v>1125</v>
      </c>
    </row>
    <row r="183" spans="1:50">
      <c r="B183" s="1" t="s">
        <v>905</v>
      </c>
      <c r="D183" s="1" t="s">
        <v>1059</v>
      </c>
      <c r="F183" s="2" t="s">
        <v>1060</v>
      </c>
      <c r="G183" s="1" t="s">
        <v>1059</v>
      </c>
      <c r="I183" s="2" t="s">
        <v>50</v>
      </c>
      <c r="J183" s="3" t="s">
        <v>1126</v>
      </c>
      <c r="K183" s="3"/>
      <c r="L183" s="3"/>
      <c r="M183" s="1" t="s">
        <v>1127</v>
      </c>
      <c r="P183" s="4" t="s">
        <v>1126</v>
      </c>
      <c r="Q183" s="5" t="s">
        <v>1128</v>
      </c>
      <c r="R183" s="6">
        <f t="shared" si="54"/>
        <v>14.468</v>
      </c>
      <c r="S183" s="6">
        <f t="shared" si="55"/>
        <v>-3.5329999999999999</v>
      </c>
      <c r="T183" s="7">
        <f t="shared" si="56"/>
        <v>0.13500000000000156</v>
      </c>
      <c r="U183" s="7">
        <f t="shared" si="56"/>
        <v>2.1000000000000796E-2</v>
      </c>
      <c r="V183" s="7">
        <f t="shared" si="57"/>
        <v>28</v>
      </c>
      <c r="W183" s="7">
        <f t="shared" si="57"/>
        <v>32</v>
      </c>
      <c r="X183" s="15" t="str">
        <f t="shared" si="51"/>
        <v>28.135</v>
      </c>
      <c r="Y183" s="15" t="str">
        <f t="shared" si="51"/>
        <v>32.021</v>
      </c>
      <c r="Z183" s="7" t="str">
        <f t="shared" si="52"/>
        <v>14</v>
      </c>
      <c r="AA183" s="7" t="str">
        <f t="shared" si="52"/>
        <v>03</v>
      </c>
      <c r="AB183" s="7" t="str">
        <f t="shared" si="58"/>
        <v>14 28.135</v>
      </c>
      <c r="AC183" s="7" t="str">
        <f t="shared" si="58"/>
        <v>03 32.021</v>
      </c>
      <c r="AH183" s="16" t="s">
        <v>1121</v>
      </c>
      <c r="AI183" s="16" t="s">
        <v>1129</v>
      </c>
      <c r="AJ183" s="9" t="s">
        <v>1130</v>
      </c>
      <c r="AK183" s="9" t="s">
        <v>1131</v>
      </c>
      <c r="AL183" s="1" t="s">
        <v>63</v>
      </c>
      <c r="AM183" s="1" t="s">
        <v>51</v>
      </c>
      <c r="AQ183" s="13" t="s">
        <v>1132</v>
      </c>
      <c r="AR183" s="14" t="s">
        <v>1133</v>
      </c>
    </row>
    <row r="184" spans="1:50">
      <c r="B184" s="1" t="s">
        <v>905</v>
      </c>
      <c r="D184" s="1" t="s">
        <v>1059</v>
      </c>
      <c r="F184" s="2" t="s">
        <v>1060</v>
      </c>
      <c r="G184" s="1" t="s">
        <v>1059</v>
      </c>
      <c r="I184" s="2" t="s">
        <v>50</v>
      </c>
      <c r="J184" s="33" t="s">
        <v>1134</v>
      </c>
      <c r="K184" s="3"/>
      <c r="L184" s="3"/>
      <c r="M184" s="3"/>
      <c r="P184" s="4" t="s">
        <v>1028</v>
      </c>
      <c r="Q184" s="5" t="s">
        <v>1135</v>
      </c>
      <c r="R184" s="6">
        <f>ROUNDDOWN((Z184+V184*(5/3)*0.01+T184*0.01),3)</f>
        <v>14.573</v>
      </c>
      <c r="S184" s="6">
        <f>ROUNDDOWN((AA184+W184*(5/3)*0.01+U184*0.01),3)*-1</f>
        <v>-3.653</v>
      </c>
      <c r="T184" s="7">
        <f>X184-V184</f>
        <v>0.65599999999999881</v>
      </c>
      <c r="U184" s="7">
        <f>Y184-W184</f>
        <v>0.31099999999999994</v>
      </c>
      <c r="V184" s="7">
        <f>ROUNDDOWN(X184,0)</f>
        <v>34</v>
      </c>
      <c r="W184" s="7">
        <f>ROUNDDOWN(Y184,0)</f>
        <v>39</v>
      </c>
      <c r="X184" s="15" t="str">
        <f>MID(AB184,4, 6)</f>
        <v>34.656</v>
      </c>
      <c r="Y184" s="15" t="str">
        <f>MID(AC184,4, 6)</f>
        <v>39.311</v>
      </c>
      <c r="Z184" s="7" t="str">
        <f>LEFT(AB184,2)</f>
        <v>14</v>
      </c>
      <c r="AA184" s="7" t="str">
        <f>LEFT(AC184,2)</f>
        <v>03</v>
      </c>
      <c r="AB184" s="7" t="str">
        <f>IF(ISBLANK(AJ184), AH184, AJ184)</f>
        <v>14 34.656</v>
      </c>
      <c r="AC184" s="7" t="str">
        <f>IF(ISBLANK(AK184), AI184, AK184)</f>
        <v>03 39.311</v>
      </c>
      <c r="AH184" s="16"/>
      <c r="AI184" s="16"/>
      <c r="AJ184" s="25" t="s">
        <v>1136</v>
      </c>
      <c r="AK184" s="25" t="s">
        <v>1137</v>
      </c>
      <c r="AL184" s="1" t="s">
        <v>63</v>
      </c>
      <c r="AM184" s="1" t="s">
        <v>355</v>
      </c>
      <c r="AQ184" s="13" t="s">
        <v>1138</v>
      </c>
      <c r="AR184" s="14" t="s">
        <v>1139</v>
      </c>
    </row>
    <row r="185" spans="1:50">
      <c r="B185" s="1" t="s">
        <v>905</v>
      </c>
      <c r="D185" s="1" t="s">
        <v>1059</v>
      </c>
      <c r="F185" s="2" t="s">
        <v>1060</v>
      </c>
      <c r="G185" s="1" t="s">
        <v>1059</v>
      </c>
      <c r="I185" s="2" t="s">
        <v>50</v>
      </c>
      <c r="J185" s="3" t="s">
        <v>1140</v>
      </c>
      <c r="K185" s="3"/>
      <c r="L185" s="3"/>
      <c r="M185" s="1" t="s">
        <v>1140</v>
      </c>
      <c r="P185" s="4" t="s">
        <v>1140</v>
      </c>
      <c r="Q185" s="5" t="s">
        <v>1141</v>
      </c>
      <c r="R185" s="6">
        <f t="shared" si="54"/>
        <v>14.436</v>
      </c>
      <c r="S185" s="6">
        <f t="shared" si="55"/>
        <v>-3.585</v>
      </c>
      <c r="T185" s="7">
        <f t="shared" si="56"/>
        <v>0.30699999999999861</v>
      </c>
      <c r="U185" s="7">
        <f t="shared" si="56"/>
        <v>0.25300000000000011</v>
      </c>
      <c r="V185" s="7">
        <f t="shared" si="57"/>
        <v>26</v>
      </c>
      <c r="W185" s="7">
        <f t="shared" si="57"/>
        <v>35</v>
      </c>
      <c r="X185" s="15" t="str">
        <f t="shared" si="51"/>
        <v>26.307</v>
      </c>
      <c r="Y185" s="15" t="str">
        <f t="shared" si="51"/>
        <v>35.253</v>
      </c>
      <c r="Z185" s="7" t="str">
        <f t="shared" si="52"/>
        <v>14</v>
      </c>
      <c r="AA185" s="7" t="str">
        <f t="shared" si="52"/>
        <v>03</v>
      </c>
      <c r="AB185" s="7" t="str">
        <f t="shared" si="58"/>
        <v>14 26.307</v>
      </c>
      <c r="AC185" s="7" t="str">
        <f t="shared" si="58"/>
        <v>03 35.253</v>
      </c>
      <c r="AH185" s="16" t="s">
        <v>1142</v>
      </c>
      <c r="AI185" s="16" t="s">
        <v>1143</v>
      </c>
      <c r="AJ185" s="9" t="s">
        <v>1144</v>
      </c>
      <c r="AK185" s="9" t="s">
        <v>1145</v>
      </c>
      <c r="AL185" s="1" t="s">
        <v>63</v>
      </c>
      <c r="AM185" s="1" t="s">
        <v>51</v>
      </c>
      <c r="AQ185" s="13" t="s">
        <v>1146</v>
      </c>
      <c r="AR185" s="14" t="s">
        <v>1147</v>
      </c>
    </row>
    <row r="186" spans="1:50">
      <c r="B186" s="1" t="s">
        <v>905</v>
      </c>
      <c r="D186" s="1" t="s">
        <v>1059</v>
      </c>
      <c r="F186" s="2" t="s">
        <v>1060</v>
      </c>
      <c r="G186" s="1" t="s">
        <v>1059</v>
      </c>
      <c r="I186" s="2" t="s">
        <v>50</v>
      </c>
      <c r="J186" s="33" t="s">
        <v>1148</v>
      </c>
      <c r="K186" s="3"/>
      <c r="L186" s="3"/>
      <c r="M186" s="3"/>
      <c r="P186" s="4" t="s">
        <v>1028</v>
      </c>
      <c r="Q186" s="5" t="s">
        <v>1149</v>
      </c>
      <c r="R186" s="6">
        <f>ROUNDDOWN((Z186+V186*(5/3)*0.01+T186*0.01),3)</f>
        <v>14.492000000000001</v>
      </c>
      <c r="S186" s="6">
        <f>ROUNDDOWN((AA186+W186*(5/3)*0.01+U186*0.01),3)*-1</f>
        <v>-3.641</v>
      </c>
      <c r="T186" s="7">
        <f>X186-V186</f>
        <v>0.92500000000000071</v>
      </c>
      <c r="U186" s="7">
        <f>Y186-W186</f>
        <v>0.78099999999999881</v>
      </c>
      <c r="V186" s="7">
        <f>ROUNDDOWN(X186,0)</f>
        <v>29</v>
      </c>
      <c r="W186" s="7">
        <f>ROUNDDOWN(Y186,0)</f>
        <v>38</v>
      </c>
      <c r="X186" s="15" t="str">
        <f>MID(AB186,4, 6)</f>
        <v>29.925</v>
      </c>
      <c r="Y186" s="15" t="str">
        <f>MID(AC186,4, 6)</f>
        <v>38.781</v>
      </c>
      <c r="Z186" s="7" t="str">
        <f>LEFT(AB186,2)</f>
        <v>14</v>
      </c>
      <c r="AA186" s="7" t="str">
        <f>LEFT(AC186,2)</f>
        <v>03</v>
      </c>
      <c r="AB186" s="7" t="str">
        <f>IF(ISBLANK(AJ186), AH186, AJ186)</f>
        <v>14 29.925</v>
      </c>
      <c r="AC186" s="7" t="str">
        <f>IF(ISBLANK(AK186), AI186, AK186)</f>
        <v>03 38.781</v>
      </c>
      <c r="AH186" s="16"/>
      <c r="AI186" s="16"/>
      <c r="AJ186" s="25" t="s">
        <v>1150</v>
      </c>
      <c r="AK186" s="25" t="s">
        <v>1151</v>
      </c>
      <c r="AL186" s="1" t="s">
        <v>63</v>
      </c>
      <c r="AM186" s="1" t="s">
        <v>355</v>
      </c>
      <c r="AQ186" s="13" t="s">
        <v>1152</v>
      </c>
      <c r="AR186" s="14" t="s">
        <v>1153</v>
      </c>
    </row>
    <row r="187" spans="1:50" ht="29">
      <c r="B187" s="1" t="s">
        <v>905</v>
      </c>
      <c r="D187" s="1" t="s">
        <v>1059</v>
      </c>
      <c r="F187" s="2" t="s">
        <v>1060</v>
      </c>
      <c r="G187" s="1" t="s">
        <v>1059</v>
      </c>
      <c r="I187" s="2" t="s">
        <v>50</v>
      </c>
      <c r="J187" s="3" t="s">
        <v>1154</v>
      </c>
      <c r="K187" s="3"/>
      <c r="L187" s="3"/>
      <c r="P187" s="4" t="s">
        <v>205</v>
      </c>
      <c r="Q187" s="5" t="s">
        <v>1155</v>
      </c>
      <c r="R187" s="6">
        <f t="shared" si="54"/>
        <v>14.488</v>
      </c>
      <c r="S187" s="6">
        <f t="shared" si="55"/>
        <v>-3.609</v>
      </c>
      <c r="T187" s="7">
        <f t="shared" si="56"/>
        <v>0.52299999999999969</v>
      </c>
      <c r="U187" s="7">
        <f t="shared" si="56"/>
        <v>0.90400000000000347</v>
      </c>
      <c r="V187" s="7">
        <f t="shared" si="57"/>
        <v>29</v>
      </c>
      <c r="W187" s="7">
        <f t="shared" si="57"/>
        <v>36</v>
      </c>
      <c r="X187" s="15" t="str">
        <f t="shared" si="51"/>
        <v>29.523</v>
      </c>
      <c r="Y187" s="15" t="str">
        <f t="shared" si="51"/>
        <v>36.904</v>
      </c>
      <c r="Z187" s="7" t="str">
        <f t="shared" si="52"/>
        <v>14</v>
      </c>
      <c r="AA187" s="7" t="str">
        <f t="shared" si="52"/>
        <v>03</v>
      </c>
      <c r="AB187" s="7" t="str">
        <f t="shared" si="58"/>
        <v>14 29.523</v>
      </c>
      <c r="AC187" s="7" t="str">
        <f t="shared" si="58"/>
        <v>03 36.904</v>
      </c>
      <c r="AH187" s="16"/>
      <c r="AI187" s="16"/>
      <c r="AJ187" s="9" t="s">
        <v>214</v>
      </c>
      <c r="AK187" s="9" t="s">
        <v>215</v>
      </c>
      <c r="AL187" s="1" t="s">
        <v>63</v>
      </c>
      <c r="AM187" s="1" t="s">
        <v>51</v>
      </c>
      <c r="AQ187" s="13" t="s">
        <v>1117</v>
      </c>
      <c r="AR187" s="14" t="s">
        <v>1156</v>
      </c>
    </row>
    <row r="188" spans="1:50" ht="57">
      <c r="B188" s="1" t="s">
        <v>88</v>
      </c>
      <c r="D188" s="1" t="s">
        <v>89</v>
      </c>
      <c r="E188" s="1" t="s">
        <v>90</v>
      </c>
      <c r="F188" s="2" t="s">
        <v>91</v>
      </c>
      <c r="G188" s="1" t="s">
        <v>89</v>
      </c>
      <c r="I188" s="2" t="s">
        <v>50</v>
      </c>
      <c r="J188" s="33" t="s">
        <v>1157</v>
      </c>
      <c r="K188" s="3"/>
      <c r="L188" s="3"/>
      <c r="M188" s="3"/>
      <c r="P188" s="4" t="s">
        <v>1157</v>
      </c>
      <c r="Q188" s="5" t="s">
        <v>1158</v>
      </c>
      <c r="R188" s="6">
        <f>ROUNDDOWN((Z188+V188*(5/3)*0.01+T188*0.01),3)</f>
        <v>14.622</v>
      </c>
      <c r="S188" s="6">
        <f>ROUNDDOWN((AA188+W188*(5/3)*0.01+U188*0.01),3)*-1</f>
        <v>-3.706</v>
      </c>
      <c r="T188" s="7">
        <f>X188-V188</f>
        <v>0.62800000000000011</v>
      </c>
      <c r="U188" s="7">
        <f>Y188-W188</f>
        <v>0.62400000000000233</v>
      </c>
      <c r="V188" s="7">
        <f>ROUNDDOWN(X188,0)</f>
        <v>37</v>
      </c>
      <c r="W188" s="7">
        <f>ROUNDDOWN(Y188,0)</f>
        <v>42</v>
      </c>
      <c r="X188" s="15" t="str">
        <f>MID(AB188,4, 6)</f>
        <v>37.628</v>
      </c>
      <c r="Y188" s="15" t="str">
        <f>MID(AC188,4, 6)</f>
        <v>42.624</v>
      </c>
      <c r="Z188" s="7" t="str">
        <f>LEFT(AB188,2)</f>
        <v>14</v>
      </c>
      <c r="AA188" s="7" t="str">
        <f>LEFT(AC188,2)</f>
        <v>03</v>
      </c>
      <c r="AB188" s="7" t="str">
        <f>IF(ISBLANK(AJ188), AH188, AJ188)</f>
        <v>14 37.628</v>
      </c>
      <c r="AC188" s="7" t="str">
        <f>IF(ISBLANK(AK188), AI188, AK188)</f>
        <v>03 42.624</v>
      </c>
      <c r="AH188" s="16"/>
      <c r="AI188" s="16"/>
      <c r="AJ188" s="25" t="s">
        <v>1159</v>
      </c>
      <c r="AK188" s="25" t="s">
        <v>1160</v>
      </c>
      <c r="AL188" s="1" t="s">
        <v>63</v>
      </c>
      <c r="AM188" s="1" t="s">
        <v>51</v>
      </c>
      <c r="AO188" s="11" t="s">
        <v>1161</v>
      </c>
      <c r="AQ188" s="13" t="s">
        <v>1162</v>
      </c>
      <c r="AR188" s="14" t="s">
        <v>1163</v>
      </c>
    </row>
    <row r="189" spans="1:50" ht="43">
      <c r="B189" s="1" t="s">
        <v>905</v>
      </c>
      <c r="D189" s="1" t="s">
        <v>1059</v>
      </c>
      <c r="F189" s="2" t="s">
        <v>1060</v>
      </c>
      <c r="G189" s="1" t="s">
        <v>1059</v>
      </c>
      <c r="I189" s="2" t="s">
        <v>50</v>
      </c>
      <c r="J189" s="3" t="s">
        <v>1164</v>
      </c>
      <c r="K189" s="3"/>
      <c r="L189" s="3"/>
      <c r="M189" s="1" t="s">
        <v>1165</v>
      </c>
      <c r="N189" s="1" t="s">
        <v>1165</v>
      </c>
      <c r="P189" s="4" t="s">
        <v>1166</v>
      </c>
      <c r="Q189" s="5" t="s">
        <v>1167</v>
      </c>
      <c r="R189" s="6">
        <f t="shared" si="54"/>
        <v>14.622999999999999</v>
      </c>
      <c r="S189" s="6">
        <f t="shared" si="55"/>
        <v>-3.573</v>
      </c>
      <c r="T189" s="7">
        <f t="shared" si="56"/>
        <v>0.71699999999999875</v>
      </c>
      <c r="U189" s="7">
        <f t="shared" si="56"/>
        <v>0.63400000000000034</v>
      </c>
      <c r="V189" s="7">
        <f t="shared" si="57"/>
        <v>37</v>
      </c>
      <c r="W189" s="7">
        <f t="shared" si="57"/>
        <v>34</v>
      </c>
      <c r="X189" s="15" t="str">
        <f t="shared" si="51"/>
        <v>37.717</v>
      </c>
      <c r="Y189" s="15" t="str">
        <f t="shared" si="51"/>
        <v>34.634</v>
      </c>
      <c r="Z189" s="7" t="str">
        <f t="shared" si="52"/>
        <v>14</v>
      </c>
      <c r="AA189" s="7" t="str">
        <f t="shared" si="52"/>
        <v>03</v>
      </c>
      <c r="AB189" s="7" t="str">
        <f t="shared" si="58"/>
        <v>14 37.717</v>
      </c>
      <c r="AC189" s="7" t="str">
        <f t="shared" si="58"/>
        <v>03 34.634</v>
      </c>
      <c r="AH189" s="16" t="s">
        <v>1168</v>
      </c>
      <c r="AI189" s="16" t="s">
        <v>1143</v>
      </c>
      <c r="AJ189" s="9" t="s">
        <v>1169</v>
      </c>
      <c r="AK189" s="9" t="s">
        <v>1170</v>
      </c>
      <c r="AL189" s="1" t="s">
        <v>63</v>
      </c>
      <c r="AM189" s="1" t="s">
        <v>51</v>
      </c>
      <c r="AQ189" s="13" t="s">
        <v>1171</v>
      </c>
      <c r="AR189" s="14" t="s">
        <v>1172</v>
      </c>
    </row>
    <row r="190" spans="1:50">
      <c r="B190" s="1" t="s">
        <v>905</v>
      </c>
      <c r="D190" s="1" t="s">
        <v>1059</v>
      </c>
      <c r="F190" s="2" t="s">
        <v>1060</v>
      </c>
      <c r="G190" s="1" t="s">
        <v>1059</v>
      </c>
      <c r="I190" s="2" t="s">
        <v>50</v>
      </c>
      <c r="J190" s="33" t="s">
        <v>1173</v>
      </c>
      <c r="K190" s="3"/>
      <c r="L190" s="3"/>
      <c r="M190" s="3"/>
      <c r="P190" s="4" t="s">
        <v>1173</v>
      </c>
      <c r="Q190" s="5" t="s">
        <v>1174</v>
      </c>
      <c r="R190" s="6">
        <f>ROUNDDOWN((Z190+V190*(5/3)*0.01+T190*0.01),3)</f>
        <v>14.653</v>
      </c>
      <c r="S190" s="6">
        <f>ROUNDDOWN((AA190+W190*(5/3)*0.01+U190*0.01),3)*-1</f>
        <v>-3.5390000000000001</v>
      </c>
      <c r="T190" s="7">
        <f>X190-V190</f>
        <v>0.34700000000000131</v>
      </c>
      <c r="U190" s="7">
        <f>Y190-W190</f>
        <v>0.65999999999999659</v>
      </c>
      <c r="V190" s="7">
        <f>ROUNDDOWN(X190,0)</f>
        <v>39</v>
      </c>
      <c r="W190" s="7">
        <f>ROUNDDOWN(Y190,0)</f>
        <v>32</v>
      </c>
      <c r="X190" s="15" t="str">
        <f>MID(AB190,4, 6)</f>
        <v>39.347</v>
      </c>
      <c r="Y190" s="15" t="str">
        <f>MID(AC190,4, 6)</f>
        <v>32.660</v>
      </c>
      <c r="Z190" s="7" t="str">
        <f>LEFT(AB190,2)</f>
        <v>14</v>
      </c>
      <c r="AA190" s="7" t="str">
        <f>LEFT(AC190,2)</f>
        <v>03</v>
      </c>
      <c r="AB190" s="7" t="str">
        <f>IF(ISBLANK(AJ190), AH190, AJ190)</f>
        <v>14 39.347</v>
      </c>
      <c r="AC190" s="7" t="str">
        <f>IF(ISBLANK(AK190), AI190, AK190)</f>
        <v>03 32.660</v>
      </c>
      <c r="AH190" s="16"/>
      <c r="AI190" s="16"/>
      <c r="AJ190" s="25" t="s">
        <v>1175</v>
      </c>
      <c r="AK190" s="25" t="s">
        <v>1176</v>
      </c>
      <c r="AL190" s="1" t="s">
        <v>63</v>
      </c>
      <c r="AM190" s="1" t="s">
        <v>51</v>
      </c>
      <c r="AN190" s="10" t="s">
        <v>1065</v>
      </c>
      <c r="AQ190" s="13" t="s">
        <v>1177</v>
      </c>
      <c r="AR190" s="14" t="s">
        <v>1178</v>
      </c>
    </row>
    <row r="191" spans="1:50" ht="43">
      <c r="B191" s="1" t="s">
        <v>905</v>
      </c>
      <c r="D191" s="1" t="s">
        <v>1059</v>
      </c>
      <c r="F191" s="2" t="s">
        <v>1060</v>
      </c>
      <c r="G191" s="1" t="s">
        <v>1059</v>
      </c>
      <c r="I191" s="2" t="s">
        <v>50</v>
      </c>
      <c r="J191" s="3" t="s">
        <v>1179</v>
      </c>
      <c r="K191" s="3"/>
      <c r="L191" s="3"/>
      <c r="P191" s="4" t="s">
        <v>1180</v>
      </c>
      <c r="Q191" s="5" t="s">
        <v>1181</v>
      </c>
      <c r="R191" s="6">
        <f t="shared" si="54"/>
        <v>14.567</v>
      </c>
      <c r="S191" s="6">
        <f t="shared" si="55"/>
        <v>-3.5859999999999999</v>
      </c>
      <c r="T191" s="7">
        <f t="shared" si="56"/>
        <v>0.11299999999999955</v>
      </c>
      <c r="U191" s="7">
        <f t="shared" si="56"/>
        <v>0.30299999999999727</v>
      </c>
      <c r="V191" s="7">
        <f t="shared" si="57"/>
        <v>34</v>
      </c>
      <c r="W191" s="7">
        <f t="shared" si="57"/>
        <v>35</v>
      </c>
      <c r="X191" s="15" t="str">
        <f t="shared" si="51"/>
        <v>34.113</v>
      </c>
      <c r="Y191" s="15" t="str">
        <f t="shared" si="51"/>
        <v>35.303</v>
      </c>
      <c r="Z191" s="7" t="str">
        <f t="shared" si="52"/>
        <v>14</v>
      </c>
      <c r="AA191" s="7" t="str">
        <f t="shared" si="52"/>
        <v>03</v>
      </c>
      <c r="AB191" s="7" t="str">
        <f t="shared" si="58"/>
        <v>14 34.113</v>
      </c>
      <c r="AC191" s="7" t="str">
        <f t="shared" si="58"/>
        <v>03 35.303</v>
      </c>
      <c r="AH191" s="16"/>
      <c r="AI191" s="16"/>
      <c r="AJ191" s="9" t="s">
        <v>1182</v>
      </c>
      <c r="AK191" s="9" t="s">
        <v>1183</v>
      </c>
      <c r="AL191" s="1" t="s">
        <v>63</v>
      </c>
      <c r="AM191" s="1" t="s">
        <v>51</v>
      </c>
      <c r="AQ191" s="13" t="s">
        <v>1184</v>
      </c>
      <c r="AR191" s="14" t="s">
        <v>1185</v>
      </c>
    </row>
    <row r="192" spans="1:50" ht="29">
      <c r="A192" s="20"/>
      <c r="B192" s="20" t="s">
        <v>905</v>
      </c>
      <c r="C192" s="20"/>
      <c r="D192" s="20" t="s">
        <v>1059</v>
      </c>
      <c r="E192" s="20"/>
      <c r="F192" s="34" t="s">
        <v>1060</v>
      </c>
      <c r="G192" s="20" t="s">
        <v>1059</v>
      </c>
      <c r="H192" s="34"/>
      <c r="I192" s="34" t="s">
        <v>50</v>
      </c>
      <c r="J192" s="29" t="s">
        <v>1180</v>
      </c>
      <c r="K192" s="29"/>
      <c r="L192" s="29"/>
      <c r="M192" s="20" t="s">
        <v>1186</v>
      </c>
      <c r="N192" s="20"/>
      <c r="O192" s="20"/>
      <c r="P192" s="35" t="s">
        <v>1180</v>
      </c>
      <c r="Q192" s="36" t="s">
        <v>1187</v>
      </c>
      <c r="R192" s="6">
        <f t="shared" si="54"/>
        <v>14.566000000000001</v>
      </c>
      <c r="S192" s="6">
        <f t="shared" si="55"/>
        <v>-3.5830000000000002</v>
      </c>
      <c r="T192" s="7">
        <f t="shared" si="56"/>
        <v>0</v>
      </c>
      <c r="U192" s="7">
        <f t="shared" si="56"/>
        <v>0</v>
      </c>
      <c r="V192" s="7">
        <f t="shared" si="57"/>
        <v>34</v>
      </c>
      <c r="W192" s="7">
        <f t="shared" si="57"/>
        <v>35</v>
      </c>
      <c r="X192" s="15" t="str">
        <f t="shared" si="51"/>
        <v>34</v>
      </c>
      <c r="Y192" s="15" t="str">
        <f t="shared" si="51"/>
        <v>35</v>
      </c>
      <c r="Z192" s="7" t="str">
        <f t="shared" si="52"/>
        <v>14</v>
      </c>
      <c r="AA192" s="7" t="str">
        <f t="shared" si="52"/>
        <v>03</v>
      </c>
      <c r="AB192" s="7" t="str">
        <f t="shared" si="58"/>
        <v>14 34</v>
      </c>
      <c r="AC192" s="7" t="str">
        <f t="shared" si="58"/>
        <v>03 35</v>
      </c>
      <c r="AD192" s="37"/>
      <c r="AE192" s="37"/>
      <c r="AF192" s="37"/>
      <c r="AG192" s="37"/>
      <c r="AH192" s="38" t="s">
        <v>1188</v>
      </c>
      <c r="AI192" s="38" t="s">
        <v>1143</v>
      </c>
      <c r="AJ192" s="39"/>
      <c r="AK192" s="39"/>
      <c r="AL192" s="20" t="s">
        <v>54</v>
      </c>
      <c r="AM192" s="20" t="s">
        <v>51</v>
      </c>
      <c r="AN192" s="41"/>
      <c r="AO192" s="42"/>
      <c r="AP192" s="43"/>
      <c r="AQ192" s="44"/>
      <c r="AR192" s="45" t="s">
        <v>1189</v>
      </c>
      <c r="AS192" s="20"/>
      <c r="AT192" s="20"/>
      <c r="AU192" s="20"/>
      <c r="AV192" s="20"/>
      <c r="AW192" s="20"/>
      <c r="AX192" s="20"/>
    </row>
    <row r="193" spans="1:50" ht="29">
      <c r="B193" s="1" t="s">
        <v>905</v>
      </c>
      <c r="D193" s="1" t="s">
        <v>1059</v>
      </c>
      <c r="F193" s="2" t="s">
        <v>1060</v>
      </c>
      <c r="G193" s="1" t="s">
        <v>1059</v>
      </c>
      <c r="I193" s="2" t="s">
        <v>50</v>
      </c>
      <c r="J193" s="33" t="s">
        <v>1190</v>
      </c>
      <c r="K193" s="3"/>
      <c r="L193" s="3"/>
      <c r="M193" s="3"/>
      <c r="P193" s="4" t="s">
        <v>1028</v>
      </c>
      <c r="Q193" s="5" t="s">
        <v>1191</v>
      </c>
      <c r="R193" s="6">
        <f>ROUNDDOWN((Z193+V193*(5/3)*0.01+T193*0.01),3)</f>
        <v>14.555</v>
      </c>
      <c r="S193" s="6">
        <f>ROUNDDOWN((AA193+W193*(5/3)*0.01+U193*0.01),3)*-1</f>
        <v>-3.5859999999999999</v>
      </c>
      <c r="T193" s="7">
        <f>X193-V193</f>
        <v>0.54699999999999704</v>
      </c>
      <c r="U193" s="7">
        <f>Y193-W193</f>
        <v>0.36299999999999955</v>
      </c>
      <c r="V193" s="7">
        <f>ROUNDDOWN(X193,0)</f>
        <v>33</v>
      </c>
      <c r="W193" s="7">
        <f>ROUNDDOWN(Y193,0)</f>
        <v>35</v>
      </c>
      <c r="X193" s="15" t="str">
        <f>MID(AB193,4, 6)</f>
        <v>33.547</v>
      </c>
      <c r="Y193" s="15" t="str">
        <f>MID(AC193,4, 6)</f>
        <v>35.363</v>
      </c>
      <c r="Z193" s="7" t="str">
        <f>LEFT(AB193,2)</f>
        <v>14</v>
      </c>
      <c r="AA193" s="7" t="str">
        <f>LEFT(AC193,2)</f>
        <v>03</v>
      </c>
      <c r="AB193" s="7" t="str">
        <f>IF(ISBLANK(AJ193), AH193, AJ193)</f>
        <v>14 33.547</v>
      </c>
      <c r="AC193" s="7" t="str">
        <f>IF(ISBLANK(AK193), AI193, AK193)</f>
        <v>03 35.363</v>
      </c>
      <c r="AH193" s="16"/>
      <c r="AI193" s="16"/>
      <c r="AJ193" s="25" t="s">
        <v>1192</v>
      </c>
      <c r="AK193" s="25" t="s">
        <v>1193</v>
      </c>
      <c r="AL193" s="1" t="s">
        <v>63</v>
      </c>
      <c r="AM193" s="1" t="s">
        <v>1194</v>
      </c>
      <c r="AQ193" s="13" t="s">
        <v>1195</v>
      </c>
      <c r="AR193" s="14" t="s">
        <v>1196</v>
      </c>
    </row>
    <row r="194" spans="1:50">
      <c r="B194" s="1" t="s">
        <v>905</v>
      </c>
      <c r="D194" s="1" t="s">
        <v>1059</v>
      </c>
      <c r="F194" s="2" t="s">
        <v>1060</v>
      </c>
      <c r="G194" s="1" t="s">
        <v>1059</v>
      </c>
      <c r="I194" s="2" t="s">
        <v>50</v>
      </c>
      <c r="J194" s="33" t="s">
        <v>1197</v>
      </c>
      <c r="K194" s="3"/>
      <c r="L194" s="3"/>
      <c r="M194" s="3"/>
      <c r="P194" s="4" t="s">
        <v>1028</v>
      </c>
      <c r="Q194" s="5" t="s">
        <v>1198</v>
      </c>
      <c r="R194" s="6">
        <f>ROUNDDOWN((Z194+V194*(5/3)*0.01+T194*0.01),3)</f>
        <v>14.566000000000001</v>
      </c>
      <c r="S194" s="6">
        <f>ROUNDDOWN((AA194+W194*(5/3)*0.01+U194*0.01),3)*-1</f>
        <v>-3.5750000000000002</v>
      </c>
      <c r="T194" s="7">
        <f>X194-V194</f>
        <v>8.0000000000026716E-3</v>
      </c>
      <c r="U194" s="7">
        <f>Y194-W194</f>
        <v>0.92000000000000171</v>
      </c>
      <c r="V194" s="7">
        <f>ROUNDDOWN(X194,0)</f>
        <v>34</v>
      </c>
      <c r="W194" s="7">
        <f>ROUNDDOWN(Y194,0)</f>
        <v>34</v>
      </c>
      <c r="X194" s="15" t="str">
        <f>MID(AB194,4, 6)</f>
        <v>34.008</v>
      </c>
      <c r="Y194" s="15" t="str">
        <f>MID(AC194,4, 6)</f>
        <v>34.920</v>
      </c>
      <c r="Z194" s="7" t="str">
        <f>LEFT(AB194,2)</f>
        <v>14</v>
      </c>
      <c r="AA194" s="7" t="str">
        <f>LEFT(AC194,2)</f>
        <v>03</v>
      </c>
      <c r="AB194" s="7" t="str">
        <f>IF(ISBLANK(AJ194), AH194, AJ194)</f>
        <v>14 34.008</v>
      </c>
      <c r="AC194" s="7" t="str">
        <f>IF(ISBLANK(AK194), AI194, AK194)</f>
        <v>03 34.920</v>
      </c>
      <c r="AH194" s="16"/>
      <c r="AI194" s="16"/>
      <c r="AJ194" s="25" t="s">
        <v>1199</v>
      </c>
      <c r="AK194" s="25" t="s">
        <v>1200</v>
      </c>
      <c r="AL194" s="1" t="s">
        <v>63</v>
      </c>
      <c r="AM194" s="1" t="s">
        <v>1194</v>
      </c>
      <c r="AQ194" s="13" t="s">
        <v>1201</v>
      </c>
      <c r="AR194" s="14" t="s">
        <v>1202</v>
      </c>
    </row>
    <row r="195" spans="1:50">
      <c r="B195" s="1" t="s">
        <v>905</v>
      </c>
      <c r="D195" s="1" t="s">
        <v>1059</v>
      </c>
      <c r="F195" s="2" t="s">
        <v>1060</v>
      </c>
      <c r="G195" s="1" t="s">
        <v>1059</v>
      </c>
      <c r="I195" s="2" t="s">
        <v>50</v>
      </c>
      <c r="J195" s="3" t="s">
        <v>1203</v>
      </c>
      <c r="K195" s="3"/>
      <c r="L195" s="3"/>
      <c r="P195" s="4" t="s">
        <v>1028</v>
      </c>
      <c r="Q195" s="5" t="s">
        <v>1204</v>
      </c>
      <c r="R195" s="6">
        <f t="shared" ref="R195:R206" si="59">ROUNDDOWN((Z195+V195*(5/3)*0.01+T195*0.01),3)</f>
        <v>14.535</v>
      </c>
      <c r="S195" s="6">
        <f t="shared" ref="S195:S206" si="60">ROUNDDOWN((AA195+W195*(5/3)*0.01+U195*0.01),3)*-1</f>
        <v>-3.4369999999999998</v>
      </c>
      <c r="T195" s="7">
        <f t="shared" ref="T195:U206" si="61">X195-V195</f>
        <v>0.17999999999999972</v>
      </c>
      <c r="U195" s="7">
        <f t="shared" si="61"/>
        <v>0.45899999999999963</v>
      </c>
      <c r="V195" s="7">
        <f t="shared" ref="V195:W206" si="62">ROUNDDOWN(X195,0)</f>
        <v>32</v>
      </c>
      <c r="W195" s="7">
        <f t="shared" si="62"/>
        <v>26</v>
      </c>
      <c r="X195" s="15" t="str">
        <f t="shared" si="51"/>
        <v>32.180</v>
      </c>
      <c r="Y195" s="15" t="str">
        <f t="shared" si="51"/>
        <v>26.459</v>
      </c>
      <c r="Z195" s="7" t="str">
        <f t="shared" si="52"/>
        <v>14</v>
      </c>
      <c r="AA195" s="7" t="str">
        <f t="shared" si="52"/>
        <v>03</v>
      </c>
      <c r="AB195" s="7" t="str">
        <f t="shared" ref="AB195:AC206" si="63">IF(ISBLANK(AJ195), AH195, AJ195)</f>
        <v>14 32.180</v>
      </c>
      <c r="AC195" s="7" t="str">
        <f t="shared" si="63"/>
        <v>03 26.459</v>
      </c>
      <c r="AH195" s="16"/>
      <c r="AI195" s="16"/>
      <c r="AJ195" s="9" t="s">
        <v>1205</v>
      </c>
      <c r="AK195" s="9" t="s">
        <v>1206</v>
      </c>
      <c r="AL195" s="1" t="s">
        <v>63</v>
      </c>
      <c r="AM195" s="1" t="s">
        <v>355</v>
      </c>
      <c r="AN195" s="12"/>
      <c r="AQ195" s="13" t="s">
        <v>1207</v>
      </c>
      <c r="AR195" s="14" t="s">
        <v>1208</v>
      </c>
    </row>
    <row r="196" spans="1:50">
      <c r="B196" s="1" t="s">
        <v>905</v>
      </c>
      <c r="D196" s="1" t="s">
        <v>1059</v>
      </c>
      <c r="F196" s="2" t="s">
        <v>1060</v>
      </c>
      <c r="G196" s="1" t="s">
        <v>1059</v>
      </c>
      <c r="I196" s="2" t="s">
        <v>50</v>
      </c>
      <c r="J196" s="3" t="s">
        <v>1209</v>
      </c>
      <c r="K196" s="3"/>
      <c r="L196" s="3"/>
      <c r="P196" s="4" t="s">
        <v>1209</v>
      </c>
      <c r="Q196" s="5" t="s">
        <v>1210</v>
      </c>
      <c r="R196" s="6">
        <f t="shared" si="59"/>
        <v>14.488</v>
      </c>
      <c r="S196" s="6">
        <f t="shared" si="60"/>
        <v>-3.45</v>
      </c>
      <c r="T196" s="7">
        <f t="shared" si="61"/>
        <v>0.5</v>
      </c>
      <c r="U196" s="7">
        <f t="shared" si="61"/>
        <v>0</v>
      </c>
      <c r="V196" s="7">
        <f t="shared" si="62"/>
        <v>29</v>
      </c>
      <c r="W196" s="7">
        <f t="shared" si="62"/>
        <v>27</v>
      </c>
      <c r="X196" s="15" t="str">
        <f t="shared" si="51"/>
        <v>29.5</v>
      </c>
      <c r="Y196" s="15" t="str">
        <f t="shared" si="51"/>
        <v>27</v>
      </c>
      <c r="Z196" s="7" t="str">
        <f t="shared" si="52"/>
        <v>14</v>
      </c>
      <c r="AA196" s="7" t="str">
        <f t="shared" si="52"/>
        <v>03</v>
      </c>
      <c r="AB196" s="7" t="str">
        <f t="shared" si="63"/>
        <v>14 29.5</v>
      </c>
      <c r="AC196" s="7" t="str">
        <f t="shared" si="63"/>
        <v>03 27</v>
      </c>
      <c r="AH196" s="16" t="s">
        <v>1211</v>
      </c>
      <c r="AI196" s="16" t="s">
        <v>1212</v>
      </c>
      <c r="AL196" s="1" t="s">
        <v>54</v>
      </c>
      <c r="AM196" s="1" t="s">
        <v>51</v>
      </c>
      <c r="AN196" s="12"/>
    </row>
    <row r="197" spans="1:50" ht="29">
      <c r="B197" s="1" t="s">
        <v>905</v>
      </c>
      <c r="D197" s="1" t="s">
        <v>1059</v>
      </c>
      <c r="F197" s="2" t="s">
        <v>1060</v>
      </c>
      <c r="G197" s="1" t="s">
        <v>1059</v>
      </c>
      <c r="I197" s="2" t="s">
        <v>50</v>
      </c>
      <c r="J197" s="33" t="s">
        <v>1213</v>
      </c>
      <c r="K197" s="3"/>
      <c r="L197" s="3"/>
      <c r="M197" s="3"/>
      <c r="P197" s="4" t="s">
        <v>1213</v>
      </c>
      <c r="Q197" s="5" t="s">
        <v>1214</v>
      </c>
      <c r="R197" s="6">
        <f>ROUNDDOWN((Z197+V197*(5/3)*0.01+T197*0.01),3)</f>
        <v>14.603</v>
      </c>
      <c r="S197" s="6">
        <f>ROUNDDOWN((AA197+W197*(5/3)*0.01+U197*0.01),3)*-1</f>
        <v>-3.6379999999999999</v>
      </c>
      <c r="T197" s="7">
        <f>X197-V197</f>
        <v>0.35699999999999932</v>
      </c>
      <c r="U197" s="7">
        <f>Y197-W197</f>
        <v>0.50600000000000023</v>
      </c>
      <c r="V197" s="7">
        <f>ROUNDDOWN(X197,0)</f>
        <v>36</v>
      </c>
      <c r="W197" s="7">
        <f>ROUNDDOWN(Y197,0)</f>
        <v>38</v>
      </c>
      <c r="X197" s="15" t="str">
        <f>MID(AB197,4, 6)</f>
        <v>36.357</v>
      </c>
      <c r="Y197" s="15" t="str">
        <f>MID(AC197,4, 6)</f>
        <v>38.506</v>
      </c>
      <c r="Z197" s="7" t="str">
        <f>LEFT(AB197,2)</f>
        <v>14</v>
      </c>
      <c r="AA197" s="7" t="str">
        <f>LEFT(AC197,2)</f>
        <v>03</v>
      </c>
      <c r="AB197" s="7" t="str">
        <f>IF(ISBLANK(AJ197), AH197, AJ197)</f>
        <v>14 36.357</v>
      </c>
      <c r="AC197" s="7" t="str">
        <f>IF(ISBLANK(AK197), AI197, AK197)</f>
        <v>03 38.506</v>
      </c>
      <c r="AH197" s="16"/>
      <c r="AI197" s="16"/>
      <c r="AJ197" s="25" t="s">
        <v>1215</v>
      </c>
      <c r="AK197" s="25" t="s">
        <v>1216</v>
      </c>
      <c r="AL197" s="1" t="s">
        <v>63</v>
      </c>
      <c r="AM197" s="1" t="s">
        <v>51</v>
      </c>
      <c r="AQ197" s="13" t="s">
        <v>1195</v>
      </c>
      <c r="AR197" s="14" t="s">
        <v>1217</v>
      </c>
    </row>
    <row r="198" spans="1:50" ht="29">
      <c r="B198" s="1" t="s">
        <v>905</v>
      </c>
      <c r="D198" s="1" t="s">
        <v>1059</v>
      </c>
      <c r="F198" s="2" t="s">
        <v>1060</v>
      </c>
      <c r="G198" s="1" t="s">
        <v>1059</v>
      </c>
      <c r="I198" s="2" t="s">
        <v>50</v>
      </c>
      <c r="J198" s="3" t="s">
        <v>1218</v>
      </c>
      <c r="K198" s="3"/>
      <c r="L198" s="3"/>
      <c r="M198" s="3" t="s">
        <v>1219</v>
      </c>
      <c r="P198" s="4" t="s">
        <v>1220</v>
      </c>
      <c r="Q198" s="5" t="s">
        <v>1221</v>
      </c>
      <c r="R198" s="6">
        <f t="shared" si="59"/>
        <v>14.638999999999999</v>
      </c>
      <c r="S198" s="6">
        <f t="shared" si="60"/>
        <v>-3.6040000000000001</v>
      </c>
      <c r="T198" s="7">
        <f t="shared" si="61"/>
        <v>0.64800000000000324</v>
      </c>
      <c r="U198" s="7">
        <f t="shared" si="61"/>
        <v>0.45700000000000074</v>
      </c>
      <c r="V198" s="7">
        <f t="shared" si="62"/>
        <v>38</v>
      </c>
      <c r="W198" s="7">
        <f t="shared" si="62"/>
        <v>36</v>
      </c>
      <c r="X198" s="15" t="str">
        <f t="shared" ref="X198:Y213" si="64">MID(AB198,4, 6)</f>
        <v>38.648</v>
      </c>
      <c r="Y198" s="15" t="str">
        <f t="shared" si="64"/>
        <v>36.457</v>
      </c>
      <c r="Z198" s="7" t="str">
        <f t="shared" ref="Z198:AA213" si="65">LEFT(AB198,2)</f>
        <v>14</v>
      </c>
      <c r="AA198" s="7" t="str">
        <f t="shared" si="65"/>
        <v>03</v>
      </c>
      <c r="AB198" s="7" t="str">
        <f t="shared" si="63"/>
        <v>14 38.648</v>
      </c>
      <c r="AC198" s="7" t="str">
        <f t="shared" si="63"/>
        <v>03 36.457</v>
      </c>
      <c r="AH198" s="16"/>
      <c r="AI198" s="16"/>
      <c r="AJ198" s="25" t="s">
        <v>1222</v>
      </c>
      <c r="AK198" s="25" t="s">
        <v>1223</v>
      </c>
      <c r="AL198" s="1" t="s">
        <v>63</v>
      </c>
      <c r="AM198" s="1" t="s">
        <v>51</v>
      </c>
      <c r="AQ198" s="13" t="s">
        <v>1224</v>
      </c>
      <c r="AR198" s="14" t="s">
        <v>1225</v>
      </c>
    </row>
    <row r="199" spans="1:50">
      <c r="B199" s="1" t="s">
        <v>905</v>
      </c>
      <c r="D199" s="1" t="s">
        <v>1059</v>
      </c>
      <c r="F199" s="2" t="s">
        <v>1060</v>
      </c>
      <c r="G199" s="1" t="s">
        <v>1059</v>
      </c>
      <c r="I199" s="2" t="s">
        <v>50</v>
      </c>
      <c r="J199" s="3" t="s">
        <v>1226</v>
      </c>
      <c r="K199" s="3"/>
      <c r="L199" s="3"/>
      <c r="M199" s="3"/>
      <c r="Q199" s="5" t="s">
        <v>1227</v>
      </c>
      <c r="X199" s="15"/>
      <c r="Y199" s="15"/>
      <c r="AH199" s="16"/>
      <c r="AI199" s="16"/>
      <c r="AJ199" s="49"/>
      <c r="AK199" s="49"/>
      <c r="AQ199" s="13" t="s">
        <v>1117</v>
      </c>
      <c r="AR199" s="14" t="s">
        <v>1228</v>
      </c>
    </row>
    <row r="200" spans="1:50">
      <c r="B200" s="1" t="s">
        <v>905</v>
      </c>
      <c r="D200" s="1" t="s">
        <v>1059</v>
      </c>
      <c r="F200" s="2" t="s">
        <v>1060</v>
      </c>
      <c r="G200" s="1" t="s">
        <v>1059</v>
      </c>
      <c r="I200" s="2" t="s">
        <v>50</v>
      </c>
      <c r="J200" s="3" t="s">
        <v>1229</v>
      </c>
      <c r="K200" s="3"/>
      <c r="L200" s="3"/>
      <c r="Q200" s="5" t="s">
        <v>1230</v>
      </c>
      <c r="R200" s="6">
        <f t="shared" si="59"/>
        <v>14.483000000000001</v>
      </c>
      <c r="S200" s="6">
        <f t="shared" si="60"/>
        <v>-3.4380000000000002</v>
      </c>
      <c r="T200" s="7">
        <f t="shared" si="61"/>
        <v>0</v>
      </c>
      <c r="U200" s="7">
        <f t="shared" si="61"/>
        <v>0.5</v>
      </c>
      <c r="V200" s="7">
        <f t="shared" si="62"/>
        <v>29</v>
      </c>
      <c r="W200" s="7">
        <f t="shared" si="62"/>
        <v>26</v>
      </c>
      <c r="X200" s="15" t="str">
        <f t="shared" si="64"/>
        <v>29</v>
      </c>
      <c r="Y200" s="15" t="str">
        <f t="shared" si="64"/>
        <v>26.5</v>
      </c>
      <c r="Z200" s="7" t="str">
        <f t="shared" si="65"/>
        <v>14</v>
      </c>
      <c r="AA200" s="7" t="str">
        <f t="shared" si="65"/>
        <v>03</v>
      </c>
      <c r="AB200" s="7" t="str">
        <f t="shared" si="63"/>
        <v>14 29</v>
      </c>
      <c r="AC200" s="7" t="str">
        <f t="shared" si="63"/>
        <v>03 26.5</v>
      </c>
      <c r="AH200" s="16" t="s">
        <v>68</v>
      </c>
      <c r="AI200" s="16" t="s">
        <v>1231</v>
      </c>
      <c r="AL200" s="1" t="s">
        <v>54</v>
      </c>
      <c r="AM200" s="1" t="s">
        <v>51</v>
      </c>
      <c r="AN200" s="12"/>
      <c r="AQ200" s="13" t="s">
        <v>1117</v>
      </c>
      <c r="AR200" s="14" t="s">
        <v>1232</v>
      </c>
    </row>
    <row r="201" spans="1:50">
      <c r="B201" s="1" t="s">
        <v>905</v>
      </c>
      <c r="D201" s="1" t="s">
        <v>1059</v>
      </c>
      <c r="F201" s="2" t="s">
        <v>1060</v>
      </c>
      <c r="G201" s="1" t="s">
        <v>1059</v>
      </c>
      <c r="I201" s="2" t="s">
        <v>50</v>
      </c>
      <c r="J201" s="3" t="s">
        <v>1233</v>
      </c>
      <c r="K201" s="3"/>
      <c r="L201" s="3"/>
      <c r="P201" s="4" t="s">
        <v>1234</v>
      </c>
      <c r="Q201" s="5" t="s">
        <v>1235</v>
      </c>
      <c r="R201" s="6">
        <f t="shared" si="59"/>
        <v>14.465999999999999</v>
      </c>
      <c r="S201" s="6">
        <f t="shared" si="60"/>
        <v>-3.4550000000000001</v>
      </c>
      <c r="T201" s="7">
        <f t="shared" si="61"/>
        <v>0</v>
      </c>
      <c r="U201" s="7">
        <f t="shared" si="61"/>
        <v>0.5</v>
      </c>
      <c r="V201" s="7">
        <f t="shared" si="62"/>
        <v>28</v>
      </c>
      <c r="W201" s="7">
        <f t="shared" si="62"/>
        <v>27</v>
      </c>
      <c r="X201" s="15" t="str">
        <f t="shared" si="64"/>
        <v>28</v>
      </c>
      <c r="Y201" s="15" t="str">
        <f t="shared" si="64"/>
        <v>27.5</v>
      </c>
      <c r="Z201" s="7" t="str">
        <f t="shared" si="65"/>
        <v>14</v>
      </c>
      <c r="AA201" s="7" t="str">
        <f t="shared" si="65"/>
        <v>03</v>
      </c>
      <c r="AB201" s="7" t="str">
        <f t="shared" si="63"/>
        <v>14 28</v>
      </c>
      <c r="AC201" s="7" t="str">
        <f t="shared" si="63"/>
        <v>03 27.5</v>
      </c>
      <c r="AH201" s="16" t="s">
        <v>1121</v>
      </c>
      <c r="AI201" s="16" t="s">
        <v>1236</v>
      </c>
      <c r="AL201" s="1" t="s">
        <v>54</v>
      </c>
      <c r="AM201" s="1" t="s">
        <v>51</v>
      </c>
      <c r="AN201" s="12"/>
      <c r="AQ201" s="13" t="s">
        <v>1117</v>
      </c>
      <c r="AR201" s="14" t="s">
        <v>1112</v>
      </c>
    </row>
    <row r="202" spans="1:50">
      <c r="B202" s="1" t="s">
        <v>905</v>
      </c>
      <c r="D202" s="1" t="s">
        <v>1059</v>
      </c>
      <c r="F202" s="2" t="s">
        <v>1060</v>
      </c>
      <c r="G202" s="1" t="s">
        <v>1059</v>
      </c>
      <c r="I202" s="2" t="s">
        <v>50</v>
      </c>
      <c r="J202" s="3" t="s">
        <v>1237</v>
      </c>
      <c r="K202" s="3"/>
      <c r="L202" s="3"/>
      <c r="P202" s="4" t="s">
        <v>1226</v>
      </c>
      <c r="Q202" s="5" t="s">
        <v>1238</v>
      </c>
      <c r="X202" s="15"/>
      <c r="Y202" s="15"/>
      <c r="AH202" s="16"/>
      <c r="AI202" s="16"/>
      <c r="AN202" s="12"/>
      <c r="AQ202" s="13" t="s">
        <v>1117</v>
      </c>
      <c r="AR202" s="14" t="s">
        <v>1239</v>
      </c>
    </row>
    <row r="203" spans="1:50" ht="29">
      <c r="A203" s="20"/>
      <c r="B203" s="20" t="s">
        <v>905</v>
      </c>
      <c r="C203" s="20"/>
      <c r="D203" s="20" t="s">
        <v>1059</v>
      </c>
      <c r="E203" s="20"/>
      <c r="F203" s="34" t="s">
        <v>1060</v>
      </c>
      <c r="G203" s="20" t="s">
        <v>1059</v>
      </c>
      <c r="H203" s="34"/>
      <c r="I203" s="34" t="s">
        <v>50</v>
      </c>
      <c r="J203" s="29" t="s">
        <v>1240</v>
      </c>
      <c r="K203" s="29"/>
      <c r="L203" s="29"/>
      <c r="M203" s="20" t="s">
        <v>1241</v>
      </c>
      <c r="N203" s="20"/>
      <c r="O203" s="20"/>
      <c r="P203" s="35" t="s">
        <v>1240</v>
      </c>
      <c r="Q203" s="36" t="s">
        <v>1242</v>
      </c>
      <c r="R203" s="6">
        <f t="shared" si="59"/>
        <v>14.616</v>
      </c>
      <c r="S203" s="6">
        <f t="shared" si="60"/>
        <v>-3.5</v>
      </c>
      <c r="T203" s="7">
        <f t="shared" si="61"/>
        <v>0</v>
      </c>
      <c r="U203" s="7">
        <f t="shared" si="61"/>
        <v>0</v>
      </c>
      <c r="V203" s="7">
        <f t="shared" si="62"/>
        <v>37</v>
      </c>
      <c r="W203" s="7">
        <f t="shared" si="62"/>
        <v>30</v>
      </c>
      <c r="X203" s="15" t="str">
        <f t="shared" si="64"/>
        <v>37</v>
      </c>
      <c r="Y203" s="15" t="str">
        <f t="shared" si="64"/>
        <v>30</v>
      </c>
      <c r="Z203" s="7" t="str">
        <f t="shared" si="65"/>
        <v>14</v>
      </c>
      <c r="AA203" s="7" t="str">
        <f t="shared" si="65"/>
        <v>03</v>
      </c>
      <c r="AB203" s="7" t="str">
        <f t="shared" si="63"/>
        <v>14 37</v>
      </c>
      <c r="AC203" s="7" t="str">
        <f t="shared" si="63"/>
        <v>03 30</v>
      </c>
      <c r="AD203" s="37"/>
      <c r="AE203" s="37"/>
      <c r="AF203" s="37"/>
      <c r="AG203" s="37"/>
      <c r="AH203" s="38" t="s">
        <v>1168</v>
      </c>
      <c r="AI203" s="38" t="s">
        <v>1243</v>
      </c>
      <c r="AJ203" s="49"/>
      <c r="AK203" s="49"/>
      <c r="AL203" s="40" t="s">
        <v>54</v>
      </c>
      <c r="AM203" s="20" t="s">
        <v>51</v>
      </c>
      <c r="AN203" s="41"/>
      <c r="AO203" s="42"/>
      <c r="AP203" s="43"/>
      <c r="AQ203" s="44"/>
      <c r="AR203" s="45" t="s">
        <v>1244</v>
      </c>
      <c r="AS203" s="20"/>
      <c r="AT203" s="20"/>
      <c r="AU203" s="20"/>
      <c r="AV203" s="20"/>
      <c r="AW203" s="20"/>
      <c r="AX203" s="20"/>
    </row>
    <row r="204" spans="1:50">
      <c r="B204" s="1" t="s">
        <v>905</v>
      </c>
      <c r="D204" s="1" t="s">
        <v>1059</v>
      </c>
      <c r="F204" s="2" t="s">
        <v>1060</v>
      </c>
      <c r="G204" s="1" t="s">
        <v>1059</v>
      </c>
      <c r="I204" s="2" t="s">
        <v>50</v>
      </c>
      <c r="J204" s="3" t="s">
        <v>1245</v>
      </c>
      <c r="K204" s="3"/>
      <c r="L204" s="3"/>
      <c r="P204" s="4" t="s">
        <v>1028</v>
      </c>
      <c r="Q204" s="5" t="s">
        <v>1246</v>
      </c>
      <c r="R204" s="6">
        <f t="shared" si="59"/>
        <v>14.606999999999999</v>
      </c>
      <c r="S204" s="6">
        <f t="shared" si="60"/>
        <v>-3.4929999999999999</v>
      </c>
      <c r="T204" s="7">
        <f t="shared" si="61"/>
        <v>0.71699999999999875</v>
      </c>
      <c r="U204" s="7">
        <f t="shared" si="61"/>
        <v>0.99800000000000111</v>
      </c>
      <c r="V204" s="7">
        <f t="shared" si="62"/>
        <v>36</v>
      </c>
      <c r="W204" s="7">
        <f t="shared" si="62"/>
        <v>29</v>
      </c>
      <c r="X204" s="15" t="str">
        <f t="shared" si="64"/>
        <v>36.717</v>
      </c>
      <c r="Y204" s="15" t="str">
        <f t="shared" si="64"/>
        <v>29.998</v>
      </c>
      <c r="Z204" s="7" t="str">
        <f t="shared" si="65"/>
        <v>14</v>
      </c>
      <c r="AA204" s="7" t="str">
        <f t="shared" si="65"/>
        <v>03</v>
      </c>
      <c r="AB204" s="7" t="str">
        <f t="shared" si="63"/>
        <v>14 36.717</v>
      </c>
      <c r="AC204" s="7" t="str">
        <f t="shared" si="63"/>
        <v>03 29.998</v>
      </c>
      <c r="AH204" s="16"/>
      <c r="AI204" s="16"/>
      <c r="AJ204" s="9" t="s">
        <v>1247</v>
      </c>
      <c r="AK204" s="9" t="s">
        <v>1248</v>
      </c>
      <c r="AL204" s="1" t="s">
        <v>63</v>
      </c>
      <c r="AM204" s="1" t="s">
        <v>241</v>
      </c>
      <c r="AR204" s="14" t="s">
        <v>1249</v>
      </c>
    </row>
    <row r="205" spans="1:50">
      <c r="B205" s="1" t="s">
        <v>905</v>
      </c>
      <c r="D205" s="1" t="s">
        <v>1059</v>
      </c>
      <c r="F205" s="2" t="s">
        <v>1060</v>
      </c>
      <c r="G205" s="1" t="s">
        <v>1059</v>
      </c>
      <c r="I205" s="2" t="s">
        <v>50</v>
      </c>
      <c r="J205" s="3" t="s">
        <v>1250</v>
      </c>
      <c r="K205" s="3"/>
      <c r="L205" s="3"/>
      <c r="P205" s="4" t="s">
        <v>1028</v>
      </c>
      <c r="Q205" s="5" t="s">
        <v>1251</v>
      </c>
      <c r="R205" s="6">
        <f t="shared" si="59"/>
        <v>14.608000000000001</v>
      </c>
      <c r="S205" s="6">
        <f t="shared" si="60"/>
        <v>-3.5030000000000001</v>
      </c>
      <c r="T205" s="7">
        <f t="shared" si="61"/>
        <v>0.89099999999999824</v>
      </c>
      <c r="U205" s="7">
        <f t="shared" si="61"/>
        <v>0.39300000000000068</v>
      </c>
      <c r="V205" s="7">
        <f t="shared" si="62"/>
        <v>36</v>
      </c>
      <c r="W205" s="7">
        <f t="shared" si="62"/>
        <v>30</v>
      </c>
      <c r="X205" s="15" t="str">
        <f t="shared" si="64"/>
        <v>36.891</v>
      </c>
      <c r="Y205" s="15" t="str">
        <f t="shared" si="64"/>
        <v>30.393</v>
      </c>
      <c r="Z205" s="7" t="str">
        <f t="shared" si="65"/>
        <v>14</v>
      </c>
      <c r="AA205" s="7" t="str">
        <f t="shared" si="65"/>
        <v>03</v>
      </c>
      <c r="AB205" s="7" t="str">
        <f t="shared" si="63"/>
        <v>14 36.891</v>
      </c>
      <c r="AC205" s="7" t="str">
        <f t="shared" si="63"/>
        <v>03 30.393</v>
      </c>
      <c r="AH205" s="16"/>
      <c r="AI205" s="16"/>
      <c r="AJ205" s="9" t="s">
        <v>1252</v>
      </c>
      <c r="AK205" s="9" t="s">
        <v>1253</v>
      </c>
      <c r="AL205" s="1" t="s">
        <v>63</v>
      </c>
      <c r="AM205" s="1" t="s">
        <v>241</v>
      </c>
      <c r="AQ205" s="13" t="s">
        <v>1254</v>
      </c>
      <c r="AR205" s="14" t="s">
        <v>1255</v>
      </c>
    </row>
    <row r="206" spans="1:50">
      <c r="B206" s="1" t="s">
        <v>905</v>
      </c>
      <c r="D206" s="1" t="s">
        <v>1059</v>
      </c>
      <c r="F206" s="2" t="s">
        <v>1060</v>
      </c>
      <c r="G206" s="1" t="s">
        <v>1059</v>
      </c>
      <c r="I206" s="2" t="s">
        <v>50</v>
      </c>
      <c r="J206" s="3" t="s">
        <v>1256</v>
      </c>
      <c r="K206" s="3"/>
      <c r="L206" s="3"/>
      <c r="P206" s="4" t="s">
        <v>1256</v>
      </c>
      <c r="Q206" s="5" t="s">
        <v>1257</v>
      </c>
      <c r="R206" s="6">
        <f t="shared" si="59"/>
        <v>14.486000000000001</v>
      </c>
      <c r="S206" s="6">
        <f t="shared" si="60"/>
        <v>-3.4590000000000001</v>
      </c>
      <c r="T206" s="7">
        <f t="shared" si="61"/>
        <v>0.29200000000000159</v>
      </c>
      <c r="U206" s="7">
        <f t="shared" si="61"/>
        <v>0.96900000000000119</v>
      </c>
      <c r="V206" s="7">
        <f t="shared" si="62"/>
        <v>29</v>
      </c>
      <c r="W206" s="7">
        <f t="shared" si="62"/>
        <v>27</v>
      </c>
      <c r="X206" s="15" t="str">
        <f t="shared" si="64"/>
        <v>29.292</v>
      </c>
      <c r="Y206" s="15" t="str">
        <f t="shared" si="64"/>
        <v>27.969</v>
      </c>
      <c r="Z206" s="7" t="str">
        <f t="shared" si="65"/>
        <v>14</v>
      </c>
      <c r="AA206" s="7" t="str">
        <f t="shared" si="65"/>
        <v>03</v>
      </c>
      <c r="AB206" s="7" t="str">
        <f t="shared" si="63"/>
        <v>14 29.292</v>
      </c>
      <c r="AC206" s="7" t="str">
        <f t="shared" si="63"/>
        <v>03 27.969</v>
      </c>
      <c r="AH206" s="16" t="s">
        <v>68</v>
      </c>
      <c r="AI206" s="16" t="s">
        <v>1258</v>
      </c>
      <c r="AJ206" s="9" t="s">
        <v>1259</v>
      </c>
      <c r="AK206" s="9" t="s">
        <v>1260</v>
      </c>
      <c r="AL206" s="1" t="s">
        <v>63</v>
      </c>
      <c r="AM206" s="1" t="s">
        <v>51</v>
      </c>
      <c r="AN206" s="12"/>
      <c r="AQ206" s="13" t="s">
        <v>1117</v>
      </c>
      <c r="AR206" s="14" t="s">
        <v>1112</v>
      </c>
    </row>
    <row r="207" spans="1:50" ht="29">
      <c r="A207" s="20"/>
      <c r="B207" s="20" t="s">
        <v>905</v>
      </c>
      <c r="C207" s="20"/>
      <c r="D207" s="20" t="s">
        <v>1059</v>
      </c>
      <c r="E207" s="20"/>
      <c r="F207" s="34" t="s">
        <v>1060</v>
      </c>
      <c r="G207" s="20" t="s">
        <v>1059</v>
      </c>
      <c r="H207" s="34"/>
      <c r="I207" s="34" t="s">
        <v>50</v>
      </c>
      <c r="J207" s="29" t="s">
        <v>1261</v>
      </c>
      <c r="K207" s="29"/>
      <c r="L207" s="29"/>
      <c r="M207" s="29" t="s">
        <v>1262</v>
      </c>
      <c r="N207" s="20"/>
      <c r="O207" s="20"/>
      <c r="P207" s="35" t="s">
        <v>1028</v>
      </c>
      <c r="Q207" s="36" t="s">
        <v>1263</v>
      </c>
      <c r="R207" s="46"/>
      <c r="S207" s="46"/>
      <c r="T207" s="47"/>
      <c r="U207" s="47"/>
      <c r="V207" s="47"/>
      <c r="W207" s="47"/>
      <c r="X207" s="50" t="str">
        <f t="shared" si="64"/>
        <v/>
      </c>
      <c r="Y207" s="50" t="str">
        <f t="shared" si="64"/>
        <v/>
      </c>
      <c r="Z207" s="47" t="str">
        <f t="shared" si="65"/>
        <v/>
      </c>
      <c r="AA207" s="47" t="str">
        <f t="shared" si="65"/>
        <v/>
      </c>
      <c r="AB207" s="47"/>
      <c r="AC207" s="47"/>
      <c r="AD207" s="37"/>
      <c r="AE207" s="37"/>
      <c r="AF207" s="37"/>
      <c r="AG207" s="37"/>
      <c r="AH207" s="38"/>
      <c r="AI207" s="38"/>
      <c r="AJ207" s="39"/>
      <c r="AK207" s="39"/>
      <c r="AL207" s="40" t="s">
        <v>1264</v>
      </c>
      <c r="AM207" s="20"/>
      <c r="AN207" s="41"/>
      <c r="AO207" s="42"/>
      <c r="AP207" s="43"/>
      <c r="AQ207" s="44"/>
      <c r="AR207" s="45" t="s">
        <v>1265</v>
      </c>
      <c r="AS207" s="20"/>
      <c r="AT207" s="20"/>
      <c r="AU207" s="20"/>
      <c r="AV207" s="20"/>
      <c r="AW207" s="20"/>
      <c r="AX207" s="20"/>
    </row>
    <row r="208" spans="1:50">
      <c r="B208" s="1" t="s">
        <v>905</v>
      </c>
      <c r="D208" s="1" t="s">
        <v>1059</v>
      </c>
      <c r="F208" s="2" t="s">
        <v>1060</v>
      </c>
      <c r="G208" s="1" t="s">
        <v>1059</v>
      </c>
      <c r="I208" s="2" t="s">
        <v>50</v>
      </c>
      <c r="J208" s="33" t="s">
        <v>1266</v>
      </c>
      <c r="K208" s="3"/>
      <c r="L208" s="3"/>
      <c r="M208" s="3"/>
      <c r="P208" s="4" t="s">
        <v>1028</v>
      </c>
      <c r="Q208" s="5" t="s">
        <v>1267</v>
      </c>
      <c r="R208" s="6">
        <f t="shared" ref="R208:R213" si="66">ROUNDDOWN((Z208+V208*(5/3)*0.01+T208*0.01),3)</f>
        <v>14.587</v>
      </c>
      <c r="S208" s="6">
        <f t="shared" ref="S208:S213" si="67">ROUNDDOWN((AA208+W208*(5/3)*0.01+U208*0.01),3)*-1</f>
        <v>-3.52</v>
      </c>
      <c r="T208" s="7">
        <f t="shared" ref="T208:U213" si="68">X208-V208</f>
        <v>0.44400000000000261</v>
      </c>
      <c r="U208" s="7">
        <f t="shared" si="68"/>
        <v>0.41300000000000026</v>
      </c>
      <c r="V208" s="7">
        <f t="shared" ref="V208:W213" si="69">ROUNDDOWN(X208,0)</f>
        <v>35</v>
      </c>
      <c r="W208" s="7">
        <f t="shared" si="69"/>
        <v>31</v>
      </c>
      <c r="X208" s="15" t="str">
        <f t="shared" si="64"/>
        <v>35.444</v>
      </c>
      <c r="Y208" s="15" t="str">
        <f t="shared" si="64"/>
        <v>31.413</v>
      </c>
      <c r="Z208" s="7" t="str">
        <f t="shared" si="65"/>
        <v>14</v>
      </c>
      <c r="AA208" s="7" t="str">
        <f t="shared" si="65"/>
        <v>03</v>
      </c>
      <c r="AB208" s="7" t="str">
        <f t="shared" ref="AB208:AC211" si="70">IF(ISBLANK(AJ208), AH208, AJ208)</f>
        <v>14 35.444</v>
      </c>
      <c r="AC208" s="7" t="str">
        <f t="shared" si="70"/>
        <v>03 31.413</v>
      </c>
      <c r="AH208" s="16"/>
      <c r="AI208" s="16"/>
      <c r="AJ208" s="25" t="s">
        <v>1268</v>
      </c>
      <c r="AK208" s="25" t="s">
        <v>1269</v>
      </c>
      <c r="AL208" s="1" t="s">
        <v>63</v>
      </c>
      <c r="AM208" s="1" t="s">
        <v>355</v>
      </c>
      <c r="AQ208" s="13" t="s">
        <v>1270</v>
      </c>
      <c r="AR208" s="14" t="s">
        <v>1271</v>
      </c>
    </row>
    <row r="209" spans="1:50" ht="29">
      <c r="B209" s="1" t="s">
        <v>905</v>
      </c>
      <c r="D209" s="1" t="s">
        <v>1059</v>
      </c>
      <c r="F209" s="2" t="s">
        <v>1060</v>
      </c>
      <c r="G209" s="1" t="s">
        <v>1059</v>
      </c>
      <c r="I209" s="2" t="s">
        <v>50</v>
      </c>
      <c r="J209" s="33" t="s">
        <v>1272</v>
      </c>
      <c r="K209" s="3"/>
      <c r="L209" s="3"/>
      <c r="M209" s="3"/>
      <c r="P209" s="4" t="s">
        <v>1028</v>
      </c>
      <c r="Q209" s="5" t="s">
        <v>1273</v>
      </c>
      <c r="R209" s="6">
        <f t="shared" si="66"/>
        <v>14.571</v>
      </c>
      <c r="S209" s="6">
        <f t="shared" si="67"/>
        <v>-3.504</v>
      </c>
      <c r="T209" s="7">
        <f t="shared" si="68"/>
        <v>0.51899999999999835</v>
      </c>
      <c r="U209" s="7">
        <f t="shared" si="68"/>
        <v>0.44300000000000139</v>
      </c>
      <c r="V209" s="7">
        <f t="shared" si="69"/>
        <v>34</v>
      </c>
      <c r="W209" s="7">
        <f t="shared" si="69"/>
        <v>30</v>
      </c>
      <c r="X209" s="15" t="str">
        <f t="shared" si="64"/>
        <v>34.519</v>
      </c>
      <c r="Y209" s="15" t="str">
        <f t="shared" si="64"/>
        <v>30.443</v>
      </c>
      <c r="Z209" s="7" t="str">
        <f t="shared" si="65"/>
        <v>14</v>
      </c>
      <c r="AA209" s="7" t="str">
        <f t="shared" si="65"/>
        <v>03</v>
      </c>
      <c r="AB209" s="7" t="str">
        <f t="shared" si="70"/>
        <v>14 34.519</v>
      </c>
      <c r="AC209" s="7" t="str">
        <f t="shared" si="70"/>
        <v>03 30.443</v>
      </c>
      <c r="AH209" s="16"/>
      <c r="AI209" s="16"/>
      <c r="AJ209" s="25" t="s">
        <v>1274</v>
      </c>
      <c r="AK209" s="25" t="s">
        <v>1275</v>
      </c>
      <c r="AL209" s="1" t="s">
        <v>63</v>
      </c>
      <c r="AM209" s="1" t="s">
        <v>355</v>
      </c>
      <c r="AQ209" s="13" t="s">
        <v>1270</v>
      </c>
      <c r="AR209" s="14" t="s">
        <v>1276</v>
      </c>
    </row>
    <row r="210" spans="1:50">
      <c r="B210" s="1" t="s">
        <v>905</v>
      </c>
      <c r="D210" s="1" t="s">
        <v>1059</v>
      </c>
      <c r="F210" s="2" t="s">
        <v>1060</v>
      </c>
      <c r="G210" s="1" t="s">
        <v>1059</v>
      </c>
      <c r="I210" s="2" t="s">
        <v>50</v>
      </c>
      <c r="J210" s="33" t="s">
        <v>1277</v>
      </c>
      <c r="K210" s="3"/>
      <c r="L210" s="3"/>
      <c r="M210" s="3"/>
      <c r="P210" s="4" t="s">
        <v>1028</v>
      </c>
      <c r="Q210" s="5" t="s">
        <v>1278</v>
      </c>
      <c r="R210" s="6">
        <f t="shared" si="66"/>
        <v>14.587999999999999</v>
      </c>
      <c r="S210" s="6">
        <f t="shared" si="67"/>
        <v>-3.5219999999999998</v>
      </c>
      <c r="T210" s="7">
        <f t="shared" si="68"/>
        <v>0.49399999999999977</v>
      </c>
      <c r="U210" s="7">
        <f t="shared" si="68"/>
        <v>0.61100000000000065</v>
      </c>
      <c r="V210" s="7">
        <f t="shared" si="69"/>
        <v>35</v>
      </c>
      <c r="W210" s="7">
        <f t="shared" si="69"/>
        <v>31</v>
      </c>
      <c r="X210" s="15" t="str">
        <f t="shared" si="64"/>
        <v>35.494</v>
      </c>
      <c r="Y210" s="15" t="str">
        <f t="shared" si="64"/>
        <v>31.611</v>
      </c>
      <c r="Z210" s="7" t="str">
        <f t="shared" si="65"/>
        <v>14</v>
      </c>
      <c r="AA210" s="7" t="str">
        <f t="shared" si="65"/>
        <v>03</v>
      </c>
      <c r="AB210" s="7" t="str">
        <f t="shared" si="70"/>
        <v>14 35.494</v>
      </c>
      <c r="AC210" s="7" t="str">
        <f t="shared" si="70"/>
        <v>03 31.611</v>
      </c>
      <c r="AH210" s="16"/>
      <c r="AI210" s="16"/>
      <c r="AJ210" s="25" t="s">
        <v>1279</v>
      </c>
      <c r="AK210" s="25" t="s">
        <v>1280</v>
      </c>
      <c r="AL210" s="1" t="s">
        <v>63</v>
      </c>
      <c r="AM210" s="1" t="s">
        <v>355</v>
      </c>
      <c r="AQ210" s="13" t="s">
        <v>1117</v>
      </c>
      <c r="AR210" s="14" t="s">
        <v>1281</v>
      </c>
    </row>
    <row r="211" spans="1:50" s="20" customFormat="1">
      <c r="A211" s="1"/>
      <c r="B211" s="1" t="s">
        <v>905</v>
      </c>
      <c r="C211" s="1"/>
      <c r="D211" s="1" t="s">
        <v>1059</v>
      </c>
      <c r="E211" s="1"/>
      <c r="F211" s="2" t="s">
        <v>1060</v>
      </c>
      <c r="G211" s="1" t="s">
        <v>1059</v>
      </c>
      <c r="H211" s="2"/>
      <c r="I211" s="2" t="s">
        <v>50</v>
      </c>
      <c r="J211" s="3" t="s">
        <v>1282</v>
      </c>
      <c r="K211" s="3"/>
      <c r="L211" s="3"/>
      <c r="M211" s="3" t="s">
        <v>1283</v>
      </c>
      <c r="N211" s="1"/>
      <c r="O211" s="1"/>
      <c r="P211" s="4"/>
      <c r="Q211" s="5" t="s">
        <v>1284</v>
      </c>
      <c r="R211" s="6">
        <f t="shared" si="66"/>
        <v>14.518000000000001</v>
      </c>
      <c r="S211" s="6">
        <f t="shared" si="67"/>
        <v>-3.5680000000000001</v>
      </c>
      <c r="T211" s="7">
        <f t="shared" si="68"/>
        <v>0.19600000000000151</v>
      </c>
      <c r="U211" s="7">
        <f t="shared" si="68"/>
        <v>0.15100000000000335</v>
      </c>
      <c r="V211" s="7">
        <f t="shared" si="69"/>
        <v>31</v>
      </c>
      <c r="W211" s="7">
        <f t="shared" si="69"/>
        <v>34</v>
      </c>
      <c r="X211" s="15" t="str">
        <f t="shared" si="64"/>
        <v>31.196</v>
      </c>
      <c r="Y211" s="15" t="str">
        <f t="shared" si="64"/>
        <v>34.151</v>
      </c>
      <c r="Z211" s="7" t="str">
        <f t="shared" si="65"/>
        <v>14</v>
      </c>
      <c r="AA211" s="7" t="str">
        <f t="shared" si="65"/>
        <v>03</v>
      </c>
      <c r="AB211" s="7" t="str">
        <f t="shared" si="70"/>
        <v>14 31.196</v>
      </c>
      <c r="AC211" s="7" t="str">
        <f t="shared" si="70"/>
        <v>03 34.151</v>
      </c>
      <c r="AD211" s="8"/>
      <c r="AE211" s="8"/>
      <c r="AF211" s="8"/>
      <c r="AG211" s="8"/>
      <c r="AH211" s="16"/>
      <c r="AI211" s="16"/>
      <c r="AJ211" s="9" t="s">
        <v>1285</v>
      </c>
      <c r="AK211" s="9" t="s">
        <v>1286</v>
      </c>
      <c r="AL211" s="1" t="s">
        <v>63</v>
      </c>
      <c r="AM211" s="1" t="s">
        <v>51</v>
      </c>
      <c r="AN211" s="10"/>
      <c r="AO211" s="11"/>
      <c r="AP211" s="12" t="s">
        <v>1287</v>
      </c>
      <c r="AQ211" s="13" t="s">
        <v>1288</v>
      </c>
      <c r="AR211" s="14" t="s">
        <v>1289</v>
      </c>
      <c r="AS211" s="1"/>
      <c r="AT211" s="1"/>
      <c r="AU211" s="1"/>
      <c r="AV211" s="1"/>
      <c r="AW211" s="1"/>
      <c r="AX211" s="1"/>
    </row>
    <row r="212" spans="1:50" ht="29">
      <c r="A212" s="20"/>
      <c r="B212" s="20" t="s">
        <v>905</v>
      </c>
      <c r="C212" s="20"/>
      <c r="D212" s="20" t="s">
        <v>1059</v>
      </c>
      <c r="E212" s="20"/>
      <c r="F212" s="34" t="s">
        <v>1060</v>
      </c>
      <c r="G212" s="20" t="s">
        <v>1059</v>
      </c>
      <c r="H212" s="34"/>
      <c r="I212" s="34" t="s">
        <v>50</v>
      </c>
      <c r="J212" s="29" t="s">
        <v>1290</v>
      </c>
      <c r="K212" s="29"/>
      <c r="L212" s="29"/>
      <c r="M212" s="20"/>
      <c r="N212" s="20"/>
      <c r="O212" s="20"/>
      <c r="P212" s="35"/>
      <c r="Q212" s="36" t="s">
        <v>1291</v>
      </c>
      <c r="R212" s="46" t="e">
        <f t="shared" si="66"/>
        <v>#VALUE!</v>
      </c>
      <c r="S212" s="46" t="e">
        <f t="shared" si="67"/>
        <v>#VALUE!</v>
      </c>
      <c r="T212" s="47" t="e">
        <f t="shared" si="68"/>
        <v>#VALUE!</v>
      </c>
      <c r="U212" s="47" t="e">
        <f t="shared" si="68"/>
        <v>#VALUE!</v>
      </c>
      <c r="V212" s="47" t="e">
        <f t="shared" si="69"/>
        <v>#VALUE!</v>
      </c>
      <c r="W212" s="47" t="e">
        <f t="shared" si="69"/>
        <v>#VALUE!</v>
      </c>
      <c r="X212" s="50" t="str">
        <f t="shared" si="64"/>
        <v/>
      </c>
      <c r="Y212" s="50" t="str">
        <f t="shared" si="64"/>
        <v/>
      </c>
      <c r="Z212" s="47" t="str">
        <f t="shared" si="65"/>
        <v>0</v>
      </c>
      <c r="AA212" s="47" t="str">
        <f t="shared" si="65"/>
        <v>0</v>
      </c>
      <c r="AB212" s="47">
        <f>IF(ISBLANK(AJ214), AH212, AJ214)</f>
        <v>0</v>
      </c>
      <c r="AC212" s="47">
        <f>IF(ISBLANK(AK214), AI212, AK214)</f>
        <v>0</v>
      </c>
      <c r="AD212" s="37"/>
      <c r="AE212" s="37"/>
      <c r="AF212" s="37"/>
      <c r="AG212" s="37"/>
      <c r="AH212" s="38"/>
      <c r="AI212" s="38"/>
      <c r="AJ212" s="39"/>
      <c r="AK212" s="39"/>
      <c r="AL212" s="20"/>
      <c r="AM212" s="1" t="s">
        <v>355</v>
      </c>
      <c r="AN212" s="41"/>
      <c r="AO212" s="42"/>
      <c r="AP212" s="43"/>
      <c r="AQ212" s="44" t="s">
        <v>1292</v>
      </c>
      <c r="AR212" s="45" t="s">
        <v>1293</v>
      </c>
      <c r="AS212" s="20"/>
      <c r="AT212" s="20"/>
      <c r="AU212" s="20"/>
      <c r="AV212" s="20"/>
      <c r="AW212" s="20"/>
      <c r="AX212" s="20"/>
    </row>
    <row r="213" spans="1:50">
      <c r="B213" s="1" t="s">
        <v>905</v>
      </c>
      <c r="D213" s="1" t="s">
        <v>1059</v>
      </c>
      <c r="F213" s="2" t="s">
        <v>1060</v>
      </c>
      <c r="G213" s="1" t="s">
        <v>1059</v>
      </c>
      <c r="I213" s="2" t="s">
        <v>50</v>
      </c>
      <c r="J213" s="3" t="s">
        <v>1294</v>
      </c>
      <c r="K213" s="3"/>
      <c r="L213" s="3"/>
      <c r="Q213" s="5" t="s">
        <v>1295</v>
      </c>
      <c r="R213" s="6">
        <f t="shared" si="66"/>
        <v>14.458</v>
      </c>
      <c r="S213" s="6">
        <f t="shared" si="67"/>
        <v>-3.55</v>
      </c>
      <c r="T213" s="7">
        <f t="shared" si="68"/>
        <v>0.84600000000000009</v>
      </c>
      <c r="U213" s="7">
        <f t="shared" si="68"/>
        <v>2.300000000000324E-2</v>
      </c>
      <c r="V213" s="7">
        <f t="shared" si="69"/>
        <v>27</v>
      </c>
      <c r="W213" s="7">
        <f t="shared" si="69"/>
        <v>33</v>
      </c>
      <c r="X213" s="15" t="str">
        <f t="shared" si="64"/>
        <v>27.846</v>
      </c>
      <c r="Y213" s="15" t="str">
        <f t="shared" si="64"/>
        <v>33.023</v>
      </c>
      <c r="Z213" s="7" t="str">
        <f t="shared" si="65"/>
        <v>14</v>
      </c>
      <c r="AA213" s="7" t="str">
        <f t="shared" si="65"/>
        <v>03</v>
      </c>
      <c r="AB213" s="7" t="str">
        <f>IF(ISBLANK(AJ213), AH213, AJ213)</f>
        <v>14 27.846</v>
      </c>
      <c r="AC213" s="7" t="str">
        <f>IF(ISBLANK(AK213), AI213, AK213)</f>
        <v>03 33.023</v>
      </c>
      <c r="AH213" s="16"/>
      <c r="AI213" s="16"/>
      <c r="AJ213" s="9" t="s">
        <v>1296</v>
      </c>
      <c r="AK213" s="9" t="s">
        <v>1297</v>
      </c>
      <c r="AL213" s="1" t="s">
        <v>63</v>
      </c>
      <c r="AM213" s="1" t="s">
        <v>355</v>
      </c>
      <c r="AR213" s="14" t="s">
        <v>1298</v>
      </c>
    </row>
    <row r="214" spans="1:50">
      <c r="B214" s="1" t="s">
        <v>905</v>
      </c>
      <c r="D214" s="1" t="s">
        <v>1059</v>
      </c>
      <c r="F214" s="2" t="s">
        <v>1060</v>
      </c>
      <c r="G214" s="1" t="s">
        <v>1059</v>
      </c>
      <c r="I214" s="2" t="s">
        <v>50</v>
      </c>
      <c r="J214" s="3" t="s">
        <v>1299</v>
      </c>
      <c r="K214" s="3"/>
      <c r="L214" s="3"/>
      <c r="Q214" s="5" t="s">
        <v>1300</v>
      </c>
      <c r="X214" s="15"/>
      <c r="Y214" s="15"/>
      <c r="AH214" s="16"/>
      <c r="AI214" s="16"/>
      <c r="AM214" s="1" t="s">
        <v>355</v>
      </c>
      <c r="AR214" s="14" t="s">
        <v>1298</v>
      </c>
    </row>
    <row r="215" spans="1:50">
      <c r="B215" s="1" t="s">
        <v>905</v>
      </c>
      <c r="D215" s="1" t="s">
        <v>1059</v>
      </c>
      <c r="F215" s="2" t="s">
        <v>1060</v>
      </c>
      <c r="G215" s="1" t="s">
        <v>1059</v>
      </c>
      <c r="I215" s="2" t="s">
        <v>50</v>
      </c>
      <c r="J215" s="3" t="s">
        <v>1301</v>
      </c>
      <c r="K215" s="3"/>
      <c r="L215" s="3"/>
      <c r="P215" s="4" t="s">
        <v>1028</v>
      </c>
      <c r="Q215" s="5" t="s">
        <v>1302</v>
      </c>
      <c r="R215" s="6">
        <f t="shared" ref="R215:R224" si="71">ROUNDDOWN((Z215+V215*(5/3)*0.01+T215*0.01),3)</f>
        <v>14.526</v>
      </c>
      <c r="S215" s="6">
        <f t="shared" ref="S215:S224" si="72">ROUNDDOWN((AA215+W215*(5/3)*0.01+U215*0.01),3)*-1</f>
        <v>-3.4590000000000001</v>
      </c>
      <c r="T215" s="7">
        <f t="shared" ref="T215:U224" si="73">X215-V215</f>
        <v>0.99299999999999855</v>
      </c>
      <c r="U215" s="7">
        <f t="shared" si="73"/>
        <v>0.92099999999999937</v>
      </c>
      <c r="V215" s="7">
        <f t="shared" ref="V215:W224" si="74">ROUNDDOWN(X215,0)</f>
        <v>31</v>
      </c>
      <c r="W215" s="7">
        <f t="shared" si="74"/>
        <v>27</v>
      </c>
      <c r="X215" s="15" t="str">
        <f t="shared" ref="X215:Y224" si="75">MID(AB215,4, 6)</f>
        <v>31.993</v>
      </c>
      <c r="Y215" s="15" t="str">
        <f t="shared" si="75"/>
        <v>27.921</v>
      </c>
      <c r="Z215" s="7" t="str">
        <f t="shared" ref="Z215:AA224" si="76">LEFT(AB215,2)</f>
        <v>14</v>
      </c>
      <c r="AA215" s="7" t="str">
        <f t="shared" si="76"/>
        <v>03</v>
      </c>
      <c r="AB215" s="7" t="str">
        <f t="shared" ref="AB215:AC224" si="77">IF(ISBLANK(AJ215), AH215, AJ215)</f>
        <v>14 31.993</v>
      </c>
      <c r="AC215" s="7" t="str">
        <f t="shared" si="77"/>
        <v>03 27.921</v>
      </c>
      <c r="AH215" s="16"/>
      <c r="AI215" s="16"/>
      <c r="AJ215" s="9" t="s">
        <v>1303</v>
      </c>
      <c r="AK215" s="9" t="s">
        <v>1304</v>
      </c>
      <c r="AL215" s="1" t="s">
        <v>63</v>
      </c>
      <c r="AM215" s="1" t="s">
        <v>355</v>
      </c>
      <c r="AN215" s="12"/>
      <c r="AQ215" s="13" t="s">
        <v>1305</v>
      </c>
      <c r="AR215" s="14" t="s">
        <v>1306</v>
      </c>
    </row>
    <row r="216" spans="1:50">
      <c r="B216" s="1" t="s">
        <v>905</v>
      </c>
      <c r="D216" s="1" t="s">
        <v>1059</v>
      </c>
      <c r="F216" s="2" t="s">
        <v>1060</v>
      </c>
      <c r="G216" s="1" t="s">
        <v>1059</v>
      </c>
      <c r="I216" s="2" t="s">
        <v>50</v>
      </c>
      <c r="J216" s="3" t="s">
        <v>1307</v>
      </c>
      <c r="K216" s="3"/>
      <c r="L216" s="3"/>
      <c r="P216" s="4" t="s">
        <v>1308</v>
      </c>
      <c r="Q216" s="5" t="s">
        <v>1309</v>
      </c>
      <c r="R216" s="6">
        <f t="shared" si="71"/>
        <v>14.502000000000001</v>
      </c>
      <c r="S216" s="6">
        <f t="shared" si="72"/>
        <v>-3.4580000000000002</v>
      </c>
      <c r="T216" s="7">
        <f t="shared" si="73"/>
        <v>0.23300000000000054</v>
      </c>
      <c r="U216" s="7">
        <f t="shared" si="73"/>
        <v>0.84299999999999997</v>
      </c>
      <c r="V216" s="7">
        <f t="shared" si="74"/>
        <v>30</v>
      </c>
      <c r="W216" s="7">
        <f t="shared" si="74"/>
        <v>27</v>
      </c>
      <c r="X216" s="15" t="str">
        <f t="shared" si="75"/>
        <v>30.233</v>
      </c>
      <c r="Y216" s="15" t="str">
        <f t="shared" si="75"/>
        <v>27.843</v>
      </c>
      <c r="Z216" s="7" t="str">
        <f t="shared" si="76"/>
        <v>14</v>
      </c>
      <c r="AA216" s="7" t="str">
        <f t="shared" si="76"/>
        <v>03</v>
      </c>
      <c r="AB216" s="7" t="str">
        <f t="shared" si="77"/>
        <v>14 30.233</v>
      </c>
      <c r="AC216" s="7" t="str">
        <f t="shared" si="77"/>
        <v>03 27.843</v>
      </c>
      <c r="AH216" s="16"/>
      <c r="AI216" s="16"/>
      <c r="AJ216" s="9" t="s">
        <v>1310</v>
      </c>
      <c r="AK216" s="9" t="s">
        <v>1311</v>
      </c>
      <c r="AL216" s="1" t="s">
        <v>63</v>
      </c>
      <c r="AM216" s="1" t="s">
        <v>51</v>
      </c>
      <c r="AN216" s="12"/>
      <c r="AP216" s="12" t="s">
        <v>1312</v>
      </c>
      <c r="AQ216" s="13" t="s">
        <v>1152</v>
      </c>
      <c r="AR216" s="14" t="s">
        <v>1313</v>
      </c>
    </row>
    <row r="217" spans="1:50" ht="29">
      <c r="B217" s="1" t="s">
        <v>905</v>
      </c>
      <c r="D217" s="1" t="s">
        <v>1059</v>
      </c>
      <c r="F217" s="2" t="s">
        <v>1060</v>
      </c>
      <c r="G217" s="1" t="s">
        <v>1059</v>
      </c>
      <c r="I217" s="2" t="s">
        <v>50</v>
      </c>
      <c r="J217" s="3" t="s">
        <v>1314</v>
      </c>
      <c r="K217" s="3"/>
      <c r="L217" s="3"/>
      <c r="P217" s="4" t="s">
        <v>1028</v>
      </c>
      <c r="Q217" s="5" t="s">
        <v>1315</v>
      </c>
      <c r="R217" s="6">
        <f t="shared" si="71"/>
        <v>14.526</v>
      </c>
      <c r="S217" s="6">
        <f t="shared" si="72"/>
        <v>-3.45</v>
      </c>
      <c r="T217" s="7">
        <f t="shared" si="73"/>
        <v>0.99299999999999855</v>
      </c>
      <c r="U217" s="7">
        <f t="shared" si="73"/>
        <v>9.7999999999998977E-2</v>
      </c>
      <c r="V217" s="7">
        <f t="shared" si="74"/>
        <v>31</v>
      </c>
      <c r="W217" s="7">
        <f t="shared" si="74"/>
        <v>27</v>
      </c>
      <c r="X217" s="15" t="str">
        <f t="shared" si="75"/>
        <v>31.993</v>
      </c>
      <c r="Y217" s="15" t="str">
        <f t="shared" si="75"/>
        <v>27.098</v>
      </c>
      <c r="Z217" s="7" t="str">
        <f t="shared" si="76"/>
        <v>14</v>
      </c>
      <c r="AA217" s="7" t="str">
        <f t="shared" si="76"/>
        <v>03</v>
      </c>
      <c r="AB217" s="7" t="str">
        <f t="shared" si="77"/>
        <v>14 31.993</v>
      </c>
      <c r="AC217" s="7" t="str">
        <f t="shared" si="77"/>
        <v>03 27.098</v>
      </c>
      <c r="AH217" s="16"/>
      <c r="AI217" s="16"/>
      <c r="AJ217" s="9" t="s">
        <v>1303</v>
      </c>
      <c r="AK217" s="9" t="s">
        <v>1316</v>
      </c>
      <c r="AL217" s="1" t="s">
        <v>63</v>
      </c>
      <c r="AM217" s="1" t="s">
        <v>355</v>
      </c>
      <c r="AN217" s="12"/>
      <c r="AO217" s="11" t="s">
        <v>1317</v>
      </c>
      <c r="AQ217" s="13" t="s">
        <v>1078</v>
      </c>
      <c r="AR217" s="14" t="s">
        <v>1318</v>
      </c>
    </row>
    <row r="218" spans="1:50" ht="29">
      <c r="B218" s="1" t="s">
        <v>905</v>
      </c>
      <c r="D218" s="1" t="s">
        <v>1059</v>
      </c>
      <c r="F218" s="2" t="s">
        <v>1060</v>
      </c>
      <c r="G218" s="1" t="s">
        <v>1059</v>
      </c>
      <c r="I218" s="2" t="s">
        <v>50</v>
      </c>
      <c r="J218" s="3" t="s">
        <v>1319</v>
      </c>
      <c r="K218" s="3"/>
      <c r="L218" s="3"/>
      <c r="P218" s="4" t="s">
        <v>1319</v>
      </c>
      <c r="Q218" s="5" t="s">
        <v>1320</v>
      </c>
      <c r="R218" s="6">
        <f t="shared" si="71"/>
        <v>14.505000000000001</v>
      </c>
      <c r="S218" s="6">
        <f t="shared" si="72"/>
        <v>-3.44</v>
      </c>
      <c r="T218" s="7">
        <f t="shared" si="73"/>
        <v>0.58800000000000097</v>
      </c>
      <c r="U218" s="7">
        <f t="shared" si="73"/>
        <v>0.67399999999999949</v>
      </c>
      <c r="V218" s="7">
        <f t="shared" si="74"/>
        <v>30</v>
      </c>
      <c r="W218" s="7">
        <f t="shared" si="74"/>
        <v>26</v>
      </c>
      <c r="X218" s="15" t="str">
        <f t="shared" si="75"/>
        <v>30.588</v>
      </c>
      <c r="Y218" s="15" t="str">
        <f t="shared" si="75"/>
        <v>26.674</v>
      </c>
      <c r="Z218" s="7" t="str">
        <f t="shared" si="76"/>
        <v>14</v>
      </c>
      <c r="AA218" s="7" t="str">
        <f t="shared" si="76"/>
        <v>03</v>
      </c>
      <c r="AB218" s="7" t="str">
        <f t="shared" si="77"/>
        <v>14 30.588</v>
      </c>
      <c r="AC218" s="7" t="str">
        <f t="shared" si="77"/>
        <v>03 26.674</v>
      </c>
      <c r="AH218" s="16"/>
      <c r="AI218" s="16"/>
      <c r="AJ218" s="9" t="s">
        <v>1321</v>
      </c>
      <c r="AK218" s="9" t="s">
        <v>1322</v>
      </c>
      <c r="AL218" s="1" t="s">
        <v>63</v>
      </c>
      <c r="AM218" s="1" t="s">
        <v>51</v>
      </c>
      <c r="AN218" s="12"/>
      <c r="AQ218" s="13" t="s">
        <v>1323</v>
      </c>
      <c r="AR218" s="14" t="s">
        <v>1324</v>
      </c>
    </row>
    <row r="219" spans="1:50">
      <c r="B219" s="1" t="s">
        <v>905</v>
      </c>
      <c r="D219" s="1" t="s">
        <v>1059</v>
      </c>
      <c r="F219" s="2" t="s">
        <v>1060</v>
      </c>
      <c r="G219" s="1" t="s">
        <v>1059</v>
      </c>
      <c r="I219" s="2" t="s">
        <v>50</v>
      </c>
      <c r="J219" s="3" t="s">
        <v>1325</v>
      </c>
      <c r="K219" s="3"/>
      <c r="L219" s="3"/>
      <c r="M219" s="1" t="s">
        <v>1326</v>
      </c>
      <c r="P219" s="4" t="s">
        <v>1327</v>
      </c>
      <c r="Q219" s="5" t="s">
        <v>1328</v>
      </c>
      <c r="R219" s="6">
        <f t="shared" si="71"/>
        <v>14.608000000000001</v>
      </c>
      <c r="S219" s="6">
        <f t="shared" si="72"/>
        <v>-3.5510000000000002</v>
      </c>
      <c r="T219" s="7">
        <f t="shared" si="73"/>
        <v>0.83400000000000318</v>
      </c>
      <c r="U219" s="7">
        <f t="shared" si="73"/>
        <v>0.15299999999999869</v>
      </c>
      <c r="V219" s="7">
        <f t="shared" si="74"/>
        <v>36</v>
      </c>
      <c r="W219" s="7">
        <f t="shared" si="74"/>
        <v>33</v>
      </c>
      <c r="X219" s="15" t="str">
        <f t="shared" si="75"/>
        <v>36.834</v>
      </c>
      <c r="Y219" s="15" t="str">
        <f t="shared" si="75"/>
        <v>33.153</v>
      </c>
      <c r="Z219" s="7" t="str">
        <f t="shared" si="76"/>
        <v>14</v>
      </c>
      <c r="AA219" s="7" t="str">
        <f t="shared" si="76"/>
        <v>03</v>
      </c>
      <c r="AB219" s="7" t="str">
        <f t="shared" si="77"/>
        <v>14 36.834</v>
      </c>
      <c r="AC219" s="7" t="str">
        <f t="shared" si="77"/>
        <v>03 33.153</v>
      </c>
      <c r="AH219" s="16" t="s">
        <v>1168</v>
      </c>
      <c r="AI219" s="16" t="s">
        <v>1129</v>
      </c>
      <c r="AJ219" s="9" t="s">
        <v>1329</v>
      </c>
      <c r="AK219" s="9" t="s">
        <v>1330</v>
      </c>
      <c r="AL219" s="1" t="s">
        <v>63</v>
      </c>
      <c r="AM219" s="1" t="s">
        <v>51</v>
      </c>
      <c r="AQ219" s="13" t="s">
        <v>1331</v>
      </c>
      <c r="AR219" s="14" t="s">
        <v>1332</v>
      </c>
    </row>
    <row r="220" spans="1:50" ht="29">
      <c r="B220" s="1" t="s">
        <v>905</v>
      </c>
      <c r="D220" s="1" t="s">
        <v>1059</v>
      </c>
      <c r="F220" s="2" t="s">
        <v>1060</v>
      </c>
      <c r="G220" s="1" t="s">
        <v>1059</v>
      </c>
      <c r="I220" s="2" t="s">
        <v>50</v>
      </c>
      <c r="J220" s="3" t="s">
        <v>1333</v>
      </c>
      <c r="K220" s="3"/>
      <c r="L220" s="3"/>
      <c r="P220" s="4" t="s">
        <v>1333</v>
      </c>
      <c r="Q220" s="5" t="s">
        <v>1334</v>
      </c>
      <c r="R220" s="6">
        <f t="shared" si="71"/>
        <v>14.619</v>
      </c>
      <c r="S220" s="6">
        <f t="shared" si="72"/>
        <v>-3.5379999999999998</v>
      </c>
      <c r="T220" s="7">
        <f t="shared" si="73"/>
        <v>0.27799999999999869</v>
      </c>
      <c r="U220" s="7">
        <f t="shared" si="73"/>
        <v>0.53300000000000125</v>
      </c>
      <c r="V220" s="7">
        <f t="shared" si="74"/>
        <v>37</v>
      </c>
      <c r="W220" s="7">
        <f t="shared" si="74"/>
        <v>32</v>
      </c>
      <c r="X220" s="15" t="str">
        <f t="shared" si="75"/>
        <v>37.278</v>
      </c>
      <c r="Y220" s="15" t="str">
        <f t="shared" si="75"/>
        <v>32.533</v>
      </c>
      <c r="Z220" s="7" t="str">
        <f t="shared" si="76"/>
        <v>14</v>
      </c>
      <c r="AA220" s="7" t="str">
        <f t="shared" si="76"/>
        <v>03</v>
      </c>
      <c r="AB220" s="7" t="str">
        <f t="shared" si="77"/>
        <v>14 37.278</v>
      </c>
      <c r="AC220" s="7" t="str">
        <f t="shared" si="77"/>
        <v>03 32.533</v>
      </c>
      <c r="AH220" s="16"/>
      <c r="AI220" s="16"/>
      <c r="AJ220" s="9" t="s">
        <v>1335</v>
      </c>
      <c r="AK220" s="9" t="s">
        <v>1336</v>
      </c>
      <c r="AL220" s="1" t="s">
        <v>63</v>
      </c>
      <c r="AM220" s="1" t="s">
        <v>51</v>
      </c>
      <c r="AQ220" s="13" t="s">
        <v>1337</v>
      </c>
      <c r="AR220" s="14" t="s">
        <v>1338</v>
      </c>
    </row>
    <row r="221" spans="1:50">
      <c r="B221" s="1" t="s">
        <v>905</v>
      </c>
      <c r="D221" s="1" t="s">
        <v>1059</v>
      </c>
      <c r="F221" s="2" t="s">
        <v>1060</v>
      </c>
      <c r="G221" s="1" t="s">
        <v>1059</v>
      </c>
      <c r="I221" s="2" t="s">
        <v>50</v>
      </c>
      <c r="J221" s="3" t="s">
        <v>1339</v>
      </c>
      <c r="K221" s="3"/>
      <c r="L221" s="3"/>
      <c r="Q221" s="5" t="s">
        <v>1340</v>
      </c>
      <c r="X221" s="15"/>
      <c r="Y221" s="15"/>
      <c r="AH221" s="16"/>
      <c r="AI221" s="16"/>
      <c r="AQ221" s="13" t="s">
        <v>1341</v>
      </c>
      <c r="AR221" s="14" t="s">
        <v>1342</v>
      </c>
    </row>
    <row r="222" spans="1:50">
      <c r="B222" s="1" t="s">
        <v>905</v>
      </c>
      <c r="D222" s="1" t="s">
        <v>1059</v>
      </c>
      <c r="F222" s="2" t="s">
        <v>1060</v>
      </c>
      <c r="G222" s="1" t="s">
        <v>1059</v>
      </c>
      <c r="I222" s="2" t="s">
        <v>50</v>
      </c>
      <c r="J222" s="33" t="s">
        <v>1343</v>
      </c>
      <c r="K222" s="3"/>
      <c r="L222" s="3"/>
      <c r="M222" s="3"/>
      <c r="Q222" s="5" t="s">
        <v>1344</v>
      </c>
      <c r="R222" s="6">
        <f>ROUNDDOWN((Z222+V222*(5/3)*0.01+T222*0.01),3)</f>
        <v>14.534000000000001</v>
      </c>
      <c r="S222" s="6">
        <f>ROUNDDOWN((AA222+W222*(5/3)*0.01+U222*0.01),3)*-1</f>
        <v>-3.625</v>
      </c>
      <c r="T222" s="7">
        <f>X222-V222</f>
        <v>0.15200000000000102</v>
      </c>
      <c r="U222" s="7">
        <f>Y222-W222</f>
        <v>0.83800000000000097</v>
      </c>
      <c r="V222" s="7">
        <f>ROUNDDOWN(X222,0)</f>
        <v>32</v>
      </c>
      <c r="W222" s="7">
        <f>ROUNDDOWN(Y222,0)</f>
        <v>37</v>
      </c>
      <c r="X222" s="15" t="str">
        <f>MID(AB222,4, 6)</f>
        <v>32.152</v>
      </c>
      <c r="Y222" s="15" t="str">
        <f>MID(AC222,4, 6)</f>
        <v>37.838</v>
      </c>
      <c r="Z222" s="7" t="str">
        <f>LEFT(AB222,2)</f>
        <v>14</v>
      </c>
      <c r="AA222" s="7" t="str">
        <f>LEFT(AC222,2)</f>
        <v>03</v>
      </c>
      <c r="AB222" s="7" t="str">
        <f>IF(ISBLANK(AJ222), AH222, AJ222)</f>
        <v>14 32.152</v>
      </c>
      <c r="AC222" s="7" t="str">
        <f>IF(ISBLANK(AK222), AI222, AK222)</f>
        <v>03 37.838</v>
      </c>
      <c r="AH222" s="16"/>
      <c r="AI222" s="16"/>
      <c r="AJ222" s="25" t="s">
        <v>1345</v>
      </c>
      <c r="AK222" s="25" t="s">
        <v>1346</v>
      </c>
      <c r="AL222" s="1" t="s">
        <v>63</v>
      </c>
      <c r="AM222" s="1" t="s">
        <v>51</v>
      </c>
      <c r="AQ222" s="13" t="s">
        <v>1152</v>
      </c>
      <c r="AR222" s="14" t="s">
        <v>1347</v>
      </c>
    </row>
    <row r="223" spans="1:50">
      <c r="B223" s="1" t="s">
        <v>905</v>
      </c>
      <c r="D223" s="1" t="s">
        <v>1059</v>
      </c>
      <c r="F223" s="2" t="s">
        <v>1060</v>
      </c>
      <c r="G223" s="1" t="s">
        <v>1059</v>
      </c>
      <c r="I223" s="2" t="s">
        <v>50</v>
      </c>
      <c r="J223" s="33" t="s">
        <v>1348</v>
      </c>
      <c r="K223" s="3"/>
      <c r="L223" s="3"/>
      <c r="M223" s="3"/>
      <c r="Q223" s="5" t="s">
        <v>1349</v>
      </c>
      <c r="R223" s="6">
        <f>ROUNDDOWN((Z223+V223*(5/3)*0.01+T223*0.01),3)</f>
        <v>14.519</v>
      </c>
      <c r="S223" s="6">
        <f>ROUNDDOWN((AA223+W223*(5/3)*0.01+U223*0.01),3)*-1</f>
        <v>-3.6349999999999998</v>
      </c>
      <c r="T223" s="7">
        <f>X223-V223</f>
        <v>0.26800000000000068</v>
      </c>
      <c r="U223" s="7">
        <f>Y223-W223</f>
        <v>0.24099999999999966</v>
      </c>
      <c r="V223" s="7">
        <f>ROUNDDOWN(X223,0)</f>
        <v>31</v>
      </c>
      <c r="W223" s="7">
        <f>ROUNDDOWN(Y223,0)</f>
        <v>38</v>
      </c>
      <c r="X223" s="15" t="str">
        <f>MID(AB223,4, 6)</f>
        <v>31.268</v>
      </c>
      <c r="Y223" s="15" t="str">
        <f>MID(AC223,4, 6)</f>
        <v>38.241</v>
      </c>
      <c r="Z223" s="7" t="str">
        <f>LEFT(AB223,2)</f>
        <v>14</v>
      </c>
      <c r="AA223" s="7" t="str">
        <f>LEFT(AC223,2)</f>
        <v>03</v>
      </c>
      <c r="AB223" s="7" t="str">
        <f>IF(ISBLANK(AJ223), AH223, AJ223)</f>
        <v>14 31.268</v>
      </c>
      <c r="AC223" s="7" t="str">
        <f>IF(ISBLANK(AK223), AI223, AK223)</f>
        <v>03 38.241</v>
      </c>
      <c r="AH223" s="16"/>
      <c r="AI223" s="16"/>
      <c r="AJ223" s="25" t="s">
        <v>1350</v>
      </c>
      <c r="AK223" s="25" t="s">
        <v>1351</v>
      </c>
      <c r="AL223" s="1" t="s">
        <v>63</v>
      </c>
      <c r="AM223" s="1" t="s">
        <v>51</v>
      </c>
      <c r="AQ223" s="13" t="s">
        <v>1352</v>
      </c>
      <c r="AR223" s="14" t="s">
        <v>1353</v>
      </c>
    </row>
    <row r="224" spans="1:50" ht="29">
      <c r="B224" s="1" t="s">
        <v>905</v>
      </c>
      <c r="D224" s="1" t="s">
        <v>1059</v>
      </c>
      <c r="F224" s="2" t="s">
        <v>1060</v>
      </c>
      <c r="G224" s="1" t="s">
        <v>1059</v>
      </c>
      <c r="I224" s="2" t="s">
        <v>50</v>
      </c>
      <c r="J224" s="3" t="s">
        <v>1354</v>
      </c>
      <c r="K224" s="3"/>
      <c r="L224" s="3"/>
      <c r="M224" s="1" t="s">
        <v>1354</v>
      </c>
      <c r="P224" s="4" t="s">
        <v>1354</v>
      </c>
      <c r="Q224" s="5" t="s">
        <v>1355</v>
      </c>
      <c r="R224" s="6">
        <f t="shared" si="71"/>
        <v>14.6</v>
      </c>
      <c r="S224" s="6">
        <f t="shared" si="72"/>
        <v>-3.55</v>
      </c>
      <c r="T224" s="7">
        <f t="shared" si="73"/>
        <v>0</v>
      </c>
      <c r="U224" s="7">
        <f t="shared" si="73"/>
        <v>0</v>
      </c>
      <c r="V224" s="7">
        <f t="shared" si="74"/>
        <v>36</v>
      </c>
      <c r="W224" s="7">
        <f t="shared" si="74"/>
        <v>33</v>
      </c>
      <c r="X224" s="15" t="str">
        <f t="shared" si="75"/>
        <v>36</v>
      </c>
      <c r="Y224" s="15" t="str">
        <f t="shared" si="75"/>
        <v>33</v>
      </c>
      <c r="Z224" s="7" t="str">
        <f t="shared" si="76"/>
        <v>14</v>
      </c>
      <c r="AA224" s="7" t="str">
        <f t="shared" si="76"/>
        <v>03</v>
      </c>
      <c r="AB224" s="7" t="str">
        <f t="shared" si="77"/>
        <v>14 36</v>
      </c>
      <c r="AC224" s="7" t="str">
        <f t="shared" si="77"/>
        <v>03 33</v>
      </c>
      <c r="AH224" s="16" t="s">
        <v>1356</v>
      </c>
      <c r="AI224" s="16" t="s">
        <v>1129</v>
      </c>
      <c r="AL224" s="1" t="s">
        <v>54</v>
      </c>
      <c r="AM224" s="1" t="s">
        <v>51</v>
      </c>
      <c r="AR224" s="14" t="s">
        <v>1357</v>
      </c>
    </row>
    <row r="225" spans="2:44">
      <c r="B225" s="1" t="s">
        <v>905</v>
      </c>
      <c r="D225" s="1" t="s">
        <v>1059</v>
      </c>
      <c r="F225" s="2" t="s">
        <v>1060</v>
      </c>
      <c r="G225" s="1" t="s">
        <v>1059</v>
      </c>
      <c r="I225" s="2" t="s">
        <v>50</v>
      </c>
      <c r="J225" s="3" t="s">
        <v>1358</v>
      </c>
      <c r="K225" s="3"/>
      <c r="L225" s="3"/>
      <c r="P225" s="4" t="s">
        <v>1028</v>
      </c>
      <c r="Q225" s="5" t="s">
        <v>1359</v>
      </c>
      <c r="X225" s="15"/>
      <c r="Y225" s="15"/>
      <c r="AH225" s="16"/>
      <c r="AI225" s="16"/>
      <c r="AM225" s="1" t="s">
        <v>355</v>
      </c>
      <c r="AN225" s="12"/>
      <c r="AQ225" s="13" t="s">
        <v>1117</v>
      </c>
      <c r="AR225" s="14" t="s">
        <v>1360</v>
      </c>
    </row>
    <row r="226" spans="2:44" ht="29">
      <c r="B226" s="1" t="s">
        <v>905</v>
      </c>
      <c r="D226" s="1" t="s">
        <v>1059</v>
      </c>
      <c r="F226" s="2" t="s">
        <v>1060</v>
      </c>
      <c r="G226" s="1" t="s">
        <v>1059</v>
      </c>
      <c r="I226" s="2" t="s">
        <v>50</v>
      </c>
      <c r="J226" s="33" t="s">
        <v>1361</v>
      </c>
      <c r="K226" s="3"/>
      <c r="L226" s="3"/>
      <c r="M226" s="3"/>
      <c r="P226" s="4" t="s">
        <v>1362</v>
      </c>
      <c r="Q226" s="5" t="s">
        <v>1363</v>
      </c>
      <c r="R226" s="6">
        <f>ROUNDDOWN((Z226+V226*(5/3)*0.01+T226*0.01),3)</f>
        <v>14.622</v>
      </c>
      <c r="S226" s="6">
        <f>ROUNDDOWN((AA226+W226*(5/3)*0.01+U226*0.01),3)*-1</f>
        <v>-3.6909999999999998</v>
      </c>
      <c r="T226" s="7">
        <f>X226-V226</f>
        <v>0.56700000000000017</v>
      </c>
      <c r="U226" s="7">
        <f>Y226-W226</f>
        <v>0.80400000000000205</v>
      </c>
      <c r="V226" s="7">
        <f>ROUNDDOWN(X226,0)</f>
        <v>37</v>
      </c>
      <c r="W226" s="7">
        <f>ROUNDDOWN(Y226,0)</f>
        <v>41</v>
      </c>
      <c r="X226" s="15" t="str">
        <f>MID(AB226,4, 6)</f>
        <v>37.567</v>
      </c>
      <c r="Y226" s="15" t="str">
        <f>MID(AC226,4, 6)</f>
        <v>41.804</v>
      </c>
      <c r="Z226" s="7" t="str">
        <f>LEFT(AB226,2)</f>
        <v>14</v>
      </c>
      <c r="AA226" s="7" t="str">
        <f>LEFT(AC226,2)</f>
        <v>03</v>
      </c>
      <c r="AB226" s="7" t="str">
        <f>IF(ISBLANK(AJ226), AH226, AJ226)</f>
        <v>14 37.567</v>
      </c>
      <c r="AC226" s="7" t="str">
        <f>IF(ISBLANK(AK226), AI226, AK226)</f>
        <v>03 41.804</v>
      </c>
      <c r="AH226" s="16" t="s">
        <v>1364</v>
      </c>
      <c r="AI226" s="16" t="s">
        <v>1365</v>
      </c>
      <c r="AJ226" s="25" t="s">
        <v>1366</v>
      </c>
      <c r="AK226" s="25" t="s">
        <v>1367</v>
      </c>
      <c r="AL226" s="1" t="s">
        <v>63</v>
      </c>
      <c r="AM226" s="1" t="s">
        <v>51</v>
      </c>
      <c r="AQ226" s="13" t="s">
        <v>1152</v>
      </c>
      <c r="AR226" s="14" t="s">
        <v>1368</v>
      </c>
    </row>
    <row r="227" spans="2:44">
      <c r="B227" s="1" t="s">
        <v>905</v>
      </c>
      <c r="D227" s="1" t="s">
        <v>1059</v>
      </c>
      <c r="F227" s="2" t="s">
        <v>1060</v>
      </c>
      <c r="G227" s="1" t="s">
        <v>1059</v>
      </c>
      <c r="I227" s="2" t="s">
        <v>50</v>
      </c>
      <c r="J227" s="3" t="s">
        <v>1369</v>
      </c>
      <c r="K227" s="3"/>
      <c r="L227" s="3"/>
      <c r="M227" s="3"/>
      <c r="P227" s="4" t="s">
        <v>1028</v>
      </c>
      <c r="Q227" s="5" t="s">
        <v>1370</v>
      </c>
      <c r="R227" s="6">
        <f>ROUNDDOWN((Z227+V227*(5/3)*0.01+T227*0.01),3)</f>
        <v>14.634</v>
      </c>
      <c r="S227" s="6">
        <f>ROUNDDOWN((AA227+W227*(5/3)*0.01+U227*0.01),3)*-1</f>
        <v>-3.6709999999999998</v>
      </c>
      <c r="T227" s="7">
        <f>X227-V227</f>
        <v>0.10099999999999909</v>
      </c>
      <c r="U227" s="7">
        <f>Y227-W227</f>
        <v>0.45700000000000074</v>
      </c>
      <c r="V227" s="7">
        <f>ROUNDDOWN(X227,0)</f>
        <v>38</v>
      </c>
      <c r="W227" s="7">
        <f>ROUNDDOWN(Y227,0)</f>
        <v>40</v>
      </c>
      <c r="X227" s="15" t="str">
        <f>MID(AB227,4, 6)</f>
        <v>38.101</v>
      </c>
      <c r="Y227" s="15" t="str">
        <f>MID(AC227,4, 6)</f>
        <v>40.457</v>
      </c>
      <c r="Z227" s="7" t="str">
        <f>LEFT(AB227,2)</f>
        <v>14</v>
      </c>
      <c r="AA227" s="7" t="str">
        <f>LEFT(AC227,2)</f>
        <v>03</v>
      </c>
      <c r="AB227" s="7" t="str">
        <f>IF(ISBLANK(AJ227), AH227, AJ227)</f>
        <v>14 38.101</v>
      </c>
      <c r="AC227" s="7" t="str">
        <f>IF(ISBLANK(AK227), AI227, AK227)</f>
        <v>03 40.457</v>
      </c>
      <c r="AH227" s="16"/>
      <c r="AI227" s="16"/>
      <c r="AJ227" s="25" t="s">
        <v>1371</v>
      </c>
      <c r="AK227" s="25" t="s">
        <v>1372</v>
      </c>
      <c r="AL227" s="1" t="s">
        <v>63</v>
      </c>
      <c r="AM227" s="1" t="s">
        <v>51</v>
      </c>
      <c r="AQ227" s="13" t="s">
        <v>1373</v>
      </c>
      <c r="AR227" s="14" t="s">
        <v>1374</v>
      </c>
    </row>
    <row r="228" spans="2:44">
      <c r="B228" s="1" t="s">
        <v>905</v>
      </c>
      <c r="D228" s="1" t="s">
        <v>1059</v>
      </c>
      <c r="F228" s="2" t="s">
        <v>1060</v>
      </c>
      <c r="G228" s="1" t="s">
        <v>1059</v>
      </c>
      <c r="I228" s="2" t="s">
        <v>50</v>
      </c>
      <c r="J228" s="51" t="s">
        <v>1375</v>
      </c>
      <c r="K228" s="3"/>
      <c r="L228" s="3"/>
      <c r="Q228" s="5" t="s">
        <v>1376</v>
      </c>
      <c r="X228" s="15"/>
      <c r="Y228" s="15"/>
      <c r="AH228" s="16"/>
      <c r="AI228" s="16"/>
      <c r="AJ228" s="52"/>
      <c r="AK228" s="52"/>
      <c r="AM228" s="1" t="s">
        <v>51</v>
      </c>
      <c r="AN228" s="12"/>
      <c r="AR228" s="14" t="s">
        <v>1377</v>
      </c>
    </row>
    <row r="229" spans="2:44">
      <c r="B229" s="1" t="s">
        <v>905</v>
      </c>
      <c r="D229" s="1" t="s">
        <v>1059</v>
      </c>
      <c r="F229" s="2" t="s">
        <v>1060</v>
      </c>
      <c r="G229" s="1" t="s">
        <v>1059</v>
      </c>
      <c r="I229" s="2" t="s">
        <v>50</v>
      </c>
      <c r="J229" s="51" t="s">
        <v>1378</v>
      </c>
      <c r="K229" s="3"/>
      <c r="L229" s="3"/>
      <c r="P229" s="4" t="s">
        <v>1379</v>
      </c>
      <c r="Q229" s="5" t="s">
        <v>1380</v>
      </c>
      <c r="R229" s="6">
        <f t="shared" ref="R229:R280" si="78">ROUNDDOWN((Z229+V229*(5/3)*0.01+T229*0.01),3)</f>
        <v>14.455</v>
      </c>
      <c r="S229" s="6">
        <f t="shared" ref="S229:S280" si="79">ROUNDDOWN((AA229+W229*(5/3)*0.01+U229*0.01),3)*-1</f>
        <v>-3.4870000000000001</v>
      </c>
      <c r="T229" s="7">
        <f t="shared" ref="T229:U260" si="80">X229-V229</f>
        <v>0.56700000000000017</v>
      </c>
      <c r="U229" s="7">
        <f t="shared" si="80"/>
        <v>0.36799999999999855</v>
      </c>
      <c r="V229" s="7">
        <f t="shared" ref="V229:W260" si="81">ROUNDDOWN(X229,0)</f>
        <v>27</v>
      </c>
      <c r="W229" s="7">
        <f t="shared" si="81"/>
        <v>29</v>
      </c>
      <c r="X229" s="15" t="str">
        <f t="shared" ref="X229:Y260" si="82">MID(AB229,4, 6)</f>
        <v>27.567</v>
      </c>
      <c r="Y229" s="15" t="str">
        <f t="shared" si="82"/>
        <v>29.368</v>
      </c>
      <c r="Z229" s="7" t="str">
        <f t="shared" ref="Z229:AA260" si="83">LEFT(AB229,2)</f>
        <v>14</v>
      </c>
      <c r="AA229" s="7" t="str">
        <f t="shared" si="83"/>
        <v>03</v>
      </c>
      <c r="AB229" s="7" t="str">
        <f t="shared" ref="AB229:AC260" si="84">IF(ISBLANK(AJ229), AH229, AJ229)</f>
        <v>14 27.567</v>
      </c>
      <c r="AC229" s="7" t="str">
        <f t="shared" si="84"/>
        <v>03 29.368</v>
      </c>
      <c r="AH229" s="16"/>
      <c r="AI229" s="16"/>
      <c r="AJ229" s="9" t="s">
        <v>1381</v>
      </c>
      <c r="AK229" s="9" t="s">
        <v>1382</v>
      </c>
      <c r="AL229" s="1" t="s">
        <v>63</v>
      </c>
      <c r="AM229" s="1" t="s">
        <v>51</v>
      </c>
      <c r="AN229" s="12"/>
      <c r="AQ229" s="13" t="s">
        <v>1383</v>
      </c>
      <c r="AR229" s="14" t="s">
        <v>1384</v>
      </c>
    </row>
    <row r="230" spans="2:44">
      <c r="B230" s="1" t="s">
        <v>905</v>
      </c>
      <c r="D230" s="1" t="s">
        <v>1059</v>
      </c>
      <c r="F230" s="2" t="s">
        <v>1060</v>
      </c>
      <c r="G230" s="1" t="s">
        <v>1059</v>
      </c>
      <c r="I230" s="2" t="s">
        <v>50</v>
      </c>
      <c r="J230" s="53" t="s">
        <v>1385</v>
      </c>
      <c r="K230" s="3"/>
      <c r="L230" s="3"/>
      <c r="P230" s="4" t="s">
        <v>1386</v>
      </c>
      <c r="R230" s="6">
        <f t="shared" si="78"/>
        <v>14.45</v>
      </c>
      <c r="S230" s="6">
        <f t="shared" si="79"/>
        <v>-3.49</v>
      </c>
      <c r="T230" s="7">
        <f t="shared" si="80"/>
        <v>0</v>
      </c>
      <c r="U230" s="7">
        <f t="shared" si="80"/>
        <v>0.69999999999999929</v>
      </c>
      <c r="V230" s="7">
        <f t="shared" si="81"/>
        <v>27</v>
      </c>
      <c r="W230" s="7">
        <f t="shared" si="81"/>
        <v>29</v>
      </c>
      <c r="X230" s="15" t="str">
        <f t="shared" si="82"/>
        <v>27</v>
      </c>
      <c r="Y230" s="15" t="str">
        <f t="shared" si="82"/>
        <v>29.7</v>
      </c>
      <c r="Z230" s="7" t="str">
        <f t="shared" si="83"/>
        <v>14</v>
      </c>
      <c r="AA230" s="7" t="str">
        <f t="shared" si="83"/>
        <v>03</v>
      </c>
      <c r="AB230" s="7" t="str">
        <f t="shared" si="84"/>
        <v>14 27</v>
      </c>
      <c r="AC230" s="7" t="str">
        <f t="shared" si="84"/>
        <v>03 29.7</v>
      </c>
      <c r="AH230" s="16" t="s">
        <v>1142</v>
      </c>
      <c r="AI230" s="16" t="s">
        <v>1387</v>
      </c>
      <c r="AM230" s="1" t="s">
        <v>51</v>
      </c>
      <c r="AN230" s="54"/>
      <c r="AR230" s="14" t="s">
        <v>1388</v>
      </c>
    </row>
    <row r="231" spans="2:44">
      <c r="B231" s="1" t="s">
        <v>905</v>
      </c>
      <c r="D231" s="1" t="s">
        <v>1389</v>
      </c>
      <c r="F231" s="2" t="s">
        <v>1390</v>
      </c>
      <c r="G231" s="1" t="s">
        <v>1391</v>
      </c>
      <c r="I231" s="2" t="s">
        <v>50</v>
      </c>
      <c r="J231" s="3" t="s">
        <v>1392</v>
      </c>
      <c r="K231" s="3"/>
      <c r="L231" s="3"/>
      <c r="Q231" s="5" t="s">
        <v>1393</v>
      </c>
      <c r="R231" s="6">
        <f t="shared" si="78"/>
        <v>14.441000000000001</v>
      </c>
      <c r="S231" s="6">
        <f t="shared" si="79"/>
        <v>-3.6059999999999999</v>
      </c>
      <c r="T231" s="7">
        <f t="shared" si="80"/>
        <v>0.85900000000000176</v>
      </c>
      <c r="U231" s="7">
        <f t="shared" si="80"/>
        <v>0.67900000000000205</v>
      </c>
      <c r="V231" s="7">
        <f t="shared" si="81"/>
        <v>26</v>
      </c>
      <c r="W231" s="7">
        <f t="shared" si="81"/>
        <v>36</v>
      </c>
      <c r="X231" s="15" t="str">
        <f t="shared" si="82"/>
        <v>26.859</v>
      </c>
      <c r="Y231" s="15" t="str">
        <f t="shared" si="82"/>
        <v>36.679</v>
      </c>
      <c r="Z231" s="7" t="str">
        <f t="shared" si="83"/>
        <v>14</v>
      </c>
      <c r="AA231" s="7" t="str">
        <f t="shared" si="83"/>
        <v>03</v>
      </c>
      <c r="AB231" s="7" t="str">
        <f t="shared" si="84"/>
        <v>14 26.859</v>
      </c>
      <c r="AC231" s="7" t="str">
        <f t="shared" si="84"/>
        <v>03 36.679</v>
      </c>
      <c r="AH231" s="16"/>
      <c r="AI231" s="16"/>
      <c r="AJ231" s="9" t="s">
        <v>1394</v>
      </c>
      <c r="AK231" s="9" t="s">
        <v>1395</v>
      </c>
      <c r="AL231" s="1" t="s">
        <v>63</v>
      </c>
      <c r="AM231" s="1" t="s">
        <v>355</v>
      </c>
      <c r="AQ231" s="13" t="s">
        <v>1396</v>
      </c>
      <c r="AR231" s="14" t="s">
        <v>1397</v>
      </c>
    </row>
    <row r="232" spans="2:44" ht="29">
      <c r="B232" s="1" t="s">
        <v>905</v>
      </c>
      <c r="D232" s="1" t="s">
        <v>1389</v>
      </c>
      <c r="F232" s="2" t="s">
        <v>1390</v>
      </c>
      <c r="G232" s="1" t="s">
        <v>1391</v>
      </c>
      <c r="I232" s="2" t="s">
        <v>50</v>
      </c>
      <c r="J232" s="3" t="s">
        <v>1398</v>
      </c>
      <c r="K232" s="3"/>
      <c r="L232" s="3"/>
      <c r="P232" s="4" t="s">
        <v>1398</v>
      </c>
      <c r="Q232" s="5" t="s">
        <v>1399</v>
      </c>
      <c r="R232" s="6">
        <f t="shared" si="78"/>
        <v>14.404999999999999</v>
      </c>
      <c r="S232" s="6">
        <f t="shared" si="79"/>
        <v>-3.488</v>
      </c>
      <c r="T232" s="7">
        <f t="shared" si="80"/>
        <v>0.53399999999999892</v>
      </c>
      <c r="U232" s="7">
        <f t="shared" si="80"/>
        <v>0.56400000000000006</v>
      </c>
      <c r="V232" s="7">
        <f t="shared" si="81"/>
        <v>24</v>
      </c>
      <c r="W232" s="7">
        <f t="shared" si="81"/>
        <v>29</v>
      </c>
      <c r="X232" s="15" t="str">
        <f t="shared" si="82"/>
        <v>24.534</v>
      </c>
      <c r="Y232" s="15" t="str">
        <f t="shared" si="82"/>
        <v>29.564</v>
      </c>
      <c r="Z232" s="7" t="str">
        <f t="shared" si="83"/>
        <v>14</v>
      </c>
      <c r="AA232" s="7" t="str">
        <f t="shared" si="83"/>
        <v>03</v>
      </c>
      <c r="AB232" s="7" t="str">
        <f t="shared" si="84"/>
        <v>14 24.534</v>
      </c>
      <c r="AC232" s="7" t="str">
        <f t="shared" si="84"/>
        <v>03 29.564</v>
      </c>
      <c r="AH232" s="16"/>
      <c r="AI232" s="16"/>
      <c r="AJ232" s="9" t="s">
        <v>1400</v>
      </c>
      <c r="AK232" s="9" t="s">
        <v>1401</v>
      </c>
      <c r="AL232" s="1" t="s">
        <v>63</v>
      </c>
      <c r="AM232" s="1" t="s">
        <v>51</v>
      </c>
      <c r="AQ232" s="13" t="s">
        <v>1402</v>
      </c>
      <c r="AR232" s="14" t="s">
        <v>1403</v>
      </c>
    </row>
    <row r="233" spans="2:44" ht="29">
      <c r="B233" s="1" t="s">
        <v>905</v>
      </c>
      <c r="D233" s="1" t="s">
        <v>1389</v>
      </c>
      <c r="F233" s="2" t="s">
        <v>1390</v>
      </c>
      <c r="G233" s="1" t="s">
        <v>1391</v>
      </c>
      <c r="I233" s="2" t="s">
        <v>50</v>
      </c>
      <c r="J233" s="3" t="s">
        <v>1404</v>
      </c>
      <c r="K233" s="3"/>
      <c r="L233" s="3"/>
      <c r="P233" s="4" t="s">
        <v>1404</v>
      </c>
      <c r="Q233" s="5" t="s">
        <v>1405</v>
      </c>
      <c r="R233" s="6">
        <f t="shared" si="78"/>
        <v>14.27</v>
      </c>
      <c r="S233" s="6">
        <f t="shared" si="79"/>
        <v>-3.5590000000000002</v>
      </c>
      <c r="T233" s="7">
        <f t="shared" si="80"/>
        <v>0.40700000000000003</v>
      </c>
      <c r="U233" s="7">
        <f t="shared" si="80"/>
        <v>0.91899999999999693</v>
      </c>
      <c r="V233" s="7">
        <f t="shared" si="81"/>
        <v>16</v>
      </c>
      <c r="W233" s="7">
        <f t="shared" si="81"/>
        <v>33</v>
      </c>
      <c r="X233" s="15" t="str">
        <f t="shared" si="82"/>
        <v>16.407</v>
      </c>
      <c r="Y233" s="15" t="str">
        <f t="shared" si="82"/>
        <v>33.919</v>
      </c>
      <c r="Z233" s="7" t="str">
        <f t="shared" si="83"/>
        <v>14</v>
      </c>
      <c r="AA233" s="7" t="str">
        <f t="shared" si="83"/>
        <v>03</v>
      </c>
      <c r="AB233" s="7" t="str">
        <f t="shared" si="84"/>
        <v>14 16.407</v>
      </c>
      <c r="AC233" s="7" t="str">
        <f t="shared" si="84"/>
        <v>03 33.919</v>
      </c>
      <c r="AH233" s="16" t="s">
        <v>700</v>
      </c>
      <c r="AI233" s="16" t="s">
        <v>1406</v>
      </c>
      <c r="AJ233" s="9" t="s">
        <v>1407</v>
      </c>
      <c r="AK233" s="9" t="s">
        <v>1408</v>
      </c>
      <c r="AL233" s="1" t="s">
        <v>63</v>
      </c>
      <c r="AM233" s="1" t="s">
        <v>51</v>
      </c>
      <c r="AQ233" s="13" t="s">
        <v>1409</v>
      </c>
      <c r="AR233" s="14" t="s">
        <v>1410</v>
      </c>
    </row>
    <row r="234" spans="2:44">
      <c r="B234" s="1" t="s">
        <v>905</v>
      </c>
      <c r="D234" s="3" t="s">
        <v>1389</v>
      </c>
      <c r="E234" s="3"/>
      <c r="F234" s="17" t="s">
        <v>1411</v>
      </c>
      <c r="G234" s="1" t="s">
        <v>1391</v>
      </c>
      <c r="I234" s="2" t="s">
        <v>50</v>
      </c>
      <c r="J234" s="1" t="s">
        <v>1412</v>
      </c>
      <c r="P234" s="4" t="s">
        <v>1412</v>
      </c>
      <c r="Q234" s="19" t="s">
        <v>1413</v>
      </c>
      <c r="R234" s="6">
        <f t="shared" si="78"/>
        <v>14.241</v>
      </c>
      <c r="S234" s="6">
        <f t="shared" si="79"/>
        <v>-3.6859999999999999</v>
      </c>
      <c r="T234" s="7">
        <f t="shared" si="80"/>
        <v>0.8279999999999994</v>
      </c>
      <c r="U234" s="7">
        <f t="shared" si="80"/>
        <v>0.32900000000000063</v>
      </c>
      <c r="V234" s="7">
        <f t="shared" si="81"/>
        <v>14</v>
      </c>
      <c r="W234" s="7">
        <f t="shared" si="81"/>
        <v>41</v>
      </c>
      <c r="X234" s="15" t="str">
        <f t="shared" si="82"/>
        <v>14.828</v>
      </c>
      <c r="Y234" s="15" t="str">
        <f t="shared" si="82"/>
        <v>41.329</v>
      </c>
      <c r="Z234" s="7" t="str">
        <f t="shared" si="83"/>
        <v>14</v>
      </c>
      <c r="AA234" s="7" t="str">
        <f t="shared" si="83"/>
        <v>03</v>
      </c>
      <c r="AB234" s="7" t="str">
        <f t="shared" si="84"/>
        <v>14 14.828</v>
      </c>
      <c r="AC234" s="7" t="str">
        <f t="shared" si="84"/>
        <v>03 41.329</v>
      </c>
      <c r="AJ234" s="9" t="s">
        <v>1414</v>
      </c>
      <c r="AK234" s="9" t="s">
        <v>1415</v>
      </c>
      <c r="AL234" s="1" t="s">
        <v>63</v>
      </c>
      <c r="AM234" s="3" t="s">
        <v>51</v>
      </c>
      <c r="AQ234" s="13" t="s">
        <v>1416</v>
      </c>
      <c r="AR234" s="14" t="s">
        <v>1112</v>
      </c>
    </row>
    <row r="235" spans="2:44" ht="29">
      <c r="B235" s="1" t="s">
        <v>905</v>
      </c>
      <c r="D235" s="1" t="s">
        <v>1389</v>
      </c>
      <c r="F235" s="2" t="s">
        <v>1390</v>
      </c>
      <c r="G235" s="1" t="s">
        <v>1391</v>
      </c>
      <c r="I235" s="2" t="s">
        <v>50</v>
      </c>
      <c r="J235" s="3" t="s">
        <v>1417</v>
      </c>
      <c r="K235" s="3"/>
      <c r="L235" s="3"/>
      <c r="P235" s="4" t="s">
        <v>1417</v>
      </c>
      <c r="Q235" s="5" t="s">
        <v>1418</v>
      </c>
      <c r="R235" s="6">
        <f t="shared" si="78"/>
        <v>14.239000000000001</v>
      </c>
      <c r="S235" s="6">
        <f t="shared" si="79"/>
        <v>-3.573</v>
      </c>
      <c r="T235" s="7">
        <f t="shared" si="80"/>
        <v>0.64700000000000024</v>
      </c>
      <c r="U235" s="7">
        <f t="shared" si="80"/>
        <v>0.70700000000000074</v>
      </c>
      <c r="V235" s="7">
        <f t="shared" si="81"/>
        <v>14</v>
      </c>
      <c r="W235" s="7">
        <f t="shared" si="81"/>
        <v>34</v>
      </c>
      <c r="X235" s="15" t="str">
        <f t="shared" si="82"/>
        <v>14.647</v>
      </c>
      <c r="Y235" s="15" t="str">
        <f t="shared" si="82"/>
        <v>34.707</v>
      </c>
      <c r="Z235" s="7" t="str">
        <f t="shared" si="83"/>
        <v>14</v>
      </c>
      <c r="AA235" s="7" t="str">
        <f t="shared" si="83"/>
        <v>03</v>
      </c>
      <c r="AB235" s="7" t="str">
        <f t="shared" si="84"/>
        <v>14 14.647</v>
      </c>
      <c r="AC235" s="7" t="str">
        <f t="shared" si="84"/>
        <v>03 34.707</v>
      </c>
      <c r="AH235" s="16" t="s">
        <v>437</v>
      </c>
      <c r="AI235" s="16" t="s">
        <v>1143</v>
      </c>
      <c r="AJ235" s="9" t="s">
        <v>1419</v>
      </c>
      <c r="AK235" s="9" t="s">
        <v>1420</v>
      </c>
      <c r="AL235" s="1" t="s">
        <v>63</v>
      </c>
      <c r="AM235" s="1" t="s">
        <v>51</v>
      </c>
      <c r="AQ235" s="13" t="s">
        <v>1396</v>
      </c>
      <c r="AR235" s="14" t="s">
        <v>1421</v>
      </c>
    </row>
    <row r="236" spans="2:44" ht="29">
      <c r="B236" s="1" t="s">
        <v>905</v>
      </c>
      <c r="D236" s="1" t="s">
        <v>1389</v>
      </c>
      <c r="F236" s="2" t="s">
        <v>1390</v>
      </c>
      <c r="G236" s="1" t="s">
        <v>1391</v>
      </c>
      <c r="I236" s="2" t="s">
        <v>50</v>
      </c>
      <c r="J236" s="3" t="s">
        <v>1422</v>
      </c>
      <c r="K236" s="3"/>
      <c r="L236" s="3"/>
      <c r="P236" s="4" t="s">
        <v>1422</v>
      </c>
      <c r="Q236" s="5" t="s">
        <v>1423</v>
      </c>
      <c r="R236" s="6">
        <f t="shared" si="78"/>
        <v>14.409000000000001</v>
      </c>
      <c r="S236" s="6">
        <f t="shared" si="79"/>
        <v>-3.4409999999999998</v>
      </c>
      <c r="T236" s="7">
        <f t="shared" si="80"/>
        <v>0.92399999999999949</v>
      </c>
      <c r="U236" s="7">
        <f t="shared" si="80"/>
        <v>0.76899999999999835</v>
      </c>
      <c r="V236" s="7">
        <f t="shared" si="81"/>
        <v>24</v>
      </c>
      <c r="W236" s="7">
        <f t="shared" si="81"/>
        <v>26</v>
      </c>
      <c r="X236" s="15" t="str">
        <f t="shared" si="82"/>
        <v>24.924</v>
      </c>
      <c r="Y236" s="15" t="str">
        <f t="shared" si="82"/>
        <v>26.769</v>
      </c>
      <c r="Z236" s="7" t="str">
        <f t="shared" si="83"/>
        <v>14</v>
      </c>
      <c r="AA236" s="7" t="str">
        <f t="shared" si="83"/>
        <v>03</v>
      </c>
      <c r="AB236" s="7" t="str">
        <f t="shared" si="84"/>
        <v>14 24.924</v>
      </c>
      <c r="AC236" s="7" t="str">
        <f t="shared" si="84"/>
        <v>03 26.769</v>
      </c>
      <c r="AH236" s="16"/>
      <c r="AI236" s="16"/>
      <c r="AJ236" s="9" t="s">
        <v>1424</v>
      </c>
      <c r="AK236" s="9" t="s">
        <v>1425</v>
      </c>
      <c r="AL236" s="1" t="s">
        <v>63</v>
      </c>
      <c r="AM236" s="1" t="s">
        <v>51</v>
      </c>
      <c r="AQ236" s="13" t="s">
        <v>1426</v>
      </c>
      <c r="AR236" s="14" t="s">
        <v>1427</v>
      </c>
    </row>
    <row r="237" spans="2:44" ht="29">
      <c r="B237" s="1" t="s">
        <v>905</v>
      </c>
      <c r="D237" s="1" t="s">
        <v>1389</v>
      </c>
      <c r="F237" s="2" t="s">
        <v>1390</v>
      </c>
      <c r="G237" s="1" t="s">
        <v>1391</v>
      </c>
      <c r="I237" s="2" t="s">
        <v>50</v>
      </c>
      <c r="J237" s="3" t="s">
        <v>1428</v>
      </c>
      <c r="K237" s="3"/>
      <c r="L237" s="3"/>
      <c r="P237" s="4" t="s">
        <v>1428</v>
      </c>
      <c r="Q237" s="5" t="s">
        <v>1429</v>
      </c>
      <c r="R237" s="6">
        <f t="shared" si="78"/>
        <v>14.391999999999999</v>
      </c>
      <c r="S237" s="6">
        <f t="shared" si="79"/>
        <v>-3.54</v>
      </c>
      <c r="T237" s="7">
        <f t="shared" si="80"/>
        <v>0.92299999999999827</v>
      </c>
      <c r="U237" s="7">
        <f t="shared" si="80"/>
        <v>0.71600000000000108</v>
      </c>
      <c r="V237" s="7">
        <f t="shared" si="81"/>
        <v>23</v>
      </c>
      <c r="W237" s="7">
        <f t="shared" si="81"/>
        <v>32</v>
      </c>
      <c r="X237" s="15" t="str">
        <f t="shared" si="82"/>
        <v>23.923</v>
      </c>
      <c r="Y237" s="15" t="str">
        <f t="shared" si="82"/>
        <v>32.716</v>
      </c>
      <c r="Z237" s="7" t="str">
        <f t="shared" si="83"/>
        <v>14</v>
      </c>
      <c r="AA237" s="7" t="str">
        <f t="shared" si="83"/>
        <v>03</v>
      </c>
      <c r="AB237" s="7" t="str">
        <f t="shared" si="84"/>
        <v>14 23.923</v>
      </c>
      <c r="AC237" s="7" t="str">
        <f t="shared" si="84"/>
        <v>03 32.716</v>
      </c>
      <c r="AH237" s="16"/>
      <c r="AI237" s="16"/>
      <c r="AJ237" s="9" t="s">
        <v>1430</v>
      </c>
      <c r="AK237" s="9" t="s">
        <v>1431</v>
      </c>
      <c r="AL237" s="1" t="s">
        <v>63</v>
      </c>
      <c r="AM237" s="1" t="s">
        <v>51</v>
      </c>
      <c r="AQ237" s="13" t="s">
        <v>1432</v>
      </c>
      <c r="AR237" s="14" t="s">
        <v>1433</v>
      </c>
    </row>
    <row r="238" spans="2:44" ht="29">
      <c r="B238" s="1" t="s">
        <v>905</v>
      </c>
      <c r="D238" s="1" t="s">
        <v>1389</v>
      </c>
      <c r="F238" s="2" t="s">
        <v>1390</v>
      </c>
      <c r="G238" s="1" t="s">
        <v>1391</v>
      </c>
      <c r="I238" s="2" t="s">
        <v>50</v>
      </c>
      <c r="J238" s="3" t="s">
        <v>1434</v>
      </c>
      <c r="K238" s="3"/>
      <c r="L238" s="3"/>
      <c r="N238" s="1" t="s">
        <v>1435</v>
      </c>
      <c r="P238" s="4" t="s">
        <v>1436</v>
      </c>
      <c r="Q238" s="5" t="s">
        <v>1437</v>
      </c>
      <c r="R238" s="6">
        <f t="shared" si="78"/>
        <v>14.301</v>
      </c>
      <c r="S238" s="6">
        <f t="shared" si="79"/>
        <v>-3.6</v>
      </c>
      <c r="T238" s="7">
        <f t="shared" si="80"/>
        <v>0.15500000000000114</v>
      </c>
      <c r="U238" s="7">
        <f t="shared" si="80"/>
        <v>9.1999999999998749E-2</v>
      </c>
      <c r="V238" s="7">
        <f t="shared" si="81"/>
        <v>18</v>
      </c>
      <c r="W238" s="7">
        <f t="shared" si="81"/>
        <v>36</v>
      </c>
      <c r="X238" s="15" t="str">
        <f t="shared" si="82"/>
        <v>18.155</v>
      </c>
      <c r="Y238" s="15" t="str">
        <f t="shared" si="82"/>
        <v>36.092</v>
      </c>
      <c r="Z238" s="7" t="str">
        <f t="shared" si="83"/>
        <v>14</v>
      </c>
      <c r="AA238" s="7" t="str">
        <f t="shared" si="83"/>
        <v>03</v>
      </c>
      <c r="AB238" s="7" t="str">
        <f t="shared" si="84"/>
        <v>14 18.155</v>
      </c>
      <c r="AC238" s="7" t="str">
        <f t="shared" si="84"/>
        <v>03 36.092</v>
      </c>
      <c r="AH238" s="16" t="s">
        <v>1438</v>
      </c>
      <c r="AI238" s="16" t="s">
        <v>1122</v>
      </c>
      <c r="AJ238" s="9" t="s">
        <v>1439</v>
      </c>
      <c r="AK238" s="9" t="s">
        <v>1440</v>
      </c>
      <c r="AL238" s="1" t="s">
        <v>63</v>
      </c>
      <c r="AM238" s="1" t="s">
        <v>51</v>
      </c>
      <c r="AO238" s="11" t="s">
        <v>1441</v>
      </c>
      <c r="AQ238" s="13" t="s">
        <v>1442</v>
      </c>
      <c r="AR238" s="55" t="s">
        <v>1443</v>
      </c>
    </row>
    <row r="239" spans="2:44" ht="29">
      <c r="B239" s="1" t="s">
        <v>905</v>
      </c>
      <c r="D239" s="1" t="s">
        <v>1389</v>
      </c>
      <c r="F239" s="2" t="s">
        <v>1390</v>
      </c>
      <c r="G239" s="1" t="s">
        <v>1391</v>
      </c>
      <c r="I239" s="2" t="s">
        <v>50</v>
      </c>
      <c r="J239" s="3" t="s">
        <v>1444</v>
      </c>
      <c r="K239" s="3"/>
      <c r="L239" s="3"/>
      <c r="P239" s="4" t="s">
        <v>1445</v>
      </c>
      <c r="Q239" s="5" t="s">
        <v>1446</v>
      </c>
      <c r="R239" s="6">
        <f t="shared" si="78"/>
        <v>14.276</v>
      </c>
      <c r="S239" s="6">
        <f t="shared" si="79"/>
        <v>-3.5920000000000001</v>
      </c>
      <c r="T239" s="7">
        <f t="shared" si="80"/>
        <v>0.98999999999999844</v>
      </c>
      <c r="U239" s="7">
        <f t="shared" si="80"/>
        <v>0.87100000000000222</v>
      </c>
      <c r="V239" s="7">
        <f t="shared" si="81"/>
        <v>16</v>
      </c>
      <c r="W239" s="7">
        <f t="shared" si="81"/>
        <v>35</v>
      </c>
      <c r="X239" s="15" t="str">
        <f t="shared" si="82"/>
        <v>16.990</v>
      </c>
      <c r="Y239" s="15" t="str">
        <f t="shared" si="82"/>
        <v>35.871</v>
      </c>
      <c r="Z239" s="7" t="str">
        <f t="shared" si="83"/>
        <v>14</v>
      </c>
      <c r="AA239" s="7" t="str">
        <f t="shared" si="83"/>
        <v>03</v>
      </c>
      <c r="AB239" s="7" t="str">
        <f t="shared" si="84"/>
        <v>14 16.990</v>
      </c>
      <c r="AC239" s="7" t="str">
        <f t="shared" si="84"/>
        <v>03 35.871</v>
      </c>
      <c r="AH239" s="16" t="s">
        <v>1438</v>
      </c>
      <c r="AI239" s="16" t="s">
        <v>1122</v>
      </c>
      <c r="AJ239" s="9" t="s">
        <v>1447</v>
      </c>
      <c r="AK239" s="9" t="s">
        <v>1448</v>
      </c>
      <c r="AL239" s="1" t="s">
        <v>63</v>
      </c>
      <c r="AM239" s="1" t="s">
        <v>51</v>
      </c>
      <c r="AQ239" s="13" t="s">
        <v>1396</v>
      </c>
      <c r="AR239" s="55" t="s">
        <v>1449</v>
      </c>
    </row>
    <row r="240" spans="2:44">
      <c r="B240" s="1" t="s">
        <v>905</v>
      </c>
      <c r="D240" s="1" t="s">
        <v>1389</v>
      </c>
      <c r="F240" s="2" t="s">
        <v>1390</v>
      </c>
      <c r="G240" s="1" t="s">
        <v>1391</v>
      </c>
      <c r="I240" s="2" t="s">
        <v>50</v>
      </c>
      <c r="J240" s="3" t="s">
        <v>1450</v>
      </c>
      <c r="K240" s="3"/>
      <c r="L240" s="3"/>
      <c r="P240" s="4" t="s">
        <v>1450</v>
      </c>
      <c r="Q240" s="5" t="s">
        <v>1451</v>
      </c>
      <c r="R240" s="6">
        <f t="shared" si="78"/>
        <v>14.318</v>
      </c>
      <c r="S240" s="6">
        <f t="shared" si="79"/>
        <v>-3.5350000000000001</v>
      </c>
      <c r="T240" s="7">
        <f t="shared" si="80"/>
        <v>0.22200000000000131</v>
      </c>
      <c r="U240" s="7">
        <f t="shared" si="80"/>
        <v>0.19299999999999784</v>
      </c>
      <c r="V240" s="7">
        <f t="shared" si="81"/>
        <v>19</v>
      </c>
      <c r="W240" s="7">
        <f t="shared" si="81"/>
        <v>32</v>
      </c>
      <c r="X240" s="15" t="str">
        <f t="shared" si="82"/>
        <v>19.222</v>
      </c>
      <c r="Y240" s="15" t="str">
        <f t="shared" si="82"/>
        <v>32.193</v>
      </c>
      <c r="Z240" s="7" t="str">
        <f t="shared" si="83"/>
        <v>14</v>
      </c>
      <c r="AA240" s="7" t="str">
        <f t="shared" si="83"/>
        <v>03</v>
      </c>
      <c r="AB240" s="7" t="str">
        <f t="shared" si="84"/>
        <v>14 19.222</v>
      </c>
      <c r="AC240" s="7" t="str">
        <f t="shared" si="84"/>
        <v>03 32.193</v>
      </c>
      <c r="AH240" s="16"/>
      <c r="AI240" s="16"/>
      <c r="AJ240" s="9" t="s">
        <v>1452</v>
      </c>
      <c r="AK240" s="9" t="s">
        <v>1453</v>
      </c>
      <c r="AL240" s="1" t="s">
        <v>63</v>
      </c>
      <c r="AM240" s="1" t="s">
        <v>51</v>
      </c>
      <c r="AQ240" s="13" t="s">
        <v>1454</v>
      </c>
      <c r="AR240" s="14" t="s">
        <v>1455</v>
      </c>
    </row>
    <row r="241" spans="1:50" ht="29">
      <c r="B241" s="1" t="s">
        <v>905</v>
      </c>
      <c r="D241" s="1" t="s">
        <v>1389</v>
      </c>
      <c r="F241" s="2" t="s">
        <v>1390</v>
      </c>
      <c r="G241" s="1" t="s">
        <v>1391</v>
      </c>
      <c r="I241" s="2" t="s">
        <v>50</v>
      </c>
      <c r="J241" s="3" t="s">
        <v>1456</v>
      </c>
      <c r="K241" s="3"/>
      <c r="L241" s="3"/>
      <c r="P241" s="4" t="s">
        <v>1456</v>
      </c>
      <c r="Q241" s="5" t="s">
        <v>1457</v>
      </c>
      <c r="R241" s="6">
        <f t="shared" si="78"/>
        <v>14.285</v>
      </c>
      <c r="S241" s="6">
        <f t="shared" si="79"/>
        <v>-3.5339999999999998</v>
      </c>
      <c r="T241" s="7">
        <f t="shared" si="80"/>
        <v>0.21099999999999852</v>
      </c>
      <c r="U241" s="7">
        <f t="shared" si="80"/>
        <v>0.15200000000000102</v>
      </c>
      <c r="V241" s="7">
        <f t="shared" si="81"/>
        <v>17</v>
      </c>
      <c r="W241" s="7">
        <f t="shared" si="81"/>
        <v>32</v>
      </c>
      <c r="X241" s="15" t="str">
        <f t="shared" si="82"/>
        <v>17.211</v>
      </c>
      <c r="Y241" s="15" t="str">
        <f t="shared" si="82"/>
        <v>32.152</v>
      </c>
      <c r="Z241" s="7" t="str">
        <f t="shared" si="83"/>
        <v>14</v>
      </c>
      <c r="AA241" s="7" t="str">
        <f t="shared" si="83"/>
        <v>03</v>
      </c>
      <c r="AB241" s="7" t="str">
        <f t="shared" si="84"/>
        <v>14 17.211</v>
      </c>
      <c r="AC241" s="7" t="str">
        <f t="shared" si="84"/>
        <v>03 32.152</v>
      </c>
      <c r="AH241" s="16" t="s">
        <v>1458</v>
      </c>
      <c r="AI241" s="16" t="s">
        <v>1459</v>
      </c>
      <c r="AJ241" s="9" t="s">
        <v>1460</v>
      </c>
      <c r="AK241" s="9" t="s">
        <v>1461</v>
      </c>
      <c r="AL241" s="1" t="s">
        <v>63</v>
      </c>
      <c r="AM241" s="1" t="s">
        <v>51</v>
      </c>
      <c r="AQ241" s="13" t="s">
        <v>1462</v>
      </c>
      <c r="AR241" s="14" t="s">
        <v>1463</v>
      </c>
    </row>
    <row r="242" spans="1:50" s="60" customFormat="1">
      <c r="A242" s="33"/>
      <c r="B242" s="1" t="s">
        <v>905</v>
      </c>
      <c r="C242" s="33"/>
      <c r="D242" s="33" t="s">
        <v>1389</v>
      </c>
      <c r="E242" s="33"/>
      <c r="F242" s="2" t="s">
        <v>1390</v>
      </c>
      <c r="G242" s="1" t="s">
        <v>1391</v>
      </c>
      <c r="H242" s="33"/>
      <c r="I242" s="2" t="s">
        <v>50</v>
      </c>
      <c r="J242" s="33" t="s">
        <v>1464</v>
      </c>
      <c r="K242" s="33"/>
      <c r="L242" s="33"/>
      <c r="M242" s="33"/>
      <c r="N242" s="33"/>
      <c r="O242" s="33"/>
      <c r="P242" s="56" t="s">
        <v>1464</v>
      </c>
      <c r="Q242" s="23" t="s">
        <v>1465</v>
      </c>
      <c r="R242" s="6">
        <f t="shared" si="78"/>
        <v>14.435</v>
      </c>
      <c r="S242" s="6">
        <f t="shared" si="79"/>
        <v>-3.4569999999999999</v>
      </c>
      <c r="T242" s="7">
        <f t="shared" si="80"/>
        <v>0.23000000000000043</v>
      </c>
      <c r="U242" s="7">
        <f t="shared" si="80"/>
        <v>0.71399999999999864</v>
      </c>
      <c r="V242" s="7">
        <f t="shared" si="81"/>
        <v>26</v>
      </c>
      <c r="W242" s="7">
        <f t="shared" si="81"/>
        <v>27</v>
      </c>
      <c r="X242" s="15" t="str">
        <f t="shared" si="82"/>
        <v>26.230</v>
      </c>
      <c r="Y242" s="15" t="str">
        <f t="shared" si="82"/>
        <v>27.714</v>
      </c>
      <c r="Z242" s="7" t="str">
        <f t="shared" si="83"/>
        <v>14</v>
      </c>
      <c r="AA242" s="7" t="str">
        <f t="shared" si="83"/>
        <v>03</v>
      </c>
      <c r="AB242" s="7" t="str">
        <f t="shared" si="84"/>
        <v>14 26.230</v>
      </c>
      <c r="AC242" s="7" t="str">
        <f t="shared" si="84"/>
        <v>03 27.714</v>
      </c>
      <c r="AD242" s="57"/>
      <c r="AE242" s="57"/>
      <c r="AF242" s="57"/>
      <c r="AG242" s="57"/>
      <c r="AH242" s="57"/>
      <c r="AI242" s="57"/>
      <c r="AJ242" s="58" t="s">
        <v>1466</v>
      </c>
      <c r="AK242" s="58" t="s">
        <v>1467</v>
      </c>
      <c r="AL242" s="33" t="s">
        <v>63</v>
      </c>
      <c r="AM242" s="22" t="s">
        <v>51</v>
      </c>
      <c r="AN242" s="26"/>
      <c r="AO242" s="33"/>
      <c r="AP242" s="33"/>
      <c r="AQ242" s="27" t="s">
        <v>1117</v>
      </c>
      <c r="AR242" s="59" t="s">
        <v>1468</v>
      </c>
    </row>
    <row r="243" spans="1:50" s="60" customFormat="1">
      <c r="A243" s="33"/>
      <c r="B243" s="1" t="s">
        <v>905</v>
      </c>
      <c r="C243" s="33"/>
      <c r="D243" s="61" t="s">
        <v>1389</v>
      </c>
      <c r="E243" s="33"/>
      <c r="F243" s="2" t="s">
        <v>1390</v>
      </c>
      <c r="G243" s="1" t="s">
        <v>1391</v>
      </c>
      <c r="H243" s="33"/>
      <c r="I243" s="2" t="s">
        <v>50</v>
      </c>
      <c r="J243" s="33" t="s">
        <v>1469</v>
      </c>
      <c r="K243" s="33"/>
      <c r="L243" s="33"/>
      <c r="M243" s="33"/>
      <c r="N243" s="33"/>
      <c r="O243" s="33"/>
      <c r="P243" s="56" t="s">
        <v>1470</v>
      </c>
      <c r="Q243" s="23" t="s">
        <v>1471</v>
      </c>
      <c r="R243" s="6">
        <f t="shared" si="78"/>
        <v>14.433999999999999</v>
      </c>
      <c r="S243" s="6">
        <f t="shared" si="79"/>
        <v>-3.4420000000000002</v>
      </c>
      <c r="T243" s="7">
        <f t="shared" si="80"/>
        <v>7.0000000000000284E-2</v>
      </c>
      <c r="U243" s="7">
        <f t="shared" si="80"/>
        <v>0.95899999999999963</v>
      </c>
      <c r="V243" s="7">
        <f t="shared" si="81"/>
        <v>26</v>
      </c>
      <c r="W243" s="7">
        <f t="shared" si="81"/>
        <v>26</v>
      </c>
      <c r="X243" s="15" t="str">
        <f t="shared" si="82"/>
        <v>26.070</v>
      </c>
      <c r="Y243" s="15" t="str">
        <f t="shared" si="82"/>
        <v>26.959</v>
      </c>
      <c r="Z243" s="7" t="str">
        <f t="shared" si="83"/>
        <v>14</v>
      </c>
      <c r="AA243" s="7" t="str">
        <f t="shared" si="83"/>
        <v>03</v>
      </c>
      <c r="AB243" s="7" t="str">
        <f t="shared" si="84"/>
        <v>14 26.070</v>
      </c>
      <c r="AC243" s="7" t="str">
        <f t="shared" si="84"/>
        <v>03 26.959</v>
      </c>
      <c r="AD243" s="57"/>
      <c r="AE243" s="57"/>
      <c r="AF243" s="57"/>
      <c r="AG243" s="57"/>
      <c r="AH243" s="57"/>
      <c r="AI243" s="57"/>
      <c r="AJ243" s="58" t="s">
        <v>1472</v>
      </c>
      <c r="AK243" s="58" t="s">
        <v>1473</v>
      </c>
      <c r="AL243" s="33" t="s">
        <v>63</v>
      </c>
      <c r="AM243" s="22" t="s">
        <v>51</v>
      </c>
      <c r="AN243" s="26"/>
      <c r="AO243" s="33"/>
      <c r="AP243" s="33"/>
      <c r="AQ243" s="27" t="s">
        <v>1396</v>
      </c>
      <c r="AR243" s="59" t="s">
        <v>1474</v>
      </c>
    </row>
    <row r="244" spans="1:50" s="60" customFormat="1">
      <c r="A244" s="33"/>
      <c r="B244" s="1" t="s">
        <v>905</v>
      </c>
      <c r="C244" s="33"/>
      <c r="D244" s="61" t="s">
        <v>1389</v>
      </c>
      <c r="E244" s="33"/>
      <c r="F244" s="2" t="s">
        <v>1390</v>
      </c>
      <c r="G244" s="1" t="s">
        <v>1391</v>
      </c>
      <c r="H244" s="33"/>
      <c r="I244" s="2" t="s">
        <v>50</v>
      </c>
      <c r="J244" s="33" t="s">
        <v>1475</v>
      </c>
      <c r="K244" s="33"/>
      <c r="L244" s="33"/>
      <c r="M244" s="33"/>
      <c r="N244" s="33"/>
      <c r="O244" s="33"/>
      <c r="P244" s="56" t="s">
        <v>1475</v>
      </c>
      <c r="Q244" s="23" t="s">
        <v>1476</v>
      </c>
      <c r="R244" s="6">
        <f t="shared" si="78"/>
        <v>14.275</v>
      </c>
      <c r="S244" s="6">
        <f t="shared" si="79"/>
        <v>-3.5089999999999999</v>
      </c>
      <c r="T244" s="7">
        <f t="shared" si="80"/>
        <v>0.83399999999999963</v>
      </c>
      <c r="U244" s="7">
        <f t="shared" si="80"/>
        <v>0.90500000000000114</v>
      </c>
      <c r="V244" s="7">
        <f t="shared" si="81"/>
        <v>16</v>
      </c>
      <c r="W244" s="7">
        <f t="shared" si="81"/>
        <v>30</v>
      </c>
      <c r="X244" s="15" t="str">
        <f t="shared" si="82"/>
        <v>16.834</v>
      </c>
      <c r="Y244" s="15" t="str">
        <f t="shared" si="82"/>
        <v>30.905</v>
      </c>
      <c r="Z244" s="7" t="str">
        <f t="shared" si="83"/>
        <v>14</v>
      </c>
      <c r="AA244" s="7" t="str">
        <f t="shared" si="83"/>
        <v>03</v>
      </c>
      <c r="AB244" s="7" t="str">
        <f t="shared" si="84"/>
        <v>14 16.834</v>
      </c>
      <c r="AC244" s="7" t="str">
        <f t="shared" si="84"/>
        <v>03 30.905</v>
      </c>
      <c r="AD244" s="57"/>
      <c r="AE244" s="57"/>
      <c r="AF244" s="57"/>
      <c r="AG244" s="57"/>
      <c r="AH244" s="57"/>
      <c r="AI244" s="57"/>
      <c r="AJ244" s="58" t="s">
        <v>1477</v>
      </c>
      <c r="AK244" s="58" t="s">
        <v>1478</v>
      </c>
      <c r="AL244" s="33" t="s">
        <v>63</v>
      </c>
      <c r="AM244" s="22" t="s">
        <v>51</v>
      </c>
      <c r="AN244" s="26"/>
      <c r="AO244" s="33"/>
      <c r="AP244" s="33"/>
      <c r="AQ244" s="27" t="s">
        <v>1479</v>
      </c>
      <c r="AR244" s="59" t="s">
        <v>1480</v>
      </c>
    </row>
    <row r="245" spans="1:50" s="60" customFormat="1" ht="29">
      <c r="A245" s="1"/>
      <c r="B245" s="1" t="s">
        <v>905</v>
      </c>
      <c r="C245" s="1"/>
      <c r="D245" s="1" t="s">
        <v>1389</v>
      </c>
      <c r="E245" s="1"/>
      <c r="F245" s="2" t="s">
        <v>1390</v>
      </c>
      <c r="G245" s="1" t="s">
        <v>1391</v>
      </c>
      <c r="H245" s="2"/>
      <c r="I245" s="2" t="s">
        <v>50</v>
      </c>
      <c r="J245" s="3" t="s">
        <v>1481</v>
      </c>
      <c r="K245" s="3"/>
      <c r="L245" s="3"/>
      <c r="M245" s="1"/>
      <c r="N245" s="1"/>
      <c r="O245" s="1"/>
      <c r="P245" s="4" t="s">
        <v>1482</v>
      </c>
      <c r="Q245" s="5" t="s">
        <v>1483</v>
      </c>
      <c r="R245" s="6">
        <f t="shared" si="78"/>
        <v>14.401</v>
      </c>
      <c r="S245" s="6">
        <f t="shared" si="79"/>
        <v>-3.5089999999999999</v>
      </c>
      <c r="T245" s="7">
        <f t="shared" si="80"/>
        <v>0.11700000000000088</v>
      </c>
      <c r="U245" s="7">
        <f t="shared" si="80"/>
        <v>0.9220000000000006</v>
      </c>
      <c r="V245" s="7">
        <f t="shared" si="81"/>
        <v>24</v>
      </c>
      <c r="W245" s="7">
        <f t="shared" si="81"/>
        <v>30</v>
      </c>
      <c r="X245" s="15" t="str">
        <f t="shared" si="82"/>
        <v>24.117</v>
      </c>
      <c r="Y245" s="15" t="str">
        <f t="shared" si="82"/>
        <v>30.922</v>
      </c>
      <c r="Z245" s="7" t="str">
        <f t="shared" si="83"/>
        <v>14</v>
      </c>
      <c r="AA245" s="7" t="str">
        <f t="shared" si="83"/>
        <v>03</v>
      </c>
      <c r="AB245" s="7" t="str">
        <f t="shared" si="84"/>
        <v>14 24.117</v>
      </c>
      <c r="AC245" s="7" t="str">
        <f t="shared" si="84"/>
        <v>03 30.922</v>
      </c>
      <c r="AD245" s="8"/>
      <c r="AE245" s="8"/>
      <c r="AF245" s="8"/>
      <c r="AG245" s="8"/>
      <c r="AH245" s="16"/>
      <c r="AI245" s="16"/>
      <c r="AJ245" s="9" t="s">
        <v>1484</v>
      </c>
      <c r="AK245" s="9" t="s">
        <v>1485</v>
      </c>
      <c r="AL245" s="1" t="s">
        <v>63</v>
      </c>
      <c r="AM245" s="1" t="s">
        <v>51</v>
      </c>
      <c r="AN245" s="10"/>
      <c r="AO245" s="11"/>
      <c r="AP245" s="12"/>
      <c r="AQ245" s="13" t="s">
        <v>1486</v>
      </c>
      <c r="AR245" s="14" t="s">
        <v>1487</v>
      </c>
      <c r="AS245" s="1"/>
      <c r="AT245" s="1"/>
      <c r="AU245" s="1"/>
      <c r="AV245" s="1"/>
      <c r="AW245" s="1"/>
      <c r="AX245" s="1"/>
    </row>
    <row r="246" spans="1:50" s="60" customFormat="1">
      <c r="A246" s="33"/>
      <c r="B246" s="1" t="s">
        <v>905</v>
      </c>
      <c r="C246" s="33"/>
      <c r="D246" s="61" t="s">
        <v>1389</v>
      </c>
      <c r="E246" s="33"/>
      <c r="F246" s="2" t="s">
        <v>1390</v>
      </c>
      <c r="G246" s="1" t="s">
        <v>1391</v>
      </c>
      <c r="H246" s="33"/>
      <c r="I246" s="2" t="s">
        <v>50</v>
      </c>
      <c r="J246" s="33" t="s">
        <v>1488</v>
      </c>
      <c r="K246" s="33"/>
      <c r="L246" s="33"/>
      <c r="M246" s="33"/>
      <c r="N246" s="33"/>
      <c r="O246" s="33"/>
      <c r="P246" s="56" t="s">
        <v>1489</v>
      </c>
      <c r="Q246" s="23" t="s">
        <v>1490</v>
      </c>
      <c r="R246" s="6">
        <f t="shared" si="78"/>
        <v>14.404999999999999</v>
      </c>
      <c r="S246" s="6">
        <f t="shared" si="79"/>
        <v>-3.508</v>
      </c>
      <c r="T246" s="7">
        <f t="shared" si="80"/>
        <v>0.54299999999999926</v>
      </c>
      <c r="U246" s="7">
        <f t="shared" si="80"/>
        <v>0.81599999999999895</v>
      </c>
      <c r="V246" s="7">
        <f t="shared" si="81"/>
        <v>24</v>
      </c>
      <c r="W246" s="7">
        <f t="shared" si="81"/>
        <v>30</v>
      </c>
      <c r="X246" s="15" t="str">
        <f t="shared" si="82"/>
        <v>24.543</v>
      </c>
      <c r="Y246" s="15" t="str">
        <f t="shared" si="82"/>
        <v>30.816</v>
      </c>
      <c r="Z246" s="7" t="str">
        <f t="shared" si="83"/>
        <v>14</v>
      </c>
      <c r="AA246" s="7" t="str">
        <f t="shared" si="83"/>
        <v>03</v>
      </c>
      <c r="AB246" s="7" t="str">
        <f t="shared" si="84"/>
        <v>14 24.543</v>
      </c>
      <c r="AC246" s="7" t="str">
        <f t="shared" si="84"/>
        <v>03 30.816</v>
      </c>
      <c r="AD246" s="57"/>
      <c r="AE246" s="57"/>
      <c r="AF246" s="57"/>
      <c r="AG246" s="57"/>
      <c r="AH246" s="57"/>
      <c r="AI246" s="57"/>
      <c r="AJ246" s="58" t="s">
        <v>1491</v>
      </c>
      <c r="AK246" s="58" t="s">
        <v>1492</v>
      </c>
      <c r="AL246" s="33" t="s">
        <v>63</v>
      </c>
      <c r="AM246" s="22" t="s">
        <v>51</v>
      </c>
      <c r="AN246" s="26"/>
      <c r="AO246" s="33"/>
      <c r="AP246" s="33"/>
      <c r="AQ246" s="27" t="s">
        <v>1323</v>
      </c>
      <c r="AR246" s="59" t="s">
        <v>1493</v>
      </c>
    </row>
    <row r="247" spans="1:50" ht="29">
      <c r="B247" s="1" t="s">
        <v>905</v>
      </c>
      <c r="D247" s="1" t="s">
        <v>1389</v>
      </c>
      <c r="F247" s="2" t="s">
        <v>1390</v>
      </c>
      <c r="G247" s="1" t="s">
        <v>1391</v>
      </c>
      <c r="I247" s="2" t="s">
        <v>50</v>
      </c>
      <c r="J247" s="3" t="s">
        <v>1494</v>
      </c>
      <c r="K247" s="3"/>
      <c r="L247" s="3"/>
      <c r="P247" s="4" t="s">
        <v>1494</v>
      </c>
      <c r="Q247" s="5" t="s">
        <v>1495</v>
      </c>
      <c r="R247" s="6">
        <f t="shared" si="78"/>
        <v>14.268000000000001</v>
      </c>
      <c r="S247" s="6">
        <f t="shared" si="79"/>
        <v>-3.5089999999999999</v>
      </c>
      <c r="T247" s="7">
        <f t="shared" si="80"/>
        <v>0.18299999999999983</v>
      </c>
      <c r="U247" s="7">
        <f t="shared" si="80"/>
        <v>0.9740000000000002</v>
      </c>
      <c r="V247" s="7">
        <f t="shared" si="81"/>
        <v>16</v>
      </c>
      <c r="W247" s="7">
        <f t="shared" si="81"/>
        <v>30</v>
      </c>
      <c r="X247" s="15" t="str">
        <f t="shared" si="82"/>
        <v>16.183</v>
      </c>
      <c r="Y247" s="15" t="str">
        <f t="shared" si="82"/>
        <v>30.974</v>
      </c>
      <c r="Z247" s="7" t="str">
        <f t="shared" si="83"/>
        <v>14</v>
      </c>
      <c r="AA247" s="7" t="str">
        <f t="shared" si="83"/>
        <v>03</v>
      </c>
      <c r="AB247" s="7" t="str">
        <f t="shared" si="84"/>
        <v>14 16.183</v>
      </c>
      <c r="AC247" s="7" t="str">
        <f t="shared" si="84"/>
        <v>03 30.974</v>
      </c>
      <c r="AH247" s="16" t="s">
        <v>700</v>
      </c>
      <c r="AI247" s="16" t="s">
        <v>1496</v>
      </c>
      <c r="AJ247" s="9" t="s">
        <v>1497</v>
      </c>
      <c r="AK247" s="9" t="s">
        <v>1498</v>
      </c>
      <c r="AL247" s="1" t="s">
        <v>63</v>
      </c>
      <c r="AM247" s="1" t="s">
        <v>51</v>
      </c>
      <c r="AQ247" s="13" t="s">
        <v>1499</v>
      </c>
      <c r="AR247" s="14" t="s">
        <v>1500</v>
      </c>
    </row>
    <row r="248" spans="1:50" ht="29">
      <c r="B248" s="1" t="s">
        <v>905</v>
      </c>
      <c r="D248" s="1" t="s">
        <v>1389</v>
      </c>
      <c r="F248" s="2" t="s">
        <v>1390</v>
      </c>
      <c r="G248" s="1" t="s">
        <v>1391</v>
      </c>
      <c r="I248" s="2" t="s">
        <v>50</v>
      </c>
      <c r="J248" s="3" t="s">
        <v>1501</v>
      </c>
      <c r="K248" s="3"/>
      <c r="L248" s="3"/>
      <c r="Q248" s="5" t="s">
        <v>1502</v>
      </c>
      <c r="R248" s="6">
        <f t="shared" si="78"/>
        <v>14.359</v>
      </c>
      <c r="S248" s="6">
        <f t="shared" si="79"/>
        <v>-3.484</v>
      </c>
      <c r="T248" s="7">
        <f t="shared" si="80"/>
        <v>0.98699999999999832</v>
      </c>
      <c r="U248" s="7">
        <f t="shared" si="80"/>
        <v>0.14900000000000091</v>
      </c>
      <c r="V248" s="7">
        <f t="shared" si="81"/>
        <v>21</v>
      </c>
      <c r="W248" s="7">
        <f t="shared" si="81"/>
        <v>29</v>
      </c>
      <c r="X248" s="15" t="str">
        <f t="shared" si="82"/>
        <v>21.987</v>
      </c>
      <c r="Y248" s="15" t="str">
        <f t="shared" si="82"/>
        <v>29.149</v>
      </c>
      <c r="Z248" s="7" t="str">
        <f t="shared" si="83"/>
        <v>14</v>
      </c>
      <c r="AA248" s="7" t="str">
        <f t="shared" si="83"/>
        <v>03</v>
      </c>
      <c r="AB248" s="7" t="str">
        <f t="shared" si="84"/>
        <v>14 21.987</v>
      </c>
      <c r="AC248" s="7" t="str">
        <f t="shared" si="84"/>
        <v>03 29.149</v>
      </c>
      <c r="AH248" s="16"/>
      <c r="AI248" s="16"/>
      <c r="AJ248" s="9" t="s">
        <v>1503</v>
      </c>
      <c r="AK248" s="9" t="s">
        <v>1504</v>
      </c>
      <c r="AL248" s="1" t="s">
        <v>63</v>
      </c>
      <c r="AM248" s="1" t="s">
        <v>355</v>
      </c>
      <c r="AQ248" s="13" t="s">
        <v>1505</v>
      </c>
      <c r="AR248" s="14" t="s">
        <v>1506</v>
      </c>
    </row>
    <row r="249" spans="1:50" ht="29">
      <c r="B249" s="1" t="s">
        <v>905</v>
      </c>
      <c r="D249" s="1" t="s">
        <v>1389</v>
      </c>
      <c r="F249" s="2" t="s">
        <v>1390</v>
      </c>
      <c r="G249" s="1" t="s">
        <v>1391</v>
      </c>
      <c r="I249" s="2" t="s">
        <v>50</v>
      </c>
      <c r="J249" s="3" t="s">
        <v>1507</v>
      </c>
      <c r="K249" s="3"/>
      <c r="L249" s="3"/>
      <c r="N249" s="1" t="s">
        <v>1508</v>
      </c>
      <c r="P249" s="4" t="s">
        <v>1507</v>
      </c>
      <c r="Q249" s="5" t="s">
        <v>1509</v>
      </c>
      <c r="R249" s="6">
        <f t="shared" si="78"/>
        <v>14.391999999999999</v>
      </c>
      <c r="S249" s="6">
        <f t="shared" si="79"/>
        <v>-3.601</v>
      </c>
      <c r="T249" s="7">
        <f t="shared" si="80"/>
        <v>0.96399999999999864</v>
      </c>
      <c r="U249" s="7">
        <f t="shared" si="80"/>
        <v>0.10199999999999676</v>
      </c>
      <c r="V249" s="7">
        <f t="shared" si="81"/>
        <v>23</v>
      </c>
      <c r="W249" s="7">
        <f t="shared" si="81"/>
        <v>36</v>
      </c>
      <c r="X249" s="15" t="str">
        <f t="shared" si="82"/>
        <v>23.964</v>
      </c>
      <c r="Y249" s="15" t="str">
        <f t="shared" si="82"/>
        <v>36.102</v>
      </c>
      <c r="Z249" s="7" t="str">
        <f t="shared" si="83"/>
        <v>14</v>
      </c>
      <c r="AA249" s="7" t="str">
        <f t="shared" si="83"/>
        <v>03</v>
      </c>
      <c r="AB249" s="7" t="str">
        <f t="shared" si="84"/>
        <v>14 23.964</v>
      </c>
      <c r="AC249" s="7" t="str">
        <f t="shared" si="84"/>
        <v>03 36.102</v>
      </c>
      <c r="AH249" s="16" t="s">
        <v>723</v>
      </c>
      <c r="AI249" s="16" t="s">
        <v>53</v>
      </c>
      <c r="AJ249" s="9" t="s">
        <v>1510</v>
      </c>
      <c r="AK249" s="9" t="s">
        <v>1511</v>
      </c>
      <c r="AL249" s="1" t="s">
        <v>63</v>
      </c>
      <c r="AM249" s="1" t="s">
        <v>51</v>
      </c>
      <c r="AQ249" s="13" t="s">
        <v>1512</v>
      </c>
      <c r="AR249" s="14" t="s">
        <v>1513</v>
      </c>
    </row>
    <row r="250" spans="1:50" ht="43">
      <c r="B250" s="1" t="s">
        <v>905</v>
      </c>
      <c r="D250" s="1" t="s">
        <v>1389</v>
      </c>
      <c r="F250" s="2" t="s">
        <v>1390</v>
      </c>
      <c r="G250" s="1" t="s">
        <v>1391</v>
      </c>
      <c r="I250" s="2" t="s">
        <v>50</v>
      </c>
      <c r="J250" s="3" t="s">
        <v>1514</v>
      </c>
      <c r="K250" s="3"/>
      <c r="L250" s="3"/>
      <c r="P250" s="4" t="s">
        <v>1515</v>
      </c>
      <c r="Q250" s="5" t="s">
        <v>1516</v>
      </c>
      <c r="R250" s="6">
        <f t="shared" si="78"/>
        <v>14.423999999999999</v>
      </c>
      <c r="S250" s="6">
        <f t="shared" si="79"/>
        <v>-3.391</v>
      </c>
      <c r="T250" s="7">
        <f t="shared" si="80"/>
        <v>0.79500000000000171</v>
      </c>
      <c r="U250" s="7">
        <f t="shared" si="80"/>
        <v>0.8019999999999996</v>
      </c>
      <c r="V250" s="7">
        <f t="shared" si="81"/>
        <v>25</v>
      </c>
      <c r="W250" s="7">
        <f t="shared" si="81"/>
        <v>23</v>
      </c>
      <c r="X250" s="15" t="str">
        <f t="shared" si="82"/>
        <v>25.795</v>
      </c>
      <c r="Y250" s="15" t="str">
        <f t="shared" si="82"/>
        <v>23.802</v>
      </c>
      <c r="Z250" s="7" t="str">
        <f t="shared" si="83"/>
        <v>14</v>
      </c>
      <c r="AA250" s="7" t="str">
        <f t="shared" si="83"/>
        <v>03</v>
      </c>
      <c r="AB250" s="7" t="str">
        <f t="shared" si="84"/>
        <v>14 25.795</v>
      </c>
      <c r="AC250" s="7" t="str">
        <f t="shared" si="84"/>
        <v>03 23.802</v>
      </c>
      <c r="AH250" s="16"/>
      <c r="AI250" s="16"/>
      <c r="AJ250" s="9" t="s">
        <v>1517</v>
      </c>
      <c r="AK250" s="9" t="s">
        <v>1518</v>
      </c>
      <c r="AL250" s="1" t="s">
        <v>63</v>
      </c>
      <c r="AM250" s="1" t="s">
        <v>51</v>
      </c>
      <c r="AQ250" s="13" t="s">
        <v>1519</v>
      </c>
      <c r="AR250" s="14" t="s">
        <v>1520</v>
      </c>
    </row>
    <row r="251" spans="1:50" ht="43">
      <c r="B251" s="1" t="s">
        <v>905</v>
      </c>
      <c r="D251" s="1" t="s">
        <v>1389</v>
      </c>
      <c r="F251" s="2" t="s">
        <v>1390</v>
      </c>
      <c r="G251" s="1" t="s">
        <v>1391</v>
      </c>
      <c r="I251" s="2" t="s">
        <v>50</v>
      </c>
      <c r="J251" s="3" t="s">
        <v>1521</v>
      </c>
      <c r="K251" s="3"/>
      <c r="L251" s="3"/>
      <c r="P251" s="4" t="s">
        <v>1522</v>
      </c>
      <c r="Q251" s="5" t="s">
        <v>1523</v>
      </c>
      <c r="R251" s="6">
        <f t="shared" si="78"/>
        <v>14.423</v>
      </c>
      <c r="S251" s="6">
        <f t="shared" si="79"/>
        <v>-3.4079999999999999</v>
      </c>
      <c r="T251" s="7">
        <f t="shared" si="80"/>
        <v>0.70400000000000063</v>
      </c>
      <c r="U251" s="7">
        <f t="shared" si="80"/>
        <v>0.85900000000000176</v>
      </c>
      <c r="V251" s="7">
        <f t="shared" si="81"/>
        <v>25</v>
      </c>
      <c r="W251" s="7">
        <f t="shared" si="81"/>
        <v>24</v>
      </c>
      <c r="X251" s="15" t="str">
        <f t="shared" si="82"/>
        <v>25.704</v>
      </c>
      <c r="Y251" s="15" t="str">
        <f t="shared" si="82"/>
        <v>24.859</v>
      </c>
      <c r="Z251" s="7" t="str">
        <f t="shared" si="83"/>
        <v>14</v>
      </c>
      <c r="AA251" s="7" t="str">
        <f t="shared" si="83"/>
        <v>03</v>
      </c>
      <c r="AB251" s="7" t="str">
        <f t="shared" si="84"/>
        <v>14 25.704</v>
      </c>
      <c r="AC251" s="7" t="str">
        <f t="shared" si="84"/>
        <v>03 24.859</v>
      </c>
      <c r="AH251" s="16"/>
      <c r="AI251" s="16"/>
      <c r="AJ251" s="9" t="s">
        <v>1524</v>
      </c>
      <c r="AK251" s="9" t="s">
        <v>1525</v>
      </c>
      <c r="AL251" s="1" t="s">
        <v>63</v>
      </c>
      <c r="AM251" s="1" t="s">
        <v>51</v>
      </c>
      <c r="AQ251" s="13" t="s">
        <v>1499</v>
      </c>
      <c r="AR251" s="14" t="s">
        <v>1526</v>
      </c>
    </row>
    <row r="252" spans="1:50" s="20" customFormat="1" ht="29">
      <c r="A252" s="1"/>
      <c r="B252" s="1" t="s">
        <v>905</v>
      </c>
      <c r="C252" s="1"/>
      <c r="D252" s="1" t="s">
        <v>1389</v>
      </c>
      <c r="E252" s="1"/>
      <c r="F252" s="2" t="s">
        <v>1390</v>
      </c>
      <c r="G252" s="1" t="s">
        <v>1391</v>
      </c>
      <c r="H252" s="2"/>
      <c r="I252" s="2" t="s">
        <v>50</v>
      </c>
      <c r="J252" s="3" t="s">
        <v>1527</v>
      </c>
      <c r="K252" s="3"/>
      <c r="L252" s="3"/>
      <c r="M252" s="1"/>
      <c r="N252" s="1" t="s">
        <v>1528</v>
      </c>
      <c r="O252" s="1"/>
      <c r="P252" s="4" t="s">
        <v>1527</v>
      </c>
      <c r="Q252" s="5" t="s">
        <v>1529</v>
      </c>
      <c r="R252" s="6">
        <f t="shared" si="78"/>
        <v>14.407</v>
      </c>
      <c r="S252" s="6">
        <f t="shared" si="79"/>
        <v>-3.536</v>
      </c>
      <c r="T252" s="7">
        <f t="shared" si="80"/>
        <v>0.78399999999999892</v>
      </c>
      <c r="U252" s="7">
        <f t="shared" si="80"/>
        <v>0.27900000000000347</v>
      </c>
      <c r="V252" s="7">
        <f t="shared" si="81"/>
        <v>24</v>
      </c>
      <c r="W252" s="7">
        <f t="shared" si="81"/>
        <v>32</v>
      </c>
      <c r="X252" s="15" t="str">
        <f t="shared" si="82"/>
        <v>24.784</v>
      </c>
      <c r="Y252" s="15" t="str">
        <f t="shared" si="82"/>
        <v>32.279</v>
      </c>
      <c r="Z252" s="7" t="str">
        <f t="shared" si="83"/>
        <v>14</v>
      </c>
      <c r="AA252" s="7" t="str">
        <f t="shared" si="83"/>
        <v>03</v>
      </c>
      <c r="AB252" s="7" t="str">
        <f t="shared" si="84"/>
        <v>14 24.784</v>
      </c>
      <c r="AC252" s="7" t="str">
        <f t="shared" si="84"/>
        <v>03 32.279</v>
      </c>
      <c r="AD252" s="8"/>
      <c r="AE252" s="8"/>
      <c r="AF252" s="8"/>
      <c r="AG252" s="8"/>
      <c r="AH252" s="16" t="s">
        <v>1530</v>
      </c>
      <c r="AI252" s="16" t="s">
        <v>1129</v>
      </c>
      <c r="AJ252" s="9" t="s">
        <v>1531</v>
      </c>
      <c r="AK252" s="9" t="s">
        <v>1532</v>
      </c>
      <c r="AL252" s="1" t="s">
        <v>63</v>
      </c>
      <c r="AM252" s="1" t="s">
        <v>51</v>
      </c>
      <c r="AN252" s="10"/>
      <c r="AO252" s="11"/>
      <c r="AP252" s="12"/>
      <c r="AQ252" s="13" t="s">
        <v>1533</v>
      </c>
      <c r="AR252" s="14" t="s">
        <v>1433</v>
      </c>
      <c r="AS252" s="1"/>
      <c r="AT252" s="1"/>
      <c r="AU252" s="1"/>
      <c r="AV252" s="1"/>
      <c r="AW252" s="1"/>
      <c r="AX252" s="1"/>
    </row>
    <row r="253" spans="1:50" ht="29">
      <c r="B253" s="1" t="s">
        <v>905</v>
      </c>
      <c r="D253" s="1" t="s">
        <v>1389</v>
      </c>
      <c r="F253" s="2" t="s">
        <v>1390</v>
      </c>
      <c r="G253" s="1" t="s">
        <v>1391</v>
      </c>
      <c r="I253" s="2" t="s">
        <v>50</v>
      </c>
      <c r="J253" s="3" t="s">
        <v>1534</v>
      </c>
      <c r="K253" s="3"/>
      <c r="L253" s="3"/>
      <c r="P253" s="4" t="s">
        <v>1534</v>
      </c>
      <c r="Q253" s="5" t="s">
        <v>1535</v>
      </c>
      <c r="R253" s="6">
        <f t="shared" si="78"/>
        <v>14.334</v>
      </c>
      <c r="S253" s="6">
        <f t="shared" si="79"/>
        <v>-3.5230000000000001</v>
      </c>
      <c r="T253" s="7">
        <f t="shared" si="80"/>
        <v>0.14399999999999835</v>
      </c>
      <c r="U253" s="7">
        <f t="shared" si="80"/>
        <v>0.64199999999999946</v>
      </c>
      <c r="V253" s="7">
        <f t="shared" si="81"/>
        <v>20</v>
      </c>
      <c r="W253" s="7">
        <f t="shared" si="81"/>
        <v>31</v>
      </c>
      <c r="X253" s="15" t="str">
        <f t="shared" si="82"/>
        <v>20.144</v>
      </c>
      <c r="Y253" s="15" t="str">
        <f t="shared" si="82"/>
        <v>31.642</v>
      </c>
      <c r="Z253" s="7" t="str">
        <f t="shared" si="83"/>
        <v>14</v>
      </c>
      <c r="AA253" s="7" t="str">
        <f t="shared" si="83"/>
        <v>03</v>
      </c>
      <c r="AB253" s="7" t="str">
        <f t="shared" si="84"/>
        <v>14 20.144</v>
      </c>
      <c r="AC253" s="7" t="str">
        <f t="shared" si="84"/>
        <v>03 31.642</v>
      </c>
      <c r="AH253" s="16" t="s">
        <v>105</v>
      </c>
      <c r="AI253" s="16" t="s">
        <v>1459</v>
      </c>
      <c r="AJ253" s="9" t="s">
        <v>1536</v>
      </c>
      <c r="AK253" s="9" t="s">
        <v>1537</v>
      </c>
      <c r="AL253" s="1" t="s">
        <v>63</v>
      </c>
      <c r="AM253" s="1" t="s">
        <v>51</v>
      </c>
      <c r="AQ253" s="13" t="s">
        <v>1078</v>
      </c>
      <c r="AR253" s="14" t="s">
        <v>1538</v>
      </c>
    </row>
    <row r="254" spans="1:50">
      <c r="B254" s="1" t="s">
        <v>905</v>
      </c>
      <c r="D254" s="1" t="s">
        <v>1389</v>
      </c>
      <c r="F254" s="2" t="s">
        <v>1390</v>
      </c>
      <c r="G254" s="1" t="s">
        <v>1391</v>
      </c>
      <c r="I254" s="2" t="s">
        <v>50</v>
      </c>
      <c r="J254" s="3" t="s">
        <v>1539</v>
      </c>
      <c r="K254" s="3"/>
      <c r="L254" s="3"/>
      <c r="P254" s="4" t="s">
        <v>1539</v>
      </c>
      <c r="Q254" s="5" t="s">
        <v>1540</v>
      </c>
      <c r="R254" s="6">
        <f t="shared" si="78"/>
        <v>14.303000000000001</v>
      </c>
      <c r="S254" s="6">
        <f t="shared" si="79"/>
        <v>-3.452</v>
      </c>
      <c r="T254" s="7">
        <f t="shared" si="80"/>
        <v>0.31299999999999883</v>
      </c>
      <c r="U254" s="7">
        <f t="shared" si="80"/>
        <v>0.26999999999999957</v>
      </c>
      <c r="V254" s="7">
        <f t="shared" si="81"/>
        <v>18</v>
      </c>
      <c r="W254" s="7">
        <f t="shared" si="81"/>
        <v>27</v>
      </c>
      <c r="X254" s="15" t="str">
        <f t="shared" si="82"/>
        <v>18.313</v>
      </c>
      <c r="Y254" s="15" t="str">
        <f t="shared" si="82"/>
        <v>27.270</v>
      </c>
      <c r="Z254" s="7" t="str">
        <f t="shared" si="83"/>
        <v>14</v>
      </c>
      <c r="AA254" s="7" t="str">
        <f t="shared" si="83"/>
        <v>03</v>
      </c>
      <c r="AB254" s="7" t="str">
        <f t="shared" si="84"/>
        <v>14 18.313</v>
      </c>
      <c r="AC254" s="7" t="str">
        <f t="shared" si="84"/>
        <v>03 27.270</v>
      </c>
      <c r="AH254" s="16"/>
      <c r="AI254" s="16"/>
      <c r="AJ254" s="9" t="s">
        <v>1541</v>
      </c>
      <c r="AK254" s="9" t="s">
        <v>1542</v>
      </c>
      <c r="AL254" s="1" t="s">
        <v>63</v>
      </c>
      <c r="AM254" s="1" t="s">
        <v>51</v>
      </c>
      <c r="AQ254" s="13" t="s">
        <v>1402</v>
      </c>
      <c r="AR254" s="14" t="s">
        <v>1543</v>
      </c>
    </row>
    <row r="255" spans="1:50" ht="43">
      <c r="B255" s="1" t="s">
        <v>905</v>
      </c>
      <c r="D255" s="1" t="s">
        <v>1389</v>
      </c>
      <c r="F255" s="2" t="s">
        <v>1390</v>
      </c>
      <c r="G255" s="1" t="s">
        <v>1391</v>
      </c>
      <c r="I255" s="2" t="s">
        <v>50</v>
      </c>
      <c r="J255" s="3" t="s">
        <v>1544</v>
      </c>
      <c r="K255" s="3"/>
      <c r="L255" s="3"/>
      <c r="P255" s="4" t="s">
        <v>1544</v>
      </c>
      <c r="Q255" s="5" t="s">
        <v>1545</v>
      </c>
      <c r="R255" s="6">
        <f t="shared" si="78"/>
        <v>14.407</v>
      </c>
      <c r="S255" s="6">
        <f t="shared" si="79"/>
        <v>-3.4529999999999998</v>
      </c>
      <c r="T255" s="7">
        <f t="shared" si="80"/>
        <v>0.74800000000000111</v>
      </c>
      <c r="U255" s="7">
        <f t="shared" si="80"/>
        <v>0.32000000000000028</v>
      </c>
      <c r="V255" s="7">
        <f t="shared" si="81"/>
        <v>24</v>
      </c>
      <c r="W255" s="7">
        <f t="shared" si="81"/>
        <v>27</v>
      </c>
      <c r="X255" s="15" t="str">
        <f t="shared" si="82"/>
        <v>24.748</v>
      </c>
      <c r="Y255" s="15" t="str">
        <f t="shared" si="82"/>
        <v>27.320</v>
      </c>
      <c r="Z255" s="7" t="str">
        <f t="shared" si="83"/>
        <v>14</v>
      </c>
      <c r="AA255" s="7" t="str">
        <f t="shared" si="83"/>
        <v>03</v>
      </c>
      <c r="AB255" s="7" t="str">
        <f t="shared" si="84"/>
        <v>14 24.748</v>
      </c>
      <c r="AC255" s="7" t="str">
        <f t="shared" si="84"/>
        <v>03 27.320</v>
      </c>
      <c r="AH255" s="16"/>
      <c r="AI255" s="16"/>
      <c r="AJ255" s="9" t="s">
        <v>1546</v>
      </c>
      <c r="AK255" s="9" t="s">
        <v>1547</v>
      </c>
      <c r="AL255" s="1" t="s">
        <v>63</v>
      </c>
      <c r="AM255" s="1" t="s">
        <v>51</v>
      </c>
      <c r="AQ255" s="13" t="s">
        <v>1499</v>
      </c>
      <c r="AR255" s="14" t="s">
        <v>1548</v>
      </c>
    </row>
    <row r="256" spans="1:50" ht="29">
      <c r="B256" s="1" t="s">
        <v>905</v>
      </c>
      <c r="D256" s="1" t="s">
        <v>1389</v>
      </c>
      <c r="F256" s="2" t="s">
        <v>1390</v>
      </c>
      <c r="G256" s="1" t="s">
        <v>1391</v>
      </c>
      <c r="I256" s="2" t="s">
        <v>50</v>
      </c>
      <c r="J256" s="3" t="s">
        <v>1549</v>
      </c>
      <c r="K256" s="3"/>
      <c r="L256" s="3"/>
      <c r="N256" s="1" t="s">
        <v>1549</v>
      </c>
      <c r="P256" s="4" t="s">
        <v>1549</v>
      </c>
      <c r="Q256" s="5" t="s">
        <v>1550</v>
      </c>
      <c r="R256" s="6">
        <f t="shared" si="78"/>
        <v>14.337</v>
      </c>
      <c r="S256" s="6">
        <f t="shared" si="79"/>
        <v>-3.4390000000000001</v>
      </c>
      <c r="T256" s="7">
        <f t="shared" si="80"/>
        <v>0.39000000000000057</v>
      </c>
      <c r="U256" s="7">
        <f t="shared" si="80"/>
        <v>0.66199999999999903</v>
      </c>
      <c r="V256" s="7">
        <f t="shared" si="81"/>
        <v>20</v>
      </c>
      <c r="W256" s="7">
        <f t="shared" si="81"/>
        <v>26</v>
      </c>
      <c r="X256" s="15" t="str">
        <f t="shared" si="82"/>
        <v>20.390</v>
      </c>
      <c r="Y256" s="15" t="str">
        <f t="shared" si="82"/>
        <v>26.662</v>
      </c>
      <c r="Z256" s="7" t="str">
        <f t="shared" si="83"/>
        <v>14</v>
      </c>
      <c r="AA256" s="7" t="str">
        <f t="shared" si="83"/>
        <v>03</v>
      </c>
      <c r="AB256" s="7" t="str">
        <f t="shared" si="84"/>
        <v>14 20.390</v>
      </c>
      <c r="AC256" s="7" t="str">
        <f t="shared" si="84"/>
        <v>03 26.662</v>
      </c>
      <c r="AH256" s="16" t="s">
        <v>52</v>
      </c>
      <c r="AI256" s="16" t="s">
        <v>1212</v>
      </c>
      <c r="AJ256" s="9" t="s">
        <v>1551</v>
      </c>
      <c r="AK256" s="9" t="s">
        <v>1552</v>
      </c>
      <c r="AL256" s="1" t="s">
        <v>63</v>
      </c>
      <c r="AM256" s="1" t="s">
        <v>51</v>
      </c>
      <c r="AQ256" s="13" t="s">
        <v>1553</v>
      </c>
      <c r="AR256" s="55" t="s">
        <v>1554</v>
      </c>
    </row>
    <row r="257" spans="2:44" ht="29">
      <c r="B257" s="1" t="s">
        <v>905</v>
      </c>
      <c r="D257" s="1" t="s">
        <v>1389</v>
      </c>
      <c r="F257" s="2" t="s">
        <v>1390</v>
      </c>
      <c r="G257" s="1" t="s">
        <v>1391</v>
      </c>
      <c r="I257" s="2" t="s">
        <v>50</v>
      </c>
      <c r="J257" s="3" t="s">
        <v>1555</v>
      </c>
      <c r="K257" s="3"/>
      <c r="L257" s="3"/>
      <c r="P257" s="4" t="s">
        <v>1555</v>
      </c>
      <c r="Q257" s="5" t="s">
        <v>1556</v>
      </c>
      <c r="R257" s="6">
        <f t="shared" si="78"/>
        <v>14.384</v>
      </c>
      <c r="S257" s="6">
        <f t="shared" si="79"/>
        <v>-3.5419999999999998</v>
      </c>
      <c r="T257" s="7">
        <f t="shared" si="80"/>
        <v>0.10999999999999943</v>
      </c>
      <c r="U257" s="7">
        <f t="shared" si="80"/>
        <v>0.96099999999999852</v>
      </c>
      <c r="V257" s="7">
        <f t="shared" si="81"/>
        <v>23</v>
      </c>
      <c r="W257" s="7">
        <f t="shared" si="81"/>
        <v>32</v>
      </c>
      <c r="X257" s="15" t="str">
        <f t="shared" si="82"/>
        <v>23.110</v>
      </c>
      <c r="Y257" s="15" t="str">
        <f t="shared" si="82"/>
        <v>32.961</v>
      </c>
      <c r="Z257" s="7" t="str">
        <f t="shared" si="83"/>
        <v>14</v>
      </c>
      <c r="AA257" s="7" t="str">
        <f t="shared" si="83"/>
        <v>03</v>
      </c>
      <c r="AB257" s="7" t="str">
        <f t="shared" si="84"/>
        <v>14 23.110</v>
      </c>
      <c r="AC257" s="7" t="str">
        <f t="shared" si="84"/>
        <v>03 32.961</v>
      </c>
      <c r="AH257" s="16" t="s">
        <v>1557</v>
      </c>
      <c r="AI257" s="16" t="s">
        <v>1129</v>
      </c>
      <c r="AJ257" s="9" t="s">
        <v>1558</v>
      </c>
      <c r="AK257" s="9" t="s">
        <v>1559</v>
      </c>
      <c r="AL257" s="1" t="s">
        <v>63</v>
      </c>
      <c r="AM257" s="1" t="s">
        <v>51</v>
      </c>
      <c r="AQ257" s="13" t="s">
        <v>1560</v>
      </c>
      <c r="AR257" s="55" t="s">
        <v>1561</v>
      </c>
    </row>
    <row r="258" spans="2:44">
      <c r="B258" s="1" t="s">
        <v>905</v>
      </c>
      <c r="D258" s="1" t="s">
        <v>1389</v>
      </c>
      <c r="F258" s="2" t="s">
        <v>1390</v>
      </c>
      <c r="G258" s="1" t="s">
        <v>1391</v>
      </c>
      <c r="I258" s="2" t="s">
        <v>50</v>
      </c>
      <c r="J258" s="3" t="s">
        <v>1562</v>
      </c>
      <c r="K258" s="3"/>
      <c r="L258" s="3"/>
      <c r="P258" s="4" t="s">
        <v>1562</v>
      </c>
      <c r="Q258" s="5" t="s">
        <v>1563</v>
      </c>
      <c r="R258" s="6">
        <f t="shared" si="78"/>
        <v>14.416</v>
      </c>
      <c r="S258" s="6">
        <f t="shared" si="79"/>
        <v>-3.4209999999999998</v>
      </c>
      <c r="T258" s="7">
        <f t="shared" si="80"/>
        <v>0</v>
      </c>
      <c r="U258" s="7">
        <f t="shared" si="80"/>
        <v>0.5</v>
      </c>
      <c r="V258" s="7">
        <f t="shared" si="81"/>
        <v>25</v>
      </c>
      <c r="W258" s="7">
        <f t="shared" si="81"/>
        <v>25</v>
      </c>
      <c r="X258" s="15" t="str">
        <f t="shared" si="82"/>
        <v>25</v>
      </c>
      <c r="Y258" s="15" t="str">
        <f t="shared" si="82"/>
        <v>25.5</v>
      </c>
      <c r="Z258" s="7" t="str">
        <f t="shared" si="83"/>
        <v>14</v>
      </c>
      <c r="AA258" s="7" t="str">
        <f t="shared" si="83"/>
        <v>03</v>
      </c>
      <c r="AB258" s="7" t="str">
        <f t="shared" si="84"/>
        <v>14 25</v>
      </c>
      <c r="AC258" s="7" t="str">
        <f t="shared" si="84"/>
        <v>03 25.5</v>
      </c>
      <c r="AH258" s="16" t="s">
        <v>1530</v>
      </c>
      <c r="AI258" s="16" t="s">
        <v>1564</v>
      </c>
      <c r="AL258" s="1" t="s">
        <v>54</v>
      </c>
      <c r="AM258" s="1" t="s">
        <v>51</v>
      </c>
      <c r="AR258" s="55"/>
    </row>
    <row r="259" spans="2:44">
      <c r="B259" s="1" t="s">
        <v>905</v>
      </c>
      <c r="D259" s="1" t="s">
        <v>1389</v>
      </c>
      <c r="F259" s="2" t="s">
        <v>1390</v>
      </c>
      <c r="G259" s="1" t="s">
        <v>1391</v>
      </c>
      <c r="I259" s="2" t="s">
        <v>50</v>
      </c>
      <c r="J259" s="3" t="s">
        <v>1565</v>
      </c>
      <c r="K259" s="3"/>
      <c r="L259" s="3"/>
      <c r="P259" s="4" t="s">
        <v>716</v>
      </c>
      <c r="Q259" s="5" t="s">
        <v>1566</v>
      </c>
      <c r="R259" s="6">
        <f t="shared" si="78"/>
        <v>14.305999999999999</v>
      </c>
      <c r="S259" s="6">
        <f t="shared" si="79"/>
        <v>-3.5670000000000002</v>
      </c>
      <c r="T259" s="7">
        <f t="shared" si="80"/>
        <v>0.65599999999999881</v>
      </c>
      <c r="U259" s="7">
        <f t="shared" si="80"/>
        <v>0.13000000000000256</v>
      </c>
      <c r="V259" s="7">
        <f t="shared" si="81"/>
        <v>18</v>
      </c>
      <c r="W259" s="7">
        <f t="shared" si="81"/>
        <v>34</v>
      </c>
      <c r="X259" s="15" t="str">
        <f t="shared" si="82"/>
        <v>18.656</v>
      </c>
      <c r="Y259" s="15" t="str">
        <f t="shared" si="82"/>
        <v>34.130</v>
      </c>
      <c r="Z259" s="7" t="str">
        <f t="shared" si="83"/>
        <v>14</v>
      </c>
      <c r="AA259" s="7" t="str">
        <f t="shared" si="83"/>
        <v>03</v>
      </c>
      <c r="AB259" s="7" t="str">
        <f t="shared" si="84"/>
        <v>14 18.656</v>
      </c>
      <c r="AC259" s="7" t="str">
        <f t="shared" si="84"/>
        <v>03 34.130</v>
      </c>
      <c r="AH259" s="16" t="s">
        <v>1438</v>
      </c>
      <c r="AI259" s="16" t="s">
        <v>1406</v>
      </c>
      <c r="AJ259" s="9" t="s">
        <v>1567</v>
      </c>
      <c r="AK259" s="9" t="s">
        <v>1568</v>
      </c>
      <c r="AL259" s="1" t="s">
        <v>63</v>
      </c>
      <c r="AM259" s="1" t="s">
        <v>51</v>
      </c>
      <c r="AQ259" s="13" t="s">
        <v>1569</v>
      </c>
      <c r="AR259" s="14" t="s">
        <v>1570</v>
      </c>
    </row>
    <row r="260" spans="2:44">
      <c r="B260" s="1" t="s">
        <v>905</v>
      </c>
      <c r="D260" s="1" t="s">
        <v>1389</v>
      </c>
      <c r="F260" s="2" t="s">
        <v>1390</v>
      </c>
      <c r="G260" s="1" t="s">
        <v>1391</v>
      </c>
      <c r="I260" s="2" t="s">
        <v>50</v>
      </c>
      <c r="J260" s="3" t="s">
        <v>1571</v>
      </c>
      <c r="K260" s="3"/>
      <c r="L260" s="3"/>
      <c r="N260" s="1" t="s">
        <v>1571</v>
      </c>
      <c r="P260" s="4" t="s">
        <v>1571</v>
      </c>
      <c r="Q260" s="5" t="s">
        <v>1572</v>
      </c>
      <c r="R260" s="6">
        <f t="shared" si="78"/>
        <v>14.3</v>
      </c>
      <c r="S260" s="6">
        <f t="shared" si="79"/>
        <v>-3.4849999999999999</v>
      </c>
      <c r="T260" s="7">
        <f t="shared" si="80"/>
        <v>7.3000000000000398E-2</v>
      </c>
      <c r="U260" s="7">
        <f t="shared" si="80"/>
        <v>0.1980000000000004</v>
      </c>
      <c r="V260" s="7">
        <f t="shared" si="81"/>
        <v>18</v>
      </c>
      <c r="W260" s="7">
        <f t="shared" si="81"/>
        <v>29</v>
      </c>
      <c r="X260" s="15" t="str">
        <f t="shared" si="82"/>
        <v>18.073</v>
      </c>
      <c r="Y260" s="15" t="str">
        <f t="shared" si="82"/>
        <v>29.198</v>
      </c>
      <c r="Z260" s="7" t="str">
        <f t="shared" si="83"/>
        <v>14</v>
      </c>
      <c r="AA260" s="7" t="str">
        <f t="shared" si="83"/>
        <v>03</v>
      </c>
      <c r="AB260" s="7" t="str">
        <f t="shared" si="84"/>
        <v>14 18.073</v>
      </c>
      <c r="AC260" s="7" t="str">
        <f t="shared" si="84"/>
        <v>03 29.198</v>
      </c>
      <c r="AH260" s="16" t="s">
        <v>1438</v>
      </c>
      <c r="AI260" s="16" t="s">
        <v>1573</v>
      </c>
      <c r="AJ260" s="9" t="s">
        <v>1574</v>
      </c>
      <c r="AK260" s="9" t="s">
        <v>1575</v>
      </c>
      <c r="AL260" s="1" t="s">
        <v>63</v>
      </c>
      <c r="AM260" s="1" t="s">
        <v>51</v>
      </c>
      <c r="AQ260" s="13" t="s">
        <v>1576</v>
      </c>
      <c r="AR260" s="14" t="s">
        <v>1577</v>
      </c>
    </row>
    <row r="261" spans="2:44">
      <c r="B261" s="1" t="s">
        <v>905</v>
      </c>
      <c r="D261" s="1" t="s">
        <v>1389</v>
      </c>
      <c r="F261" s="2" t="s">
        <v>1390</v>
      </c>
      <c r="G261" s="1" t="s">
        <v>1391</v>
      </c>
      <c r="I261" s="2" t="s">
        <v>50</v>
      </c>
      <c r="J261" s="3" t="s">
        <v>1578</v>
      </c>
      <c r="K261" s="3"/>
      <c r="L261" s="3"/>
      <c r="P261" s="4" t="s">
        <v>1578</v>
      </c>
      <c r="Q261" s="5" t="s">
        <v>1579</v>
      </c>
      <c r="R261" s="6">
        <f t="shared" si="78"/>
        <v>14.324999999999999</v>
      </c>
      <c r="S261" s="6">
        <f t="shared" si="79"/>
        <v>-3.5529999999999999</v>
      </c>
      <c r="T261" s="7">
        <f t="shared" ref="T261:U280" si="85">X261-V261</f>
        <v>0.86899999999999977</v>
      </c>
      <c r="U261" s="7">
        <f t="shared" si="85"/>
        <v>0.32000000000000028</v>
      </c>
      <c r="V261" s="7">
        <f t="shared" ref="V261:W280" si="86">ROUNDDOWN(X261,0)</f>
        <v>19</v>
      </c>
      <c r="W261" s="7">
        <f t="shared" si="86"/>
        <v>33</v>
      </c>
      <c r="X261" s="15" t="str">
        <f t="shared" ref="X261:Y280" si="87">MID(AB261,4, 6)</f>
        <v>19.869</v>
      </c>
      <c r="Y261" s="15" t="str">
        <f t="shared" si="87"/>
        <v>33.320</v>
      </c>
      <c r="Z261" s="7" t="str">
        <f t="shared" ref="Z261:AA280" si="88">LEFT(AB261,2)</f>
        <v>14</v>
      </c>
      <c r="AA261" s="7" t="str">
        <f t="shared" si="88"/>
        <v>03</v>
      </c>
      <c r="AB261" s="7" t="str">
        <f t="shared" ref="AB261:AC280" si="89">IF(ISBLANK(AJ261), AH261, AJ261)</f>
        <v>14 19.869</v>
      </c>
      <c r="AC261" s="7" t="str">
        <f t="shared" si="89"/>
        <v>03 33.320</v>
      </c>
      <c r="AH261" s="16"/>
      <c r="AI261" s="16"/>
      <c r="AJ261" s="9" t="s">
        <v>1580</v>
      </c>
      <c r="AK261" s="9" t="s">
        <v>1581</v>
      </c>
      <c r="AL261" s="1" t="s">
        <v>63</v>
      </c>
      <c r="AM261" s="1" t="s">
        <v>51</v>
      </c>
      <c r="AQ261" s="13" t="s">
        <v>1512</v>
      </c>
      <c r="AR261" s="14" t="s">
        <v>1582</v>
      </c>
    </row>
    <row r="262" spans="2:44" ht="43">
      <c r="B262" s="1" t="s">
        <v>905</v>
      </c>
      <c r="D262" s="1" t="s">
        <v>1389</v>
      </c>
      <c r="F262" s="2" t="s">
        <v>1390</v>
      </c>
      <c r="G262" s="1" t="s">
        <v>1391</v>
      </c>
      <c r="I262" s="2" t="s">
        <v>50</v>
      </c>
      <c r="J262" s="3" t="s">
        <v>1583</v>
      </c>
      <c r="K262" s="3"/>
      <c r="L262" s="3"/>
      <c r="P262" s="4" t="s">
        <v>1584</v>
      </c>
      <c r="Q262" s="5" t="s">
        <v>1585</v>
      </c>
      <c r="R262" s="6">
        <f t="shared" si="78"/>
        <v>14.42</v>
      </c>
      <c r="S262" s="6">
        <f t="shared" si="79"/>
        <v>-3.4169999999999998</v>
      </c>
      <c r="T262" s="7">
        <f t="shared" si="85"/>
        <v>0.43299999999999983</v>
      </c>
      <c r="U262" s="7">
        <f t="shared" si="85"/>
        <v>0.12999999999999901</v>
      </c>
      <c r="V262" s="7">
        <f t="shared" si="86"/>
        <v>25</v>
      </c>
      <c r="W262" s="7">
        <f t="shared" si="86"/>
        <v>25</v>
      </c>
      <c r="X262" s="15" t="str">
        <f t="shared" si="87"/>
        <v>25.433</v>
      </c>
      <c r="Y262" s="15" t="str">
        <f t="shared" si="87"/>
        <v>25.130</v>
      </c>
      <c r="Z262" s="7" t="str">
        <f t="shared" si="88"/>
        <v>14</v>
      </c>
      <c r="AA262" s="7" t="str">
        <f t="shared" si="88"/>
        <v>03</v>
      </c>
      <c r="AB262" s="7" t="str">
        <f t="shared" si="89"/>
        <v>14 25.433</v>
      </c>
      <c r="AC262" s="7" t="str">
        <f t="shared" si="89"/>
        <v>03 25.130</v>
      </c>
      <c r="AH262" s="16"/>
      <c r="AI262" s="16"/>
      <c r="AJ262" s="9" t="s">
        <v>1586</v>
      </c>
      <c r="AK262" s="9" t="s">
        <v>1587</v>
      </c>
      <c r="AL262" s="1" t="s">
        <v>63</v>
      </c>
      <c r="AM262" s="1" t="s">
        <v>51</v>
      </c>
      <c r="AQ262" s="13" t="s">
        <v>1533</v>
      </c>
      <c r="AR262" s="14" t="s">
        <v>1520</v>
      </c>
    </row>
    <row r="263" spans="2:44" ht="29">
      <c r="B263" s="1" t="s">
        <v>905</v>
      </c>
      <c r="D263" s="1" t="s">
        <v>1389</v>
      </c>
      <c r="F263" s="2" t="s">
        <v>1390</v>
      </c>
      <c r="G263" s="1" t="s">
        <v>1391</v>
      </c>
      <c r="I263" s="2" t="s">
        <v>50</v>
      </c>
      <c r="J263" s="3" t="s">
        <v>1588</v>
      </c>
      <c r="K263" s="3"/>
      <c r="L263" s="3"/>
      <c r="P263" s="4" t="s">
        <v>1589</v>
      </c>
      <c r="Q263" s="5" t="s">
        <v>1590</v>
      </c>
      <c r="R263" s="6">
        <f t="shared" si="78"/>
        <v>14.372999999999999</v>
      </c>
      <c r="S263" s="6">
        <f t="shared" si="79"/>
        <v>-3.5680000000000001</v>
      </c>
      <c r="T263" s="7">
        <f t="shared" si="85"/>
        <v>0.63700000000000045</v>
      </c>
      <c r="U263" s="7">
        <f t="shared" si="85"/>
        <v>0.17900000000000205</v>
      </c>
      <c r="V263" s="7">
        <f t="shared" si="86"/>
        <v>22</v>
      </c>
      <c r="W263" s="7">
        <f t="shared" si="86"/>
        <v>34</v>
      </c>
      <c r="X263" s="15" t="str">
        <f t="shared" si="87"/>
        <v>22.637</v>
      </c>
      <c r="Y263" s="15" t="str">
        <f t="shared" si="87"/>
        <v>34.179</v>
      </c>
      <c r="Z263" s="7" t="str">
        <f t="shared" si="88"/>
        <v>14</v>
      </c>
      <c r="AA263" s="7" t="str">
        <f t="shared" si="88"/>
        <v>03</v>
      </c>
      <c r="AB263" s="7" t="str">
        <f t="shared" si="89"/>
        <v>14 22.637</v>
      </c>
      <c r="AC263" s="7" t="str">
        <f t="shared" si="89"/>
        <v>03 34.179</v>
      </c>
      <c r="AH263" s="16"/>
      <c r="AI263" s="16"/>
      <c r="AJ263" s="9" t="s">
        <v>1591</v>
      </c>
      <c r="AK263" s="9" t="s">
        <v>1592</v>
      </c>
      <c r="AL263" s="1" t="s">
        <v>63</v>
      </c>
      <c r="AM263" s="1" t="s">
        <v>51</v>
      </c>
      <c r="AQ263" s="13" t="s">
        <v>1533</v>
      </c>
      <c r="AR263" s="14" t="s">
        <v>1593</v>
      </c>
    </row>
    <row r="264" spans="2:44" ht="29">
      <c r="B264" s="1" t="s">
        <v>905</v>
      </c>
      <c r="D264" s="1" t="s">
        <v>1389</v>
      </c>
      <c r="F264" s="2" t="s">
        <v>1390</v>
      </c>
      <c r="G264" s="1" t="s">
        <v>1391</v>
      </c>
      <c r="I264" s="2" t="s">
        <v>50</v>
      </c>
      <c r="J264" s="3" t="s">
        <v>1594</v>
      </c>
      <c r="K264" s="3"/>
      <c r="L264" s="3"/>
      <c r="P264" s="4" t="s">
        <v>1594</v>
      </c>
      <c r="Q264" s="5" t="s">
        <v>1595</v>
      </c>
      <c r="R264" s="6">
        <f t="shared" si="78"/>
        <v>14.321</v>
      </c>
      <c r="S264" s="6">
        <f t="shared" si="79"/>
        <v>-3.57</v>
      </c>
      <c r="T264" s="7">
        <f t="shared" si="85"/>
        <v>0.51899999999999835</v>
      </c>
      <c r="U264" s="7">
        <f t="shared" si="85"/>
        <v>0.33500000000000085</v>
      </c>
      <c r="V264" s="7">
        <f t="shared" si="86"/>
        <v>19</v>
      </c>
      <c r="W264" s="7">
        <f t="shared" si="86"/>
        <v>34</v>
      </c>
      <c r="X264" s="15" t="str">
        <f t="shared" si="87"/>
        <v>19.519</v>
      </c>
      <c r="Y264" s="15" t="str">
        <f t="shared" si="87"/>
        <v>34.335</v>
      </c>
      <c r="Z264" s="7" t="str">
        <f t="shared" si="88"/>
        <v>14</v>
      </c>
      <c r="AA264" s="7" t="str">
        <f t="shared" si="88"/>
        <v>03</v>
      </c>
      <c r="AB264" s="7" t="str">
        <f t="shared" si="89"/>
        <v>14 19.519</v>
      </c>
      <c r="AC264" s="7" t="str">
        <f t="shared" si="89"/>
        <v>03 34.335</v>
      </c>
      <c r="AH264" s="16" t="s">
        <v>928</v>
      </c>
      <c r="AI264" s="16" t="s">
        <v>1596</v>
      </c>
      <c r="AJ264" s="9" t="s">
        <v>1597</v>
      </c>
      <c r="AK264" s="9" t="s">
        <v>1598</v>
      </c>
      <c r="AL264" s="1" t="s">
        <v>63</v>
      </c>
      <c r="AM264" s="1" t="s">
        <v>51</v>
      </c>
      <c r="AQ264" s="13" t="s">
        <v>1599</v>
      </c>
      <c r="AR264" s="14" t="s">
        <v>1600</v>
      </c>
    </row>
    <row r="265" spans="2:44">
      <c r="B265" s="1" t="s">
        <v>905</v>
      </c>
      <c r="D265" s="1" t="s">
        <v>1389</v>
      </c>
      <c r="F265" s="2" t="s">
        <v>1390</v>
      </c>
      <c r="G265" s="1" t="s">
        <v>1391</v>
      </c>
      <c r="I265" s="2" t="s">
        <v>50</v>
      </c>
      <c r="J265" s="3" t="s">
        <v>1601</v>
      </c>
      <c r="K265" s="3"/>
      <c r="L265" s="3"/>
      <c r="N265" s="1" t="s">
        <v>1601</v>
      </c>
      <c r="P265" s="4" t="s">
        <v>1601</v>
      </c>
      <c r="Q265" s="5" t="s">
        <v>1602</v>
      </c>
      <c r="R265" s="6">
        <f t="shared" si="78"/>
        <v>14.436</v>
      </c>
      <c r="S265" s="6">
        <f t="shared" si="79"/>
        <v>-3.4849999999999999</v>
      </c>
      <c r="T265" s="7">
        <f t="shared" si="85"/>
        <v>0.29599999999999937</v>
      </c>
      <c r="U265" s="7">
        <f t="shared" si="85"/>
        <v>0.21600000000000108</v>
      </c>
      <c r="V265" s="7">
        <f t="shared" si="86"/>
        <v>26</v>
      </c>
      <c r="W265" s="7">
        <f t="shared" si="86"/>
        <v>29</v>
      </c>
      <c r="X265" s="15" t="str">
        <f t="shared" si="87"/>
        <v>26.296</v>
      </c>
      <c r="Y265" s="15" t="str">
        <f t="shared" si="87"/>
        <v>29.216</v>
      </c>
      <c r="Z265" s="7" t="str">
        <f t="shared" si="88"/>
        <v>14</v>
      </c>
      <c r="AA265" s="7" t="str">
        <f t="shared" si="88"/>
        <v>03</v>
      </c>
      <c r="AB265" s="7" t="str">
        <f t="shared" si="89"/>
        <v>14 26.296</v>
      </c>
      <c r="AC265" s="7" t="str">
        <f t="shared" si="89"/>
        <v>03 29.216</v>
      </c>
      <c r="AH265" s="16" t="s">
        <v>1142</v>
      </c>
      <c r="AI265" s="16" t="s">
        <v>1573</v>
      </c>
      <c r="AJ265" s="9" t="s">
        <v>1603</v>
      </c>
      <c r="AK265" s="9" t="s">
        <v>1604</v>
      </c>
      <c r="AL265" s="1" t="s">
        <v>63</v>
      </c>
      <c r="AM265" s="1" t="s">
        <v>51</v>
      </c>
      <c r="AQ265" s="13" t="s">
        <v>1605</v>
      </c>
      <c r="AR265" s="55" t="s">
        <v>1606</v>
      </c>
    </row>
    <row r="266" spans="2:44">
      <c r="B266" s="1" t="s">
        <v>905</v>
      </c>
      <c r="D266" s="1" t="s">
        <v>1389</v>
      </c>
      <c r="F266" s="2" t="s">
        <v>1390</v>
      </c>
      <c r="G266" s="1" t="s">
        <v>1391</v>
      </c>
      <c r="I266" s="2" t="s">
        <v>50</v>
      </c>
      <c r="J266" s="3" t="s">
        <v>1607</v>
      </c>
      <c r="K266" s="3"/>
      <c r="L266" s="3"/>
      <c r="Q266" s="5" t="s">
        <v>1608</v>
      </c>
      <c r="R266" s="6">
        <f t="shared" si="78"/>
        <v>14.372</v>
      </c>
      <c r="S266" s="6">
        <f t="shared" si="79"/>
        <v>-3.6549999999999998</v>
      </c>
      <c r="T266" s="7">
        <f t="shared" si="85"/>
        <v>0.60000000000000142</v>
      </c>
      <c r="U266" s="7">
        <f t="shared" si="85"/>
        <v>0.57000000000000028</v>
      </c>
      <c r="V266" s="7">
        <f t="shared" si="86"/>
        <v>22</v>
      </c>
      <c r="W266" s="7">
        <f t="shared" si="86"/>
        <v>39</v>
      </c>
      <c r="X266" s="15" t="str">
        <f t="shared" si="87"/>
        <v>22.600</v>
      </c>
      <c r="Y266" s="15" t="str">
        <f t="shared" si="87"/>
        <v>39.570</v>
      </c>
      <c r="Z266" s="7" t="str">
        <f t="shared" si="88"/>
        <v>14</v>
      </c>
      <c r="AA266" s="7" t="str">
        <f t="shared" si="88"/>
        <v>03</v>
      </c>
      <c r="AB266" s="7" t="str">
        <f t="shared" si="89"/>
        <v>14 22.600</v>
      </c>
      <c r="AC266" s="7" t="str">
        <f t="shared" si="89"/>
        <v>03 39.570</v>
      </c>
      <c r="AH266" s="16"/>
      <c r="AI266" s="16"/>
      <c r="AJ266" s="9" t="s">
        <v>1609</v>
      </c>
      <c r="AK266" s="9" t="s">
        <v>1610</v>
      </c>
      <c r="AL266" s="1" t="s">
        <v>63</v>
      </c>
      <c r="AM266" s="1" t="s">
        <v>355</v>
      </c>
      <c r="AQ266" s="13" t="s">
        <v>1611</v>
      </c>
      <c r="AR266" s="14" t="s">
        <v>1612</v>
      </c>
    </row>
    <row r="267" spans="2:44" ht="29">
      <c r="B267" s="1" t="s">
        <v>905</v>
      </c>
      <c r="D267" s="1" t="s">
        <v>1389</v>
      </c>
      <c r="F267" s="2" t="s">
        <v>1390</v>
      </c>
      <c r="G267" s="1" t="s">
        <v>1391</v>
      </c>
      <c r="I267" s="2" t="s">
        <v>50</v>
      </c>
      <c r="J267" s="3" t="s">
        <v>1613</v>
      </c>
      <c r="K267" s="3"/>
      <c r="L267" s="3"/>
      <c r="P267" s="4" t="s">
        <v>1614</v>
      </c>
      <c r="Q267" s="5" t="s">
        <v>1615</v>
      </c>
      <c r="R267" s="6">
        <f t="shared" si="78"/>
        <v>14.259</v>
      </c>
      <c r="S267" s="6">
        <f t="shared" si="79"/>
        <v>-3.6059999999999999</v>
      </c>
      <c r="T267" s="7">
        <f t="shared" si="85"/>
        <v>0.96799999999999997</v>
      </c>
      <c r="U267" s="7">
        <f t="shared" si="85"/>
        <v>0.65100000000000335</v>
      </c>
      <c r="V267" s="7">
        <f t="shared" si="86"/>
        <v>15</v>
      </c>
      <c r="W267" s="7">
        <f t="shared" si="86"/>
        <v>36</v>
      </c>
      <c r="X267" s="15" t="str">
        <f t="shared" si="87"/>
        <v>15.968</v>
      </c>
      <c r="Y267" s="15" t="str">
        <f t="shared" si="87"/>
        <v>36.651</v>
      </c>
      <c r="Z267" s="7" t="str">
        <f t="shared" si="88"/>
        <v>14</v>
      </c>
      <c r="AA267" s="7" t="str">
        <f t="shared" si="88"/>
        <v>03</v>
      </c>
      <c r="AB267" s="7" t="str">
        <f t="shared" si="89"/>
        <v>14 15.968</v>
      </c>
      <c r="AC267" s="7" t="str">
        <f t="shared" si="89"/>
        <v>03 36.651</v>
      </c>
      <c r="AH267" s="16" t="s">
        <v>1616</v>
      </c>
      <c r="AI267" s="16" t="s">
        <v>1122</v>
      </c>
      <c r="AJ267" s="9" t="s">
        <v>1617</v>
      </c>
      <c r="AK267" s="9" t="s">
        <v>1618</v>
      </c>
      <c r="AL267" s="1" t="s">
        <v>63</v>
      </c>
      <c r="AM267" s="1" t="s">
        <v>51</v>
      </c>
      <c r="AQ267" s="13" t="s">
        <v>1619</v>
      </c>
      <c r="AR267" s="14" t="s">
        <v>1620</v>
      </c>
    </row>
    <row r="268" spans="2:44" ht="29">
      <c r="B268" s="1" t="s">
        <v>905</v>
      </c>
      <c r="D268" s="1" t="s">
        <v>1389</v>
      </c>
      <c r="F268" s="2" t="s">
        <v>1390</v>
      </c>
      <c r="G268" s="1" t="s">
        <v>1391</v>
      </c>
      <c r="I268" s="2" t="s">
        <v>50</v>
      </c>
      <c r="J268" s="3" t="s">
        <v>1621</v>
      </c>
      <c r="K268" s="3"/>
      <c r="L268" s="3"/>
      <c r="P268" s="4" t="s">
        <v>1622</v>
      </c>
      <c r="Q268" s="5" t="s">
        <v>1623</v>
      </c>
      <c r="R268" s="6">
        <f t="shared" si="78"/>
        <v>14.358000000000001</v>
      </c>
      <c r="S268" s="6">
        <f t="shared" si="79"/>
        <v>-3.5670000000000002</v>
      </c>
      <c r="T268" s="7">
        <f t="shared" si="85"/>
        <v>0.85200000000000031</v>
      </c>
      <c r="U268" s="7">
        <f t="shared" si="85"/>
        <v>3.9999999999999147E-2</v>
      </c>
      <c r="V268" s="7">
        <f t="shared" si="86"/>
        <v>21</v>
      </c>
      <c r="W268" s="7">
        <f t="shared" si="86"/>
        <v>34</v>
      </c>
      <c r="X268" s="15" t="str">
        <f t="shared" si="87"/>
        <v>21.852</v>
      </c>
      <c r="Y268" s="15" t="str">
        <f t="shared" si="87"/>
        <v>34.040</v>
      </c>
      <c r="Z268" s="7" t="str">
        <f t="shared" si="88"/>
        <v>14</v>
      </c>
      <c r="AA268" s="7" t="str">
        <f t="shared" si="88"/>
        <v>03</v>
      </c>
      <c r="AB268" s="7" t="str">
        <f t="shared" si="89"/>
        <v>14 21.852</v>
      </c>
      <c r="AC268" s="7" t="str">
        <f t="shared" si="89"/>
        <v>03 34.040</v>
      </c>
      <c r="AH268" s="16" t="s">
        <v>1624</v>
      </c>
      <c r="AI268" s="16" t="s">
        <v>1406</v>
      </c>
      <c r="AJ268" s="9" t="s">
        <v>1625</v>
      </c>
      <c r="AK268" s="9" t="s">
        <v>1626</v>
      </c>
      <c r="AL268" s="1" t="s">
        <v>63</v>
      </c>
      <c r="AM268" s="1" t="s">
        <v>51</v>
      </c>
      <c r="AQ268" s="13" t="s">
        <v>1627</v>
      </c>
      <c r="AR268" s="14" t="s">
        <v>1628</v>
      </c>
    </row>
    <row r="269" spans="2:44">
      <c r="B269" s="1" t="s">
        <v>905</v>
      </c>
      <c r="D269" s="1" t="s">
        <v>1389</v>
      </c>
      <c r="F269" s="2" t="s">
        <v>1390</v>
      </c>
      <c r="G269" s="1" t="s">
        <v>1391</v>
      </c>
      <c r="I269" s="2" t="s">
        <v>50</v>
      </c>
      <c r="J269" s="3" t="s">
        <v>1629</v>
      </c>
      <c r="K269" s="3"/>
      <c r="L269" s="3"/>
      <c r="P269" s="4" t="s">
        <v>1630</v>
      </c>
      <c r="Q269" s="5" t="s">
        <v>1631</v>
      </c>
      <c r="R269" s="6">
        <f t="shared" si="78"/>
        <v>14.356</v>
      </c>
      <c r="S269" s="6">
        <f t="shared" si="79"/>
        <v>-3.4729999999999999</v>
      </c>
      <c r="T269" s="7">
        <f t="shared" si="85"/>
        <v>0.60999999999999943</v>
      </c>
      <c r="U269" s="7">
        <f t="shared" si="85"/>
        <v>0.64000000000000057</v>
      </c>
      <c r="V269" s="7">
        <f t="shared" si="86"/>
        <v>21</v>
      </c>
      <c r="W269" s="7">
        <f t="shared" si="86"/>
        <v>28</v>
      </c>
      <c r="X269" s="15" t="str">
        <f t="shared" si="87"/>
        <v>21.610</v>
      </c>
      <c r="Y269" s="15" t="str">
        <f t="shared" si="87"/>
        <v>28.640</v>
      </c>
      <c r="Z269" s="7" t="str">
        <f t="shared" si="88"/>
        <v>14</v>
      </c>
      <c r="AA269" s="7" t="str">
        <f t="shared" si="88"/>
        <v>03</v>
      </c>
      <c r="AB269" s="7" t="str">
        <f t="shared" si="89"/>
        <v>14 21.610</v>
      </c>
      <c r="AC269" s="7" t="str">
        <f t="shared" si="89"/>
        <v>03 28.640</v>
      </c>
      <c r="AH269" s="16" t="s">
        <v>1632</v>
      </c>
      <c r="AI269" s="16" t="s">
        <v>1633</v>
      </c>
      <c r="AJ269" s="9" t="s">
        <v>1634</v>
      </c>
      <c r="AK269" s="9" t="s">
        <v>1635</v>
      </c>
      <c r="AL269" s="1" t="s">
        <v>54</v>
      </c>
      <c r="AM269" s="1" t="s">
        <v>51</v>
      </c>
      <c r="AQ269" s="13" t="s">
        <v>1396</v>
      </c>
      <c r="AR269" s="14" t="s">
        <v>1636</v>
      </c>
    </row>
    <row r="270" spans="2:44">
      <c r="B270" s="1" t="s">
        <v>905</v>
      </c>
      <c r="D270" s="1" t="s">
        <v>1389</v>
      </c>
      <c r="F270" s="2" t="s">
        <v>1390</v>
      </c>
      <c r="G270" s="1" t="s">
        <v>1391</v>
      </c>
      <c r="I270" s="2" t="s">
        <v>50</v>
      </c>
      <c r="J270" s="3" t="s">
        <v>1637</v>
      </c>
      <c r="K270" s="3"/>
      <c r="L270" s="3"/>
      <c r="P270" s="4" t="s">
        <v>1638</v>
      </c>
      <c r="Q270" s="5" t="s">
        <v>1639</v>
      </c>
      <c r="R270" s="6">
        <f t="shared" si="78"/>
        <v>14.359</v>
      </c>
      <c r="S270" s="6">
        <f t="shared" si="79"/>
        <v>-3.3679999999999999</v>
      </c>
      <c r="T270" s="7">
        <f t="shared" si="85"/>
        <v>0.92000000000000171</v>
      </c>
      <c r="U270" s="7">
        <f t="shared" si="85"/>
        <v>0.16199999999999903</v>
      </c>
      <c r="V270" s="7">
        <f t="shared" si="86"/>
        <v>21</v>
      </c>
      <c r="W270" s="7">
        <f t="shared" si="86"/>
        <v>22</v>
      </c>
      <c r="X270" s="15" t="str">
        <f t="shared" si="87"/>
        <v>21.92</v>
      </c>
      <c r="Y270" s="15" t="str">
        <f t="shared" si="87"/>
        <v>22.162</v>
      </c>
      <c r="Z270" s="7" t="str">
        <f t="shared" si="88"/>
        <v>14</v>
      </c>
      <c r="AA270" s="7" t="str">
        <f t="shared" si="88"/>
        <v>03</v>
      </c>
      <c r="AB270" s="7" t="str">
        <f t="shared" si="89"/>
        <v>14 21.92</v>
      </c>
      <c r="AC270" s="7" t="str">
        <f t="shared" si="89"/>
        <v>03 22.162</v>
      </c>
      <c r="AH270" s="16"/>
      <c r="AI270" s="16"/>
      <c r="AJ270" s="9" t="s">
        <v>1640</v>
      </c>
      <c r="AK270" s="9" t="s">
        <v>1641</v>
      </c>
      <c r="AL270" s="1" t="s">
        <v>63</v>
      </c>
      <c r="AM270" s="1" t="s">
        <v>51</v>
      </c>
      <c r="AQ270" s="13" t="s">
        <v>1426</v>
      </c>
      <c r="AR270" s="14" t="s">
        <v>1642</v>
      </c>
    </row>
    <row r="271" spans="2:44" ht="29">
      <c r="B271" s="1" t="s">
        <v>905</v>
      </c>
      <c r="D271" s="1" t="s">
        <v>1389</v>
      </c>
      <c r="F271" s="2" t="s">
        <v>1390</v>
      </c>
      <c r="G271" s="1" t="s">
        <v>1391</v>
      </c>
      <c r="I271" s="2" t="s">
        <v>50</v>
      </c>
      <c r="J271" s="3" t="s">
        <v>1643</v>
      </c>
      <c r="K271" s="3"/>
      <c r="L271" s="3"/>
      <c r="P271" s="4" t="s">
        <v>1644</v>
      </c>
      <c r="Q271" s="5" t="s">
        <v>1645</v>
      </c>
      <c r="R271" s="6">
        <f t="shared" si="78"/>
        <v>14.334</v>
      </c>
      <c r="S271" s="6">
        <f t="shared" si="79"/>
        <v>-3.508</v>
      </c>
      <c r="T271" s="7">
        <f t="shared" si="85"/>
        <v>0.14399999999999835</v>
      </c>
      <c r="U271" s="7">
        <f t="shared" si="85"/>
        <v>0.85800000000000054</v>
      </c>
      <c r="V271" s="7">
        <f t="shared" si="86"/>
        <v>20</v>
      </c>
      <c r="W271" s="7">
        <f t="shared" si="86"/>
        <v>30</v>
      </c>
      <c r="X271" s="15" t="str">
        <f t="shared" si="87"/>
        <v>20.144</v>
      </c>
      <c r="Y271" s="15" t="str">
        <f t="shared" si="87"/>
        <v>30.858</v>
      </c>
      <c r="Z271" s="7" t="str">
        <f t="shared" si="88"/>
        <v>14</v>
      </c>
      <c r="AA271" s="7" t="str">
        <f t="shared" si="88"/>
        <v>03</v>
      </c>
      <c r="AB271" s="7" t="str">
        <f t="shared" si="89"/>
        <v>14 20.144</v>
      </c>
      <c r="AC271" s="7" t="str">
        <f t="shared" si="89"/>
        <v>03 30.858</v>
      </c>
      <c r="AH271" s="16" t="s">
        <v>105</v>
      </c>
      <c r="AI271" s="16" t="s">
        <v>1496</v>
      </c>
      <c r="AJ271" s="9" t="s">
        <v>1536</v>
      </c>
      <c r="AK271" s="9" t="s">
        <v>1646</v>
      </c>
      <c r="AL271" s="1" t="s">
        <v>63</v>
      </c>
      <c r="AM271" s="1" t="s">
        <v>51</v>
      </c>
      <c r="AQ271" s="13" t="s">
        <v>1396</v>
      </c>
      <c r="AR271" s="14" t="s">
        <v>1647</v>
      </c>
    </row>
    <row r="272" spans="2:44" ht="29">
      <c r="B272" s="1" t="s">
        <v>905</v>
      </c>
      <c r="D272" s="1" t="s">
        <v>1389</v>
      </c>
      <c r="F272" s="2" t="s">
        <v>1390</v>
      </c>
      <c r="G272" s="1" t="s">
        <v>1391</v>
      </c>
      <c r="I272" s="2" t="s">
        <v>50</v>
      </c>
      <c r="J272" s="3" t="s">
        <v>1648</v>
      </c>
      <c r="K272" s="3"/>
      <c r="L272" s="3"/>
      <c r="P272" s="4" t="s">
        <v>1649</v>
      </c>
      <c r="Q272" s="5" t="s">
        <v>1650</v>
      </c>
      <c r="R272" s="6">
        <f t="shared" si="78"/>
        <v>14.339</v>
      </c>
      <c r="S272" s="6">
        <f t="shared" si="79"/>
        <v>-3.488</v>
      </c>
      <c r="T272" s="7">
        <f t="shared" si="85"/>
        <v>0.58299999999999841</v>
      </c>
      <c r="U272" s="7">
        <f t="shared" si="85"/>
        <v>0.48199999999999932</v>
      </c>
      <c r="V272" s="7">
        <f t="shared" si="86"/>
        <v>20</v>
      </c>
      <c r="W272" s="7">
        <f t="shared" si="86"/>
        <v>29</v>
      </c>
      <c r="X272" s="15" t="str">
        <f t="shared" si="87"/>
        <v>20.583</v>
      </c>
      <c r="Y272" s="15" t="str">
        <f t="shared" si="87"/>
        <v>29.482</v>
      </c>
      <c r="Z272" s="7" t="str">
        <f t="shared" si="88"/>
        <v>14</v>
      </c>
      <c r="AA272" s="7" t="str">
        <f t="shared" si="88"/>
        <v>03</v>
      </c>
      <c r="AB272" s="7" t="str">
        <f t="shared" si="89"/>
        <v>14 20.583</v>
      </c>
      <c r="AC272" s="7" t="str">
        <f t="shared" si="89"/>
        <v>03 29.482</v>
      </c>
      <c r="AH272" s="16" t="s">
        <v>1651</v>
      </c>
      <c r="AI272" s="16" t="s">
        <v>1652</v>
      </c>
      <c r="AJ272" s="9" t="s">
        <v>1653</v>
      </c>
      <c r="AK272" s="9" t="s">
        <v>1654</v>
      </c>
      <c r="AL272" s="1" t="s">
        <v>63</v>
      </c>
      <c r="AM272" s="1" t="s">
        <v>51</v>
      </c>
      <c r="AQ272" s="13" t="s">
        <v>1396</v>
      </c>
      <c r="AR272" s="14" t="s">
        <v>1655</v>
      </c>
    </row>
    <row r="273" spans="1:45" ht="29">
      <c r="B273" s="1" t="s">
        <v>905</v>
      </c>
      <c r="D273" s="1" t="s">
        <v>1389</v>
      </c>
      <c r="F273" s="2" t="s">
        <v>1390</v>
      </c>
      <c r="G273" s="1" t="s">
        <v>1391</v>
      </c>
      <c r="I273" s="2" t="s">
        <v>50</v>
      </c>
      <c r="J273" s="3" t="s">
        <v>1656</v>
      </c>
      <c r="K273" s="3"/>
      <c r="L273" s="3"/>
      <c r="Q273" s="5" t="s">
        <v>1657</v>
      </c>
      <c r="R273" s="6">
        <f t="shared" si="78"/>
        <v>14.417</v>
      </c>
      <c r="S273" s="6">
        <f t="shared" si="79"/>
        <v>-3.452</v>
      </c>
      <c r="T273" s="7">
        <f t="shared" si="85"/>
        <v>8.3999999999999631E-2</v>
      </c>
      <c r="U273" s="7">
        <f t="shared" si="85"/>
        <v>0.25799999999999912</v>
      </c>
      <c r="V273" s="7">
        <f t="shared" si="86"/>
        <v>25</v>
      </c>
      <c r="W273" s="7">
        <f t="shared" si="86"/>
        <v>27</v>
      </c>
      <c r="X273" s="15" t="str">
        <f t="shared" si="87"/>
        <v>25.084</v>
      </c>
      <c r="Y273" s="15" t="str">
        <f t="shared" si="87"/>
        <v>27.258</v>
      </c>
      <c r="Z273" s="7" t="str">
        <f t="shared" si="88"/>
        <v>14</v>
      </c>
      <c r="AA273" s="7" t="str">
        <f t="shared" si="88"/>
        <v>03</v>
      </c>
      <c r="AB273" s="7" t="str">
        <f t="shared" si="89"/>
        <v>14 25.084</v>
      </c>
      <c r="AC273" s="7" t="str">
        <f t="shared" si="89"/>
        <v>03 27.258</v>
      </c>
      <c r="AH273" s="16"/>
      <c r="AI273" s="16"/>
      <c r="AJ273" s="9" t="s">
        <v>1658</v>
      </c>
      <c r="AK273" s="9" t="s">
        <v>1659</v>
      </c>
      <c r="AL273" s="1" t="s">
        <v>63</v>
      </c>
      <c r="AM273" s="1" t="s">
        <v>355</v>
      </c>
      <c r="AQ273" s="13" t="s">
        <v>1396</v>
      </c>
      <c r="AR273" s="14" t="s">
        <v>1660</v>
      </c>
    </row>
    <row r="274" spans="1:45" s="60" customFormat="1">
      <c r="A274" s="33"/>
      <c r="B274" s="1" t="s">
        <v>905</v>
      </c>
      <c r="C274" s="33"/>
      <c r="D274" s="33" t="s">
        <v>1389</v>
      </c>
      <c r="E274" s="33"/>
      <c r="F274" s="2" t="s">
        <v>1390</v>
      </c>
      <c r="G274" s="33" t="s">
        <v>1661</v>
      </c>
      <c r="H274" s="33"/>
      <c r="I274" s="2" t="s">
        <v>50</v>
      </c>
      <c r="J274" s="33" t="s">
        <v>1662</v>
      </c>
      <c r="K274" s="33"/>
      <c r="L274" s="33"/>
      <c r="M274" s="33"/>
      <c r="N274" s="33"/>
      <c r="O274" s="33"/>
      <c r="P274" s="56" t="s">
        <v>1662</v>
      </c>
      <c r="Q274" s="23" t="s">
        <v>1663</v>
      </c>
      <c r="R274" s="6">
        <f t="shared" si="78"/>
        <v>14.467000000000001</v>
      </c>
      <c r="S274" s="6">
        <f t="shared" si="79"/>
        <v>-3.3929999999999998</v>
      </c>
      <c r="T274" s="7">
        <f t="shared" si="85"/>
        <v>8.6999999999999744E-2</v>
      </c>
      <c r="U274" s="7">
        <f t="shared" si="85"/>
        <v>0.99299999999999855</v>
      </c>
      <c r="V274" s="7">
        <f t="shared" si="86"/>
        <v>28</v>
      </c>
      <c r="W274" s="7">
        <f t="shared" si="86"/>
        <v>23</v>
      </c>
      <c r="X274" s="15" t="str">
        <f t="shared" si="87"/>
        <v>28.087</v>
      </c>
      <c r="Y274" s="15" t="str">
        <f t="shared" si="87"/>
        <v>23.993</v>
      </c>
      <c r="Z274" s="7" t="str">
        <f t="shared" si="88"/>
        <v>14</v>
      </c>
      <c r="AA274" s="7" t="str">
        <f t="shared" si="88"/>
        <v>03</v>
      </c>
      <c r="AB274" s="7" t="str">
        <f t="shared" si="89"/>
        <v>14 28.087</v>
      </c>
      <c r="AC274" s="7" t="str">
        <f t="shared" si="89"/>
        <v>03 23.993</v>
      </c>
      <c r="AD274" s="57"/>
      <c r="AE274" s="57"/>
      <c r="AF274" s="57"/>
      <c r="AG274" s="57"/>
      <c r="AH274" s="57"/>
      <c r="AI274" s="57"/>
      <c r="AJ274" s="58" t="s">
        <v>1664</v>
      </c>
      <c r="AK274" s="58" t="s">
        <v>1665</v>
      </c>
      <c r="AL274" s="33" t="s">
        <v>63</v>
      </c>
      <c r="AM274" s="22" t="s">
        <v>51</v>
      </c>
      <c r="AN274" s="26"/>
      <c r="AO274" s="33"/>
      <c r="AP274" s="33"/>
      <c r="AQ274" s="27" t="s">
        <v>1505</v>
      </c>
      <c r="AR274" s="59" t="s">
        <v>1112</v>
      </c>
    </row>
    <row r="275" spans="1:45" s="60" customFormat="1">
      <c r="A275" s="33"/>
      <c r="B275" s="1" t="s">
        <v>905</v>
      </c>
      <c r="C275" s="33"/>
      <c r="D275" s="33" t="s">
        <v>1389</v>
      </c>
      <c r="E275" s="33"/>
      <c r="F275" s="2" t="s">
        <v>1390</v>
      </c>
      <c r="G275" s="33" t="s">
        <v>1661</v>
      </c>
      <c r="H275" s="33"/>
      <c r="I275" s="2" t="s">
        <v>50</v>
      </c>
      <c r="J275" s="33" t="s">
        <v>1666</v>
      </c>
      <c r="K275" s="33"/>
      <c r="L275" s="33"/>
      <c r="M275" s="33"/>
      <c r="N275" s="33"/>
      <c r="O275" s="33"/>
      <c r="P275" s="56" t="s">
        <v>1666</v>
      </c>
      <c r="Q275" s="23" t="s">
        <v>1667</v>
      </c>
      <c r="R275" s="6">
        <f t="shared" si="78"/>
        <v>14.47</v>
      </c>
      <c r="S275" s="6">
        <f t="shared" si="79"/>
        <v>-3.3839999999999999</v>
      </c>
      <c r="T275" s="7">
        <f t="shared" si="85"/>
        <v>0.33699999999999974</v>
      </c>
      <c r="U275" s="7">
        <f t="shared" si="85"/>
        <v>0.12399999999999878</v>
      </c>
      <c r="V275" s="7">
        <f t="shared" si="86"/>
        <v>28</v>
      </c>
      <c r="W275" s="7">
        <f t="shared" si="86"/>
        <v>23</v>
      </c>
      <c r="X275" s="15" t="str">
        <f t="shared" si="87"/>
        <v>28.337</v>
      </c>
      <c r="Y275" s="15" t="str">
        <f t="shared" si="87"/>
        <v>23.124</v>
      </c>
      <c r="Z275" s="7" t="str">
        <f t="shared" si="88"/>
        <v>14</v>
      </c>
      <c r="AA275" s="7" t="str">
        <f t="shared" si="88"/>
        <v>03</v>
      </c>
      <c r="AB275" s="7" t="str">
        <f t="shared" si="89"/>
        <v>14 28.337</v>
      </c>
      <c r="AC275" s="7" t="str">
        <f t="shared" si="89"/>
        <v>03 23.124</v>
      </c>
      <c r="AD275" s="57"/>
      <c r="AE275" s="57"/>
      <c r="AF275" s="57"/>
      <c r="AG275" s="57"/>
      <c r="AH275" s="57"/>
      <c r="AI275" s="57"/>
      <c r="AJ275" s="58" t="s">
        <v>1668</v>
      </c>
      <c r="AK275" s="58" t="s">
        <v>1669</v>
      </c>
      <c r="AL275" s="33" t="s">
        <v>63</v>
      </c>
      <c r="AM275" s="22" t="s">
        <v>51</v>
      </c>
      <c r="AN275" s="26"/>
      <c r="AO275" s="33"/>
      <c r="AP275" s="33"/>
      <c r="AQ275" s="27" t="s">
        <v>1505</v>
      </c>
      <c r="AR275" s="59" t="s">
        <v>1670</v>
      </c>
    </row>
    <row r="276" spans="1:45" s="60" customFormat="1">
      <c r="A276" s="33"/>
      <c r="B276" s="1" t="s">
        <v>905</v>
      </c>
      <c r="C276" s="33"/>
      <c r="D276" s="33" t="s">
        <v>1389</v>
      </c>
      <c r="E276" s="33"/>
      <c r="F276" s="2" t="s">
        <v>1390</v>
      </c>
      <c r="G276" s="33" t="s">
        <v>1661</v>
      </c>
      <c r="H276" s="33"/>
      <c r="I276" s="2" t="s">
        <v>50</v>
      </c>
      <c r="J276" s="33" t="s">
        <v>1671</v>
      </c>
      <c r="K276" s="33"/>
      <c r="L276" s="33"/>
      <c r="M276" s="33"/>
      <c r="N276" s="33"/>
      <c r="O276" s="33"/>
      <c r="P276" s="56" t="s">
        <v>1671</v>
      </c>
      <c r="Q276" s="23" t="s">
        <v>1672</v>
      </c>
      <c r="R276" s="6">
        <f t="shared" si="78"/>
        <v>14.468999999999999</v>
      </c>
      <c r="S276" s="6">
        <f t="shared" si="79"/>
        <v>-3.4060000000000001</v>
      </c>
      <c r="T276" s="7">
        <f t="shared" si="85"/>
        <v>0.33099999999999952</v>
      </c>
      <c r="U276" s="7">
        <f t="shared" si="85"/>
        <v>0.68599999999999994</v>
      </c>
      <c r="V276" s="7">
        <f t="shared" si="86"/>
        <v>28</v>
      </c>
      <c r="W276" s="7">
        <f t="shared" si="86"/>
        <v>24</v>
      </c>
      <c r="X276" s="15" t="str">
        <f t="shared" si="87"/>
        <v>28.331</v>
      </c>
      <c r="Y276" s="15" t="str">
        <f t="shared" si="87"/>
        <v>24.686</v>
      </c>
      <c r="Z276" s="7" t="str">
        <f t="shared" si="88"/>
        <v>14</v>
      </c>
      <c r="AA276" s="7" t="str">
        <f t="shared" si="88"/>
        <v>03</v>
      </c>
      <c r="AB276" s="7" t="str">
        <f t="shared" si="89"/>
        <v>14 28.331</v>
      </c>
      <c r="AC276" s="7" t="str">
        <f t="shared" si="89"/>
        <v>03 24.686</v>
      </c>
      <c r="AD276" s="57"/>
      <c r="AE276" s="57"/>
      <c r="AF276" s="57"/>
      <c r="AG276" s="57"/>
      <c r="AH276" s="57"/>
      <c r="AI276" s="57"/>
      <c r="AJ276" s="58" t="s">
        <v>1673</v>
      </c>
      <c r="AK276" s="58" t="s">
        <v>1674</v>
      </c>
      <c r="AL276" s="33" t="s">
        <v>63</v>
      </c>
      <c r="AM276" s="22" t="s">
        <v>51</v>
      </c>
      <c r="AN276" s="26"/>
      <c r="AO276" s="33"/>
      <c r="AP276" s="33"/>
      <c r="AQ276" s="27" t="s">
        <v>1505</v>
      </c>
      <c r="AR276" s="59" t="s">
        <v>1675</v>
      </c>
    </row>
    <row r="277" spans="1:45" s="60" customFormat="1">
      <c r="A277" s="33"/>
      <c r="B277" s="1" t="s">
        <v>905</v>
      </c>
      <c r="C277" s="33"/>
      <c r="D277" s="33" t="s">
        <v>1389</v>
      </c>
      <c r="E277" s="33"/>
      <c r="F277" s="2" t="s">
        <v>1390</v>
      </c>
      <c r="G277" s="33" t="s">
        <v>1661</v>
      </c>
      <c r="H277" s="33"/>
      <c r="I277" s="2" t="s">
        <v>50</v>
      </c>
      <c r="J277" s="33" t="s">
        <v>1676</v>
      </c>
      <c r="K277" s="33"/>
      <c r="L277" s="33"/>
      <c r="M277" s="33"/>
      <c r="N277" s="33"/>
      <c r="O277" s="33"/>
      <c r="P277" s="56" t="s">
        <v>1677</v>
      </c>
      <c r="Q277" s="23" t="s">
        <v>1678</v>
      </c>
      <c r="R277" s="6">
        <f t="shared" si="78"/>
        <v>14.47</v>
      </c>
      <c r="S277" s="6">
        <f t="shared" si="79"/>
        <v>-3.4060000000000001</v>
      </c>
      <c r="T277" s="7">
        <f t="shared" si="85"/>
        <v>0.42099999999999937</v>
      </c>
      <c r="U277" s="7">
        <f t="shared" si="85"/>
        <v>0.6039999999999992</v>
      </c>
      <c r="V277" s="7">
        <f t="shared" si="86"/>
        <v>28</v>
      </c>
      <c r="W277" s="7">
        <f t="shared" si="86"/>
        <v>24</v>
      </c>
      <c r="X277" s="15" t="str">
        <f t="shared" si="87"/>
        <v>28.421</v>
      </c>
      <c r="Y277" s="15" t="str">
        <f t="shared" si="87"/>
        <v>24.604</v>
      </c>
      <c r="Z277" s="7" t="str">
        <f t="shared" si="88"/>
        <v>14</v>
      </c>
      <c r="AA277" s="7" t="str">
        <f t="shared" si="88"/>
        <v>03</v>
      </c>
      <c r="AB277" s="7" t="str">
        <f t="shared" si="89"/>
        <v>14 28.421</v>
      </c>
      <c r="AC277" s="7" t="str">
        <f t="shared" si="89"/>
        <v>03 24.604</v>
      </c>
      <c r="AD277" s="57"/>
      <c r="AE277" s="57"/>
      <c r="AF277" s="57"/>
      <c r="AG277" s="57"/>
      <c r="AH277" s="57"/>
      <c r="AI277" s="57"/>
      <c r="AJ277" s="58" t="s">
        <v>1679</v>
      </c>
      <c r="AK277" s="58" t="s">
        <v>1680</v>
      </c>
      <c r="AL277" s="33" t="s">
        <v>63</v>
      </c>
      <c r="AM277" s="22" t="s">
        <v>355</v>
      </c>
      <c r="AN277" s="26"/>
      <c r="AO277" s="33"/>
      <c r="AP277" s="33"/>
      <c r="AQ277" s="27" t="s">
        <v>1505</v>
      </c>
      <c r="AR277" s="59" t="s">
        <v>1681</v>
      </c>
    </row>
    <row r="278" spans="1:45" s="60" customFormat="1">
      <c r="A278" s="33"/>
      <c r="B278" s="1" t="s">
        <v>905</v>
      </c>
      <c r="C278" s="33"/>
      <c r="D278" s="33" t="s">
        <v>1389</v>
      </c>
      <c r="E278" s="33"/>
      <c r="F278" s="2" t="s">
        <v>1390</v>
      </c>
      <c r="G278" s="33" t="s">
        <v>1661</v>
      </c>
      <c r="H278" s="33"/>
      <c r="I278" s="2" t="s">
        <v>50</v>
      </c>
      <c r="J278" s="33" t="s">
        <v>1682</v>
      </c>
      <c r="K278" s="33"/>
      <c r="L278" s="33"/>
      <c r="M278" s="33"/>
      <c r="N278" s="33"/>
      <c r="O278" s="33"/>
      <c r="P278" s="56" t="s">
        <v>1682</v>
      </c>
      <c r="Q278" s="23" t="s">
        <v>1683</v>
      </c>
      <c r="R278" s="6">
        <f t="shared" si="78"/>
        <v>14.456</v>
      </c>
      <c r="S278" s="6">
        <f t="shared" si="79"/>
        <v>-3.4020000000000001</v>
      </c>
      <c r="T278" s="7">
        <f t="shared" si="85"/>
        <v>0.61299999999999955</v>
      </c>
      <c r="U278" s="7">
        <f t="shared" si="85"/>
        <v>0.2970000000000006</v>
      </c>
      <c r="V278" s="7">
        <f t="shared" si="86"/>
        <v>27</v>
      </c>
      <c r="W278" s="7">
        <f t="shared" si="86"/>
        <v>24</v>
      </c>
      <c r="X278" s="15" t="str">
        <f t="shared" si="87"/>
        <v>27.613</v>
      </c>
      <c r="Y278" s="15" t="str">
        <f t="shared" si="87"/>
        <v>24.297</v>
      </c>
      <c r="Z278" s="7" t="str">
        <f t="shared" si="88"/>
        <v>14</v>
      </c>
      <c r="AA278" s="7" t="str">
        <f t="shared" si="88"/>
        <v>03</v>
      </c>
      <c r="AB278" s="7" t="str">
        <f t="shared" si="89"/>
        <v>14 27.613</v>
      </c>
      <c r="AC278" s="7" t="str">
        <f t="shared" si="89"/>
        <v>03 24.297</v>
      </c>
      <c r="AD278" s="57"/>
      <c r="AE278" s="57"/>
      <c r="AF278" s="57"/>
      <c r="AG278" s="57"/>
      <c r="AH278" s="57"/>
      <c r="AI278" s="57"/>
      <c r="AJ278" s="58" t="s">
        <v>1684</v>
      </c>
      <c r="AK278" s="58" t="s">
        <v>1685</v>
      </c>
      <c r="AL278" s="33" t="s">
        <v>63</v>
      </c>
      <c r="AM278" s="22" t="s">
        <v>51</v>
      </c>
      <c r="AN278" s="26"/>
      <c r="AO278" s="33"/>
      <c r="AP278" s="33" t="s">
        <v>1686</v>
      </c>
      <c r="AQ278" s="27" t="s">
        <v>1505</v>
      </c>
      <c r="AR278" s="59" t="s">
        <v>1687</v>
      </c>
    </row>
    <row r="279" spans="1:45" s="60" customFormat="1">
      <c r="A279" s="33"/>
      <c r="B279" s="1" t="s">
        <v>905</v>
      </c>
      <c r="C279" s="33"/>
      <c r="D279" s="33" t="s">
        <v>1389</v>
      </c>
      <c r="E279" s="33"/>
      <c r="F279" s="2" t="s">
        <v>1390</v>
      </c>
      <c r="G279" s="33" t="s">
        <v>1661</v>
      </c>
      <c r="H279" s="33"/>
      <c r="I279" s="2" t="s">
        <v>50</v>
      </c>
      <c r="J279" s="33" t="s">
        <v>1688</v>
      </c>
      <c r="K279" s="33"/>
      <c r="L279" s="33"/>
      <c r="M279" s="33"/>
      <c r="N279" s="33"/>
      <c r="O279" s="33"/>
      <c r="P279" s="56" t="s">
        <v>1028</v>
      </c>
      <c r="Q279" s="23" t="s">
        <v>1689</v>
      </c>
      <c r="R279" s="6">
        <f t="shared" si="78"/>
        <v>14.468999999999999</v>
      </c>
      <c r="S279" s="6">
        <f t="shared" si="79"/>
        <v>-3.4079999999999999</v>
      </c>
      <c r="T279" s="7">
        <f t="shared" si="85"/>
        <v>0.28800000000000026</v>
      </c>
      <c r="U279" s="7">
        <f t="shared" si="85"/>
        <v>0.87300000000000111</v>
      </c>
      <c r="V279" s="7">
        <f t="shared" si="86"/>
        <v>28</v>
      </c>
      <c r="W279" s="7">
        <f t="shared" si="86"/>
        <v>24</v>
      </c>
      <c r="X279" s="15" t="str">
        <f t="shared" si="87"/>
        <v>28.288</v>
      </c>
      <c r="Y279" s="15" t="str">
        <f t="shared" si="87"/>
        <v>24.873</v>
      </c>
      <c r="Z279" s="7" t="str">
        <f t="shared" si="88"/>
        <v>14</v>
      </c>
      <c r="AA279" s="7" t="str">
        <f t="shared" si="88"/>
        <v>03</v>
      </c>
      <c r="AB279" s="7" t="str">
        <f t="shared" si="89"/>
        <v>14 28.288</v>
      </c>
      <c r="AC279" s="7" t="str">
        <f t="shared" si="89"/>
        <v>03 24.873</v>
      </c>
      <c r="AD279" s="57"/>
      <c r="AE279" s="57"/>
      <c r="AF279" s="57"/>
      <c r="AG279" s="57"/>
      <c r="AH279" s="57"/>
      <c r="AI279" s="57"/>
      <c r="AJ279" s="58" t="s">
        <v>1690</v>
      </c>
      <c r="AK279" s="58" t="s">
        <v>1691</v>
      </c>
      <c r="AL279" s="33" t="s">
        <v>63</v>
      </c>
      <c r="AM279" s="22" t="s">
        <v>355</v>
      </c>
      <c r="AN279" s="26"/>
      <c r="AO279" s="33"/>
      <c r="AP279" s="33"/>
      <c r="AQ279" s="27" t="s">
        <v>1692</v>
      </c>
      <c r="AR279" s="59" t="s">
        <v>1693</v>
      </c>
    </row>
    <row r="280" spans="1:45" s="60" customFormat="1">
      <c r="A280" s="33"/>
      <c r="B280" s="1" t="s">
        <v>905</v>
      </c>
      <c r="C280" s="33"/>
      <c r="D280" s="33" t="s">
        <v>1389</v>
      </c>
      <c r="E280" s="33"/>
      <c r="F280" s="2" t="s">
        <v>1390</v>
      </c>
      <c r="G280" s="33" t="s">
        <v>1661</v>
      </c>
      <c r="H280" s="33"/>
      <c r="I280" s="2" t="s">
        <v>50</v>
      </c>
      <c r="J280" s="33" t="s">
        <v>1694</v>
      </c>
      <c r="K280" s="33"/>
      <c r="L280" s="33"/>
      <c r="M280" s="33"/>
      <c r="N280" s="33"/>
      <c r="O280" s="33"/>
      <c r="P280" s="56" t="s">
        <v>1695</v>
      </c>
      <c r="Q280" s="23" t="s">
        <v>1696</v>
      </c>
      <c r="R280" s="6">
        <f t="shared" si="78"/>
        <v>14.459</v>
      </c>
      <c r="S280" s="6">
        <f t="shared" si="79"/>
        <v>-3.3839999999999999</v>
      </c>
      <c r="T280" s="7">
        <f t="shared" si="85"/>
        <v>0.92099999999999937</v>
      </c>
      <c r="U280" s="7">
        <f t="shared" si="85"/>
        <v>0.15500000000000114</v>
      </c>
      <c r="V280" s="7">
        <f t="shared" si="86"/>
        <v>27</v>
      </c>
      <c r="W280" s="7">
        <f t="shared" si="86"/>
        <v>23</v>
      </c>
      <c r="X280" s="15" t="str">
        <f t="shared" si="87"/>
        <v>27.921</v>
      </c>
      <c r="Y280" s="15" t="str">
        <f t="shared" si="87"/>
        <v>23.155</v>
      </c>
      <c r="Z280" s="7" t="str">
        <f t="shared" si="88"/>
        <v>14</v>
      </c>
      <c r="AA280" s="7" t="str">
        <f t="shared" si="88"/>
        <v>03</v>
      </c>
      <c r="AB280" s="7" t="str">
        <f t="shared" si="89"/>
        <v>14 27.921</v>
      </c>
      <c r="AC280" s="7" t="str">
        <f t="shared" si="89"/>
        <v>03 23.155</v>
      </c>
      <c r="AD280" s="57"/>
      <c r="AE280" s="57"/>
      <c r="AF280" s="57"/>
      <c r="AG280" s="57"/>
      <c r="AH280" s="57"/>
      <c r="AI280" s="57"/>
      <c r="AJ280" s="58" t="s">
        <v>1697</v>
      </c>
      <c r="AK280" s="58" t="s">
        <v>1698</v>
      </c>
      <c r="AL280" s="33" t="s">
        <v>63</v>
      </c>
      <c r="AM280" s="22" t="s">
        <v>51</v>
      </c>
      <c r="AN280" s="26"/>
      <c r="AO280" s="33"/>
      <c r="AP280" s="33"/>
      <c r="AQ280" s="27" t="s">
        <v>1505</v>
      </c>
      <c r="AR280" s="59" t="s">
        <v>1112</v>
      </c>
    </row>
    <row r="281" spans="1:45" s="60" customFormat="1">
      <c r="A281" s="33"/>
      <c r="B281" s="1" t="s">
        <v>905</v>
      </c>
      <c r="C281" s="33"/>
      <c r="D281" s="33" t="s">
        <v>1389</v>
      </c>
      <c r="E281" s="33"/>
      <c r="F281" s="2" t="s">
        <v>1390</v>
      </c>
      <c r="G281" s="33" t="s">
        <v>1661</v>
      </c>
      <c r="H281" s="33"/>
      <c r="I281" s="2" t="s">
        <v>50</v>
      </c>
      <c r="J281" s="22" t="s">
        <v>1699</v>
      </c>
      <c r="K281" s="33"/>
      <c r="L281" s="33"/>
      <c r="M281" s="33"/>
      <c r="N281" s="33"/>
      <c r="O281" s="33"/>
      <c r="P281" s="56" t="s">
        <v>1699</v>
      </c>
      <c r="Q281" s="23" t="s">
        <v>1700</v>
      </c>
      <c r="R281" s="6"/>
      <c r="S281" s="6"/>
      <c r="T281" s="7"/>
      <c r="U281" s="7"/>
      <c r="V281" s="7"/>
      <c r="W281" s="7"/>
      <c r="X281" s="15"/>
      <c r="Y281" s="15"/>
      <c r="Z281" s="7"/>
      <c r="AA281" s="7"/>
      <c r="AB281" s="7"/>
      <c r="AC281" s="7"/>
      <c r="AD281" s="57"/>
      <c r="AE281" s="57"/>
      <c r="AF281" s="57"/>
      <c r="AG281" s="57"/>
      <c r="AH281" s="57"/>
      <c r="AI281" s="57"/>
      <c r="AJ281" s="62"/>
      <c r="AK281" s="62"/>
      <c r="AL281" s="33"/>
      <c r="AM281" s="22" t="s">
        <v>51</v>
      </c>
      <c r="AN281" s="26"/>
      <c r="AO281" s="33"/>
      <c r="AP281" s="33"/>
      <c r="AQ281" s="27"/>
      <c r="AR281" s="59" t="s">
        <v>1701</v>
      </c>
    </row>
    <row r="282" spans="1:45" s="60" customFormat="1">
      <c r="A282" s="33"/>
      <c r="B282" s="1" t="s">
        <v>905</v>
      </c>
      <c r="C282" s="33"/>
      <c r="D282" s="33" t="s">
        <v>1389</v>
      </c>
      <c r="E282" s="33"/>
      <c r="F282" s="2" t="s">
        <v>1390</v>
      </c>
      <c r="G282" s="33" t="s">
        <v>1661</v>
      </c>
      <c r="H282" s="33"/>
      <c r="I282" s="2" t="s">
        <v>50</v>
      </c>
      <c r="J282" s="33" t="s">
        <v>1702</v>
      </c>
      <c r="K282" s="33"/>
      <c r="L282" s="33"/>
      <c r="M282" s="33"/>
      <c r="N282" s="33"/>
      <c r="O282" s="33"/>
      <c r="P282" s="56" t="s">
        <v>1028</v>
      </c>
      <c r="Q282" s="23" t="s">
        <v>1703</v>
      </c>
      <c r="R282" s="6">
        <f t="shared" ref="R282:R299" si="90">ROUNDDOWN((Z282+V282*(5/3)*0.01+T282*0.01),3)</f>
        <v>14.475</v>
      </c>
      <c r="S282" s="6">
        <f t="shared" ref="S282:S299" si="91">ROUNDDOWN((AA282+W282*(5/3)*0.01+U282*0.01),3)*-1</f>
        <v>-3.419</v>
      </c>
      <c r="T282" s="7">
        <f t="shared" ref="T282:U299" si="92">X282-V282</f>
        <v>0.90599999999999881</v>
      </c>
      <c r="U282" s="7">
        <f t="shared" si="92"/>
        <v>0.27199999999999847</v>
      </c>
      <c r="V282" s="7">
        <f t="shared" ref="V282:W299" si="93">ROUNDDOWN(X282,0)</f>
        <v>28</v>
      </c>
      <c r="W282" s="7">
        <f t="shared" si="93"/>
        <v>25</v>
      </c>
      <c r="X282" s="15" t="str">
        <f t="shared" ref="X282:Y325" si="94">MID(AB282,4, 6)</f>
        <v>28.906</v>
      </c>
      <c r="Y282" s="15" t="str">
        <f t="shared" si="94"/>
        <v>25.272</v>
      </c>
      <c r="Z282" s="7" t="str">
        <f t="shared" ref="Z282:AA325" si="95">LEFT(AB282,2)</f>
        <v>14</v>
      </c>
      <c r="AA282" s="7" t="str">
        <f t="shared" si="95"/>
        <v>03</v>
      </c>
      <c r="AB282" s="7" t="str">
        <f t="shared" ref="AB282:AC299" si="96">IF(ISBLANK(AJ282), AH282, AJ282)</f>
        <v>14 28.906</v>
      </c>
      <c r="AC282" s="7" t="str">
        <f t="shared" si="96"/>
        <v>03 25.272</v>
      </c>
      <c r="AD282" s="57"/>
      <c r="AE282" s="57"/>
      <c r="AF282" s="57"/>
      <c r="AG282" s="57"/>
      <c r="AH282" s="57"/>
      <c r="AI282" s="57"/>
      <c r="AJ282" s="58" t="s">
        <v>1704</v>
      </c>
      <c r="AK282" s="58" t="s">
        <v>1705</v>
      </c>
      <c r="AL282" s="33" t="s">
        <v>63</v>
      </c>
      <c r="AM282" s="22" t="s">
        <v>355</v>
      </c>
      <c r="AN282" s="26"/>
      <c r="AO282" s="33"/>
      <c r="AP282" s="33"/>
      <c r="AQ282" s="27" t="s">
        <v>1505</v>
      </c>
      <c r="AR282" s="59" t="s">
        <v>1112</v>
      </c>
    </row>
    <row r="283" spans="1:45" s="60" customFormat="1">
      <c r="A283" s="33"/>
      <c r="B283" s="1" t="s">
        <v>905</v>
      </c>
      <c r="C283" s="33"/>
      <c r="D283" s="33" t="s">
        <v>1389</v>
      </c>
      <c r="E283" s="33"/>
      <c r="F283" s="2" t="s">
        <v>1390</v>
      </c>
      <c r="G283" s="33" t="s">
        <v>1661</v>
      </c>
      <c r="H283" s="33"/>
      <c r="I283" s="2" t="s">
        <v>50</v>
      </c>
      <c r="J283" s="33" t="s">
        <v>1706</v>
      </c>
      <c r="K283" s="33"/>
      <c r="L283" s="33"/>
      <c r="M283" s="33"/>
      <c r="N283" s="33"/>
      <c r="O283" s="33"/>
      <c r="P283" s="56" t="s">
        <v>1028</v>
      </c>
      <c r="Q283" s="23" t="s">
        <v>1707</v>
      </c>
      <c r="R283" s="6">
        <f t="shared" si="90"/>
        <v>14.484</v>
      </c>
      <c r="S283" s="6">
        <f t="shared" si="91"/>
        <v>-3.4169999999999998</v>
      </c>
      <c r="T283" s="7">
        <f t="shared" si="92"/>
        <v>0.13899999999999935</v>
      </c>
      <c r="U283" s="7">
        <f t="shared" si="92"/>
        <v>0.10699999999999932</v>
      </c>
      <c r="V283" s="7">
        <f t="shared" si="93"/>
        <v>29</v>
      </c>
      <c r="W283" s="7">
        <f t="shared" si="93"/>
        <v>25</v>
      </c>
      <c r="X283" s="15" t="str">
        <f t="shared" si="94"/>
        <v>29.139</v>
      </c>
      <c r="Y283" s="15" t="str">
        <f t="shared" si="94"/>
        <v>25.107</v>
      </c>
      <c r="Z283" s="7" t="str">
        <f t="shared" si="95"/>
        <v>14</v>
      </c>
      <c r="AA283" s="7" t="str">
        <f t="shared" si="95"/>
        <v>03</v>
      </c>
      <c r="AB283" s="7" t="str">
        <f t="shared" si="96"/>
        <v>14 29.139</v>
      </c>
      <c r="AC283" s="7" t="str">
        <f t="shared" si="96"/>
        <v>03 25.107</v>
      </c>
      <c r="AD283" s="57"/>
      <c r="AE283" s="57"/>
      <c r="AF283" s="57"/>
      <c r="AG283" s="57"/>
      <c r="AH283" s="57"/>
      <c r="AI283" s="57"/>
      <c r="AJ283" s="58" t="s">
        <v>1708</v>
      </c>
      <c r="AK283" s="58" t="s">
        <v>1709</v>
      </c>
      <c r="AL283" s="33" t="s">
        <v>63</v>
      </c>
      <c r="AM283" s="22" t="s">
        <v>355</v>
      </c>
      <c r="AN283" s="26"/>
      <c r="AO283" s="33" t="s">
        <v>1710</v>
      </c>
      <c r="AP283" s="33"/>
      <c r="AQ283" s="27" t="s">
        <v>1711</v>
      </c>
      <c r="AR283" s="59" t="s">
        <v>1112</v>
      </c>
    </row>
    <row r="284" spans="1:45" s="60" customFormat="1">
      <c r="A284" s="33"/>
      <c r="B284" s="1" t="s">
        <v>905</v>
      </c>
      <c r="C284" s="33"/>
      <c r="D284" s="33" t="s">
        <v>1389</v>
      </c>
      <c r="E284" s="33"/>
      <c r="F284" s="2" t="s">
        <v>1390</v>
      </c>
      <c r="G284" s="33" t="s">
        <v>1661</v>
      </c>
      <c r="H284" s="33"/>
      <c r="I284" s="2" t="s">
        <v>50</v>
      </c>
      <c r="J284" s="33" t="s">
        <v>1712</v>
      </c>
      <c r="K284" s="33"/>
      <c r="L284" s="33"/>
      <c r="M284" s="33"/>
      <c r="N284" s="33"/>
      <c r="O284" s="33"/>
      <c r="P284" s="56" t="s">
        <v>1712</v>
      </c>
      <c r="Q284" s="23" t="s">
        <v>1713</v>
      </c>
      <c r="R284" s="6">
        <f t="shared" si="90"/>
        <v>14.458</v>
      </c>
      <c r="S284" s="6">
        <f t="shared" si="91"/>
        <v>-3.4380000000000002</v>
      </c>
      <c r="T284" s="7">
        <f t="shared" si="92"/>
        <v>0.86599999999999966</v>
      </c>
      <c r="U284" s="7">
        <f t="shared" si="92"/>
        <v>0.53800000000000026</v>
      </c>
      <c r="V284" s="7">
        <f t="shared" si="93"/>
        <v>27</v>
      </c>
      <c r="W284" s="7">
        <f t="shared" si="93"/>
        <v>26</v>
      </c>
      <c r="X284" s="15" t="str">
        <f t="shared" si="94"/>
        <v>27.866</v>
      </c>
      <c r="Y284" s="15" t="str">
        <f t="shared" si="94"/>
        <v>26.538</v>
      </c>
      <c r="Z284" s="7" t="str">
        <f t="shared" si="95"/>
        <v>14</v>
      </c>
      <c r="AA284" s="7" t="str">
        <f t="shared" si="95"/>
        <v>03</v>
      </c>
      <c r="AB284" s="7" t="str">
        <f t="shared" si="96"/>
        <v>14 27.866</v>
      </c>
      <c r="AC284" s="7" t="str">
        <f t="shared" si="96"/>
        <v>03 26.538</v>
      </c>
      <c r="AD284" s="57"/>
      <c r="AE284" s="57"/>
      <c r="AF284" s="57"/>
      <c r="AG284" s="57"/>
      <c r="AH284" s="57"/>
      <c r="AI284" s="57"/>
      <c r="AJ284" s="58" t="s">
        <v>1714</v>
      </c>
      <c r="AK284" s="58" t="s">
        <v>1715</v>
      </c>
      <c r="AL284" s="33" t="s">
        <v>63</v>
      </c>
      <c r="AM284" s="22" t="s">
        <v>51</v>
      </c>
      <c r="AN284" s="26"/>
      <c r="AO284" s="33"/>
      <c r="AP284" s="33"/>
      <c r="AQ284" s="27" t="s">
        <v>1505</v>
      </c>
      <c r="AR284" s="59" t="s">
        <v>1716</v>
      </c>
    </row>
    <row r="285" spans="1:45" s="60" customFormat="1">
      <c r="A285" s="33"/>
      <c r="B285" s="1" t="s">
        <v>905</v>
      </c>
      <c r="C285" s="33"/>
      <c r="D285" s="33" t="s">
        <v>1389</v>
      </c>
      <c r="E285" s="33"/>
      <c r="F285" s="2" t="s">
        <v>1390</v>
      </c>
      <c r="G285" s="33" t="s">
        <v>1661</v>
      </c>
      <c r="H285" s="33"/>
      <c r="I285" s="2" t="s">
        <v>50</v>
      </c>
      <c r="J285" s="33" t="s">
        <v>1717</v>
      </c>
      <c r="K285" s="33"/>
      <c r="L285" s="33"/>
      <c r="M285" s="33"/>
      <c r="N285" s="33"/>
      <c r="O285" s="33"/>
      <c r="P285" s="56" t="s">
        <v>1717</v>
      </c>
      <c r="Q285" s="23" t="s">
        <v>1718</v>
      </c>
      <c r="R285" s="6">
        <f t="shared" si="90"/>
        <v>14.47</v>
      </c>
      <c r="S285" s="6">
        <f t="shared" si="91"/>
        <v>-3.3839999999999999</v>
      </c>
      <c r="T285" s="7">
        <f t="shared" si="92"/>
        <v>0.39499999999999957</v>
      </c>
      <c r="U285" s="7">
        <f t="shared" si="92"/>
        <v>7.1999999999999176E-2</v>
      </c>
      <c r="V285" s="7">
        <f t="shared" si="93"/>
        <v>28</v>
      </c>
      <c r="W285" s="7">
        <f t="shared" si="93"/>
        <v>23</v>
      </c>
      <c r="X285" s="15" t="str">
        <f t="shared" si="94"/>
        <v>28.395</v>
      </c>
      <c r="Y285" s="15" t="str">
        <f t="shared" si="94"/>
        <v>23.072</v>
      </c>
      <c r="Z285" s="7" t="str">
        <f t="shared" si="95"/>
        <v>14</v>
      </c>
      <c r="AA285" s="7" t="str">
        <f t="shared" si="95"/>
        <v>03</v>
      </c>
      <c r="AB285" s="7" t="str">
        <f t="shared" si="96"/>
        <v>14 28.395</v>
      </c>
      <c r="AC285" s="7" t="str">
        <f t="shared" si="96"/>
        <v>03 23.072</v>
      </c>
      <c r="AD285" s="57"/>
      <c r="AE285" s="57"/>
      <c r="AF285" s="57"/>
      <c r="AG285" s="57"/>
      <c r="AH285" s="57"/>
      <c r="AI285" s="57"/>
      <c r="AJ285" s="58" t="s">
        <v>1719</v>
      </c>
      <c r="AK285" s="58" t="s">
        <v>1720</v>
      </c>
      <c r="AL285" s="33" t="s">
        <v>63</v>
      </c>
      <c r="AM285" s="22" t="s">
        <v>51</v>
      </c>
      <c r="AN285" s="26"/>
      <c r="AO285" s="33"/>
      <c r="AP285" s="33"/>
      <c r="AQ285" s="27" t="s">
        <v>1721</v>
      </c>
      <c r="AR285" s="59" t="s">
        <v>1716</v>
      </c>
    </row>
    <row r="286" spans="1:45">
      <c r="B286" s="1" t="s">
        <v>905</v>
      </c>
      <c r="D286" s="3" t="s">
        <v>1389</v>
      </c>
      <c r="F286" s="31"/>
      <c r="G286" s="3" t="s">
        <v>1722</v>
      </c>
      <c r="I286" s="2" t="s">
        <v>50</v>
      </c>
      <c r="J286" s="1" t="s">
        <v>1671</v>
      </c>
      <c r="P286" s="4" t="s">
        <v>1723</v>
      </c>
      <c r="Q286" s="63" t="s">
        <v>1672</v>
      </c>
      <c r="R286" s="6">
        <f t="shared" si="90"/>
        <v>14.468999999999999</v>
      </c>
      <c r="S286" s="6">
        <f t="shared" si="91"/>
        <v>-3.407</v>
      </c>
      <c r="T286" s="7">
        <f t="shared" si="92"/>
        <v>0.26300000000000168</v>
      </c>
      <c r="U286" s="7">
        <f t="shared" si="92"/>
        <v>0.78900000000000148</v>
      </c>
      <c r="V286" s="7">
        <f t="shared" si="93"/>
        <v>28</v>
      </c>
      <c r="W286" s="7">
        <f t="shared" si="93"/>
        <v>24</v>
      </c>
      <c r="X286" s="15" t="str">
        <f t="shared" si="94"/>
        <v>28.263</v>
      </c>
      <c r="Y286" s="15" t="str">
        <f t="shared" si="94"/>
        <v>24.789</v>
      </c>
      <c r="Z286" s="7" t="str">
        <f t="shared" si="95"/>
        <v>14</v>
      </c>
      <c r="AA286" s="7" t="str">
        <f t="shared" si="95"/>
        <v>03</v>
      </c>
      <c r="AB286" s="7" t="str">
        <f t="shared" si="96"/>
        <v>14 28.263</v>
      </c>
      <c r="AC286" s="7" t="str">
        <f t="shared" si="96"/>
        <v>03 24.789</v>
      </c>
      <c r="AH286" s="16"/>
      <c r="AI286" s="16"/>
      <c r="AJ286" s="9" t="s">
        <v>1724</v>
      </c>
      <c r="AK286" s="9" t="s">
        <v>1725</v>
      </c>
      <c r="AL286" s="1" t="s">
        <v>63</v>
      </c>
      <c r="AM286" s="1" t="s">
        <v>51</v>
      </c>
      <c r="AR286" s="14" t="s">
        <v>1726</v>
      </c>
    </row>
    <row r="287" spans="1:45">
      <c r="B287" s="1" t="s">
        <v>905</v>
      </c>
      <c r="D287" s="1" t="s">
        <v>1727</v>
      </c>
      <c r="F287" s="2" t="s">
        <v>1728</v>
      </c>
      <c r="G287" s="1" t="s">
        <v>1729</v>
      </c>
      <c r="I287" s="2" t="s">
        <v>50</v>
      </c>
      <c r="J287" s="1" t="s">
        <v>1730</v>
      </c>
      <c r="P287" s="4" t="s">
        <v>1730</v>
      </c>
      <c r="Q287" s="5" t="s">
        <v>1731</v>
      </c>
      <c r="R287" s="6">
        <f t="shared" si="90"/>
        <v>14.788</v>
      </c>
      <c r="S287" s="6">
        <f t="shared" si="91"/>
        <v>-2.9710000000000001</v>
      </c>
      <c r="T287" s="7">
        <f t="shared" si="92"/>
        <v>0.5</v>
      </c>
      <c r="U287" s="7">
        <f t="shared" si="92"/>
        <v>0.5</v>
      </c>
      <c r="V287" s="7">
        <f t="shared" si="93"/>
        <v>47</v>
      </c>
      <c r="W287" s="7">
        <f t="shared" si="93"/>
        <v>58</v>
      </c>
      <c r="X287" s="15" t="str">
        <f t="shared" si="94"/>
        <v>47.5</v>
      </c>
      <c r="Y287" s="15" t="str">
        <f t="shared" si="94"/>
        <v>58.5</v>
      </c>
      <c r="Z287" s="7" t="str">
        <f t="shared" si="95"/>
        <v>14</v>
      </c>
      <c r="AA287" s="7" t="str">
        <f t="shared" si="95"/>
        <v>02</v>
      </c>
      <c r="AB287" s="7" t="str">
        <f t="shared" si="96"/>
        <v>14 47.5</v>
      </c>
      <c r="AC287" s="7" t="str">
        <f t="shared" si="96"/>
        <v>02 58.5</v>
      </c>
      <c r="AH287" s="8" t="s">
        <v>1732</v>
      </c>
      <c r="AI287" s="8" t="s">
        <v>1733</v>
      </c>
      <c r="AL287" s="1" t="s">
        <v>54</v>
      </c>
      <c r="AM287" s="1" t="s">
        <v>57</v>
      </c>
      <c r="AS287" s="1" t="s">
        <v>1734</v>
      </c>
    </row>
    <row r="288" spans="1:45">
      <c r="B288" s="1" t="s">
        <v>905</v>
      </c>
      <c r="D288" s="1" t="s">
        <v>1727</v>
      </c>
      <c r="F288" s="2" t="s">
        <v>1728</v>
      </c>
      <c r="G288" s="1" t="s">
        <v>1735</v>
      </c>
      <c r="I288" s="2" t="s">
        <v>50</v>
      </c>
      <c r="J288" s="1" t="s">
        <v>1736</v>
      </c>
      <c r="P288" s="4" t="s">
        <v>1736</v>
      </c>
      <c r="R288" s="6">
        <f t="shared" si="90"/>
        <v>13.965999999999999</v>
      </c>
      <c r="S288" s="6">
        <f t="shared" si="91"/>
        <v>-3.016</v>
      </c>
      <c r="T288" s="7">
        <f t="shared" si="92"/>
        <v>0</v>
      </c>
      <c r="U288" s="7">
        <f t="shared" si="92"/>
        <v>0</v>
      </c>
      <c r="V288" s="7">
        <f t="shared" si="93"/>
        <v>58</v>
      </c>
      <c r="W288" s="7">
        <f t="shared" si="93"/>
        <v>1</v>
      </c>
      <c r="X288" s="15" t="str">
        <f t="shared" si="94"/>
        <v>58</v>
      </c>
      <c r="Y288" s="15" t="str">
        <f t="shared" si="94"/>
        <v>01</v>
      </c>
      <c r="Z288" s="7" t="str">
        <f t="shared" si="95"/>
        <v>13</v>
      </c>
      <c r="AA288" s="7" t="str">
        <f t="shared" si="95"/>
        <v>03</v>
      </c>
      <c r="AB288" s="7" t="str">
        <f t="shared" si="96"/>
        <v>13 58</v>
      </c>
      <c r="AC288" s="7" t="str">
        <f t="shared" si="96"/>
        <v>03 01</v>
      </c>
      <c r="AH288" s="16" t="s">
        <v>1737</v>
      </c>
      <c r="AI288" s="16" t="s">
        <v>219</v>
      </c>
      <c r="AL288" s="1" t="s">
        <v>54</v>
      </c>
      <c r="AM288" s="1" t="s">
        <v>554</v>
      </c>
    </row>
    <row r="289" spans="1:50">
      <c r="B289" s="1" t="s">
        <v>905</v>
      </c>
      <c r="D289" s="1" t="s">
        <v>1727</v>
      </c>
      <c r="F289" s="2" t="s">
        <v>1728</v>
      </c>
      <c r="G289" s="1" t="s">
        <v>1735</v>
      </c>
      <c r="I289" s="2" t="s">
        <v>50</v>
      </c>
      <c r="J289" s="1" t="s">
        <v>1738</v>
      </c>
      <c r="Q289" s="5" t="s">
        <v>1739</v>
      </c>
      <c r="R289" s="6">
        <f t="shared" si="90"/>
        <v>14.009</v>
      </c>
      <c r="S289" s="6">
        <f t="shared" si="91"/>
        <v>-3.1360000000000001</v>
      </c>
      <c r="T289" s="7">
        <f t="shared" si="92"/>
        <v>0.99099999999999999</v>
      </c>
      <c r="U289" s="7">
        <f t="shared" si="92"/>
        <v>0.32600000000000051</v>
      </c>
      <c r="V289" s="7">
        <f t="shared" si="93"/>
        <v>0</v>
      </c>
      <c r="W289" s="7">
        <f t="shared" si="93"/>
        <v>8</v>
      </c>
      <c r="X289" s="15" t="str">
        <f t="shared" si="94"/>
        <v>00.991</v>
      </c>
      <c r="Y289" s="15" t="str">
        <f t="shared" si="94"/>
        <v>08.326</v>
      </c>
      <c r="Z289" s="7" t="str">
        <f t="shared" si="95"/>
        <v>14</v>
      </c>
      <c r="AA289" s="7" t="str">
        <f t="shared" si="95"/>
        <v>03</v>
      </c>
      <c r="AB289" s="7" t="str">
        <f t="shared" si="96"/>
        <v>14 00.991</v>
      </c>
      <c r="AC289" s="7" t="str">
        <f t="shared" si="96"/>
        <v>03 08.326</v>
      </c>
      <c r="AH289" s="16"/>
      <c r="AI289" s="16"/>
      <c r="AJ289" s="9" t="s">
        <v>1740</v>
      </c>
      <c r="AK289" s="9" t="s">
        <v>1741</v>
      </c>
      <c r="AL289" s="1" t="s">
        <v>63</v>
      </c>
      <c r="AM289" s="1" t="s">
        <v>355</v>
      </c>
      <c r="AN289" s="10" t="s">
        <v>1742</v>
      </c>
      <c r="AQ289" s="13" t="s">
        <v>1743</v>
      </c>
      <c r="AR289" s="14" t="s">
        <v>1744</v>
      </c>
    </row>
    <row r="290" spans="1:50">
      <c r="B290" s="1" t="s">
        <v>905</v>
      </c>
      <c r="D290" s="1" t="s">
        <v>1727</v>
      </c>
      <c r="F290" s="2" t="s">
        <v>1728</v>
      </c>
      <c r="G290" s="1" t="s">
        <v>1735</v>
      </c>
      <c r="I290" s="2" t="s">
        <v>50</v>
      </c>
      <c r="J290" s="1" t="s">
        <v>1745</v>
      </c>
      <c r="P290" s="4" t="s">
        <v>1746</v>
      </c>
      <c r="Q290" s="5" t="s">
        <v>1747</v>
      </c>
      <c r="R290" s="6">
        <f t="shared" si="90"/>
        <v>13.965999999999999</v>
      </c>
      <c r="S290" s="6">
        <f t="shared" si="91"/>
        <v>-3.0830000000000002</v>
      </c>
      <c r="T290" s="7">
        <f t="shared" si="92"/>
        <v>0</v>
      </c>
      <c r="U290" s="7">
        <f t="shared" si="92"/>
        <v>0</v>
      </c>
      <c r="V290" s="7">
        <f t="shared" si="93"/>
        <v>58</v>
      </c>
      <c r="W290" s="7">
        <f t="shared" si="93"/>
        <v>5</v>
      </c>
      <c r="X290" s="15" t="str">
        <f t="shared" si="94"/>
        <v>58</v>
      </c>
      <c r="Y290" s="15" t="str">
        <f t="shared" si="94"/>
        <v>05</v>
      </c>
      <c r="Z290" s="7" t="str">
        <f t="shared" si="95"/>
        <v>13</v>
      </c>
      <c r="AA290" s="7" t="str">
        <f t="shared" si="95"/>
        <v>03</v>
      </c>
      <c r="AB290" s="7" t="str">
        <f t="shared" si="96"/>
        <v>13 58</v>
      </c>
      <c r="AC290" s="7" t="str">
        <f t="shared" si="96"/>
        <v>03 05</v>
      </c>
      <c r="AH290" s="16" t="s">
        <v>1737</v>
      </c>
      <c r="AI290" s="16" t="s">
        <v>1748</v>
      </c>
      <c r="AL290" s="1" t="s">
        <v>54</v>
      </c>
      <c r="AM290" s="1" t="s">
        <v>355</v>
      </c>
      <c r="AN290" s="10" t="s">
        <v>1749</v>
      </c>
      <c r="AP290" s="12" t="s">
        <v>639</v>
      </c>
      <c r="AQ290" s="13" t="s">
        <v>1750</v>
      </c>
      <c r="AR290" s="14" t="s">
        <v>1751</v>
      </c>
    </row>
    <row r="291" spans="1:50">
      <c r="B291" s="1" t="s">
        <v>905</v>
      </c>
      <c r="D291" s="1" t="s">
        <v>1727</v>
      </c>
      <c r="F291" s="2" t="s">
        <v>1728</v>
      </c>
      <c r="G291" s="1" t="s">
        <v>1735</v>
      </c>
      <c r="I291" s="2" t="s">
        <v>50</v>
      </c>
      <c r="J291" s="1" t="s">
        <v>1752</v>
      </c>
      <c r="P291" s="4" t="s">
        <v>1753</v>
      </c>
      <c r="Q291" s="5" t="s">
        <v>1754</v>
      </c>
      <c r="R291" s="6">
        <f t="shared" si="90"/>
        <v>14.15</v>
      </c>
      <c r="S291" s="6">
        <f t="shared" si="91"/>
        <v>-3.133</v>
      </c>
      <c r="T291" s="7">
        <f t="shared" si="92"/>
        <v>0</v>
      </c>
      <c r="U291" s="7">
        <f t="shared" si="92"/>
        <v>0</v>
      </c>
      <c r="V291" s="7">
        <f t="shared" si="93"/>
        <v>9</v>
      </c>
      <c r="W291" s="7">
        <f t="shared" si="93"/>
        <v>8</v>
      </c>
      <c r="X291" s="15" t="str">
        <f t="shared" si="94"/>
        <v>09</v>
      </c>
      <c r="Y291" s="15" t="str">
        <f t="shared" si="94"/>
        <v>08</v>
      </c>
      <c r="Z291" s="7" t="str">
        <f t="shared" si="95"/>
        <v>14</v>
      </c>
      <c r="AA291" s="7" t="str">
        <f t="shared" si="95"/>
        <v>03</v>
      </c>
      <c r="AB291" s="7" t="str">
        <f t="shared" si="96"/>
        <v>14 09</v>
      </c>
      <c r="AC291" s="7" t="str">
        <f t="shared" si="96"/>
        <v>03 08</v>
      </c>
      <c r="AH291" s="16" t="s">
        <v>1755</v>
      </c>
      <c r="AI291" s="16" t="s">
        <v>1756</v>
      </c>
      <c r="AL291" s="1" t="s">
        <v>54</v>
      </c>
      <c r="AM291" s="1" t="s">
        <v>51</v>
      </c>
    </row>
    <row r="292" spans="1:50">
      <c r="B292" s="1" t="s">
        <v>905</v>
      </c>
      <c r="D292" s="1" t="s">
        <v>1727</v>
      </c>
      <c r="F292" s="2" t="s">
        <v>1728</v>
      </c>
      <c r="G292" s="1" t="s">
        <v>1735</v>
      </c>
      <c r="I292" s="2" t="s">
        <v>50</v>
      </c>
      <c r="J292" s="1" t="s">
        <v>1757</v>
      </c>
      <c r="P292" s="4" t="s">
        <v>1758</v>
      </c>
      <c r="Q292" s="5" t="s">
        <v>1759</v>
      </c>
      <c r="R292" s="6">
        <f t="shared" si="90"/>
        <v>13.916</v>
      </c>
      <c r="S292" s="6">
        <f t="shared" si="91"/>
        <v>-3.0329999999999999</v>
      </c>
      <c r="T292" s="7">
        <f t="shared" si="92"/>
        <v>0</v>
      </c>
      <c r="U292" s="7">
        <f t="shared" si="92"/>
        <v>0</v>
      </c>
      <c r="V292" s="7">
        <f t="shared" si="93"/>
        <v>55</v>
      </c>
      <c r="W292" s="7">
        <f t="shared" si="93"/>
        <v>2</v>
      </c>
      <c r="X292" s="15" t="str">
        <f t="shared" si="94"/>
        <v>55</v>
      </c>
      <c r="Y292" s="15" t="str">
        <f t="shared" si="94"/>
        <v>02</v>
      </c>
      <c r="Z292" s="7" t="str">
        <f t="shared" si="95"/>
        <v>13</v>
      </c>
      <c r="AA292" s="7" t="str">
        <f t="shared" si="95"/>
        <v>03</v>
      </c>
      <c r="AB292" s="7" t="str">
        <f t="shared" si="96"/>
        <v>13 55</v>
      </c>
      <c r="AC292" s="7" t="str">
        <f t="shared" si="96"/>
        <v>03 02</v>
      </c>
      <c r="AH292" s="16" t="s">
        <v>1760</v>
      </c>
      <c r="AI292" s="16" t="s">
        <v>1761</v>
      </c>
      <c r="AL292" s="1" t="s">
        <v>54</v>
      </c>
      <c r="AM292" s="1" t="s">
        <v>554</v>
      </c>
    </row>
    <row r="293" spans="1:50">
      <c r="B293" s="1" t="s">
        <v>905</v>
      </c>
      <c r="D293" s="1" t="s">
        <v>1727</v>
      </c>
      <c r="F293" s="2" t="s">
        <v>1728</v>
      </c>
      <c r="G293" s="1" t="s">
        <v>1735</v>
      </c>
      <c r="I293" s="2" t="s">
        <v>50</v>
      </c>
      <c r="J293" s="1" t="s">
        <v>1762</v>
      </c>
      <c r="Q293" s="5" t="s">
        <v>1763</v>
      </c>
      <c r="R293" s="6">
        <f t="shared" si="90"/>
        <v>13.965999999999999</v>
      </c>
      <c r="S293" s="6">
        <f t="shared" si="91"/>
        <v>-3.0750000000000002</v>
      </c>
      <c r="T293" s="7">
        <f t="shared" si="92"/>
        <v>2.7999999999998693E-2</v>
      </c>
      <c r="U293" s="7">
        <f t="shared" si="92"/>
        <v>0.87800000000000011</v>
      </c>
      <c r="V293" s="7">
        <f t="shared" si="93"/>
        <v>58</v>
      </c>
      <c r="W293" s="7">
        <f t="shared" si="93"/>
        <v>4</v>
      </c>
      <c r="X293" s="15" t="str">
        <f t="shared" si="94"/>
        <v>58.028</v>
      </c>
      <c r="Y293" s="15" t="str">
        <f t="shared" si="94"/>
        <v>04.878</v>
      </c>
      <c r="Z293" s="7" t="str">
        <f t="shared" si="95"/>
        <v>13</v>
      </c>
      <c r="AA293" s="7" t="str">
        <f t="shared" si="95"/>
        <v>03</v>
      </c>
      <c r="AB293" s="7" t="str">
        <f t="shared" si="96"/>
        <v>13 58.028</v>
      </c>
      <c r="AC293" s="7" t="str">
        <f t="shared" si="96"/>
        <v>03 04.878</v>
      </c>
      <c r="AH293" s="16"/>
      <c r="AI293" s="16"/>
      <c r="AJ293" s="9" t="s">
        <v>1764</v>
      </c>
      <c r="AK293" s="9" t="s">
        <v>1765</v>
      </c>
      <c r="AL293" s="1" t="s">
        <v>63</v>
      </c>
      <c r="AM293" s="1" t="s">
        <v>444</v>
      </c>
      <c r="AN293" s="10" t="s">
        <v>1766</v>
      </c>
      <c r="AQ293" s="13" t="s">
        <v>1767</v>
      </c>
      <c r="AR293" s="14" t="s">
        <v>1768</v>
      </c>
    </row>
    <row r="294" spans="1:50">
      <c r="B294" s="1" t="s">
        <v>905</v>
      </c>
      <c r="D294" s="1" t="s">
        <v>1727</v>
      </c>
      <c r="F294" s="2" t="s">
        <v>1728</v>
      </c>
      <c r="G294" s="1" t="s">
        <v>1735</v>
      </c>
      <c r="I294" s="2" t="s">
        <v>50</v>
      </c>
      <c r="J294" s="1" t="s">
        <v>1769</v>
      </c>
      <c r="P294" s="4" t="s">
        <v>1770</v>
      </c>
      <c r="Q294" s="5" t="s">
        <v>1771</v>
      </c>
      <c r="R294" s="6">
        <f t="shared" si="90"/>
        <v>14.069000000000001</v>
      </c>
      <c r="S294" s="6">
        <f t="shared" si="91"/>
        <v>-3.1869999999999998</v>
      </c>
      <c r="T294" s="7">
        <f t="shared" si="92"/>
        <v>0.26799999999999979</v>
      </c>
      <c r="U294" s="7">
        <f t="shared" si="92"/>
        <v>0.46000000000000085</v>
      </c>
      <c r="V294" s="7">
        <f t="shared" si="93"/>
        <v>4</v>
      </c>
      <c r="W294" s="7">
        <f t="shared" si="93"/>
        <v>11</v>
      </c>
      <c r="X294" s="15" t="str">
        <f t="shared" si="94"/>
        <v>04.268</v>
      </c>
      <c r="Y294" s="15" t="str">
        <f t="shared" si="94"/>
        <v>11.460</v>
      </c>
      <c r="Z294" s="7" t="str">
        <f t="shared" si="95"/>
        <v>14</v>
      </c>
      <c r="AA294" s="7" t="str">
        <f t="shared" si="95"/>
        <v>03</v>
      </c>
      <c r="AB294" s="7" t="str">
        <f t="shared" si="96"/>
        <v>14 04.268</v>
      </c>
      <c r="AC294" s="7" t="str">
        <f t="shared" si="96"/>
        <v>03 11.460</v>
      </c>
      <c r="AH294" s="16" t="s">
        <v>1772</v>
      </c>
      <c r="AI294" s="16" t="s">
        <v>1773</v>
      </c>
      <c r="AJ294" s="9" t="s">
        <v>1774</v>
      </c>
      <c r="AK294" s="9" t="s">
        <v>1775</v>
      </c>
      <c r="AL294" s="1" t="s">
        <v>63</v>
      </c>
      <c r="AM294" s="1" t="s">
        <v>51</v>
      </c>
      <c r="AN294" s="10" t="s">
        <v>1776</v>
      </c>
      <c r="AP294" s="12" t="s">
        <v>1777</v>
      </c>
      <c r="AQ294" s="13" t="s">
        <v>1778</v>
      </c>
      <c r="AR294" s="14" t="s">
        <v>1751</v>
      </c>
    </row>
    <row r="295" spans="1:50" ht="29">
      <c r="B295" s="1" t="s">
        <v>905</v>
      </c>
      <c r="D295" s="1" t="s">
        <v>1727</v>
      </c>
      <c r="F295" s="2" t="s">
        <v>1728</v>
      </c>
      <c r="G295" s="1" t="s">
        <v>1779</v>
      </c>
      <c r="I295" s="2" t="s">
        <v>50</v>
      </c>
      <c r="J295" s="1" t="s">
        <v>1780</v>
      </c>
      <c r="P295" s="4" t="s">
        <v>1780</v>
      </c>
      <c r="Q295" s="5" t="s">
        <v>1781</v>
      </c>
      <c r="R295" s="6">
        <f t="shared" si="90"/>
        <v>14.058</v>
      </c>
      <c r="S295" s="6">
        <f t="shared" si="91"/>
        <v>-3.24</v>
      </c>
      <c r="T295" s="7">
        <f t="shared" si="92"/>
        <v>0.80399999999999983</v>
      </c>
      <c r="U295" s="7">
        <f t="shared" si="92"/>
        <v>0.73799999999999955</v>
      </c>
      <c r="V295" s="7">
        <f t="shared" si="93"/>
        <v>3</v>
      </c>
      <c r="W295" s="7">
        <f t="shared" si="93"/>
        <v>14</v>
      </c>
      <c r="X295" s="15" t="str">
        <f t="shared" si="94"/>
        <v>03.804</v>
      </c>
      <c r="Y295" s="15" t="str">
        <f t="shared" si="94"/>
        <v>14.738</v>
      </c>
      <c r="Z295" s="7" t="str">
        <f t="shared" si="95"/>
        <v>14</v>
      </c>
      <c r="AA295" s="7" t="str">
        <f t="shared" si="95"/>
        <v>03</v>
      </c>
      <c r="AB295" s="7" t="str">
        <f t="shared" si="96"/>
        <v>14 03.804</v>
      </c>
      <c r="AC295" s="7" t="str">
        <f t="shared" si="96"/>
        <v>03 14.738</v>
      </c>
      <c r="AH295" s="16" t="s">
        <v>1772</v>
      </c>
      <c r="AI295" s="16" t="s">
        <v>1782</v>
      </c>
      <c r="AJ295" s="9" t="s">
        <v>1783</v>
      </c>
      <c r="AK295" s="9" t="s">
        <v>1784</v>
      </c>
      <c r="AL295" s="1" t="s">
        <v>54</v>
      </c>
      <c r="AM295" s="1" t="s">
        <v>51</v>
      </c>
      <c r="AP295" s="1" t="s">
        <v>1785</v>
      </c>
      <c r="AR295" s="14" t="s">
        <v>1786</v>
      </c>
    </row>
    <row r="296" spans="1:50">
      <c r="B296" s="1" t="s">
        <v>905</v>
      </c>
      <c r="D296" s="1" t="s">
        <v>1727</v>
      </c>
      <c r="F296" s="2" t="s">
        <v>1728</v>
      </c>
      <c r="G296" s="1" t="s">
        <v>1727</v>
      </c>
      <c r="I296" s="2" t="s">
        <v>50</v>
      </c>
      <c r="J296" s="1" t="s">
        <v>1787</v>
      </c>
      <c r="Q296" s="5" t="s">
        <v>1788</v>
      </c>
      <c r="R296" s="6">
        <f t="shared" si="90"/>
        <v>14.638999999999999</v>
      </c>
      <c r="S296" s="6">
        <f t="shared" si="91"/>
        <v>-2.0009999999999999</v>
      </c>
      <c r="T296" s="7">
        <f t="shared" si="92"/>
        <v>0.57200000000000273</v>
      </c>
      <c r="U296" s="7">
        <f t="shared" si="92"/>
        <v>0.182</v>
      </c>
      <c r="V296" s="7">
        <f t="shared" si="93"/>
        <v>38</v>
      </c>
      <c r="W296" s="7">
        <f t="shared" si="93"/>
        <v>0</v>
      </c>
      <c r="X296" s="15" t="str">
        <f t="shared" si="94"/>
        <v>38.572</v>
      </c>
      <c r="Y296" s="15" t="str">
        <f t="shared" si="94"/>
        <v>00.182</v>
      </c>
      <c r="Z296" s="7" t="str">
        <f t="shared" si="95"/>
        <v>14</v>
      </c>
      <c r="AA296" s="7" t="str">
        <f t="shared" si="95"/>
        <v>02</v>
      </c>
      <c r="AB296" s="7" t="str">
        <f t="shared" si="96"/>
        <v>14 38.572</v>
      </c>
      <c r="AC296" s="7" t="str">
        <f t="shared" si="96"/>
        <v>02 00.182</v>
      </c>
      <c r="AJ296" s="9" t="s">
        <v>1789</v>
      </c>
      <c r="AK296" s="9" t="s">
        <v>1790</v>
      </c>
      <c r="AL296" s="1" t="s">
        <v>63</v>
      </c>
      <c r="AM296" s="1" t="s">
        <v>1791</v>
      </c>
      <c r="AR296" s="14" t="s">
        <v>1792</v>
      </c>
    </row>
    <row r="297" spans="1:50">
      <c r="B297" s="1" t="s">
        <v>905</v>
      </c>
      <c r="D297" s="1" t="s">
        <v>1727</v>
      </c>
      <c r="F297" s="2" t="s">
        <v>1728</v>
      </c>
      <c r="G297" s="1" t="s">
        <v>1727</v>
      </c>
      <c r="I297" s="2" t="s">
        <v>50</v>
      </c>
      <c r="J297" s="1" t="s">
        <v>1793</v>
      </c>
      <c r="P297" s="4" t="s">
        <v>1794</v>
      </c>
      <c r="Q297" s="5" t="s">
        <v>1795</v>
      </c>
      <c r="R297" s="6">
        <f t="shared" si="90"/>
        <v>14.452</v>
      </c>
      <c r="S297" s="6">
        <f t="shared" si="91"/>
        <v>-3.07</v>
      </c>
      <c r="T297" s="7">
        <f t="shared" si="92"/>
        <v>0.23300000000000054</v>
      </c>
      <c r="U297" s="7">
        <f t="shared" si="92"/>
        <v>0.33699999999999974</v>
      </c>
      <c r="V297" s="7">
        <f t="shared" si="93"/>
        <v>27</v>
      </c>
      <c r="W297" s="7">
        <f t="shared" si="93"/>
        <v>4</v>
      </c>
      <c r="X297" s="15" t="str">
        <f t="shared" si="94"/>
        <v>27.233</v>
      </c>
      <c r="Y297" s="15" t="str">
        <f t="shared" si="94"/>
        <v>04.337</v>
      </c>
      <c r="Z297" s="7" t="str">
        <f t="shared" si="95"/>
        <v>14</v>
      </c>
      <c r="AA297" s="7" t="str">
        <f t="shared" si="95"/>
        <v>03</v>
      </c>
      <c r="AB297" s="7" t="str">
        <f t="shared" si="96"/>
        <v>14 27.233</v>
      </c>
      <c r="AC297" s="7" t="str">
        <f t="shared" si="96"/>
        <v>03 04.337</v>
      </c>
      <c r="AH297" s="16"/>
      <c r="AI297" s="16"/>
      <c r="AJ297" s="9" t="s">
        <v>1796</v>
      </c>
      <c r="AK297" s="9" t="s">
        <v>1797</v>
      </c>
      <c r="AL297" s="1" t="s">
        <v>63</v>
      </c>
      <c r="AM297" s="1" t="s">
        <v>51</v>
      </c>
      <c r="AQ297" s="13" t="s">
        <v>1798</v>
      </c>
      <c r="AR297" s="14" t="s">
        <v>1799</v>
      </c>
    </row>
    <row r="298" spans="1:50" ht="29">
      <c r="B298" s="1" t="s">
        <v>905</v>
      </c>
      <c r="D298" s="1" t="s">
        <v>1727</v>
      </c>
      <c r="F298" s="2" t="s">
        <v>1728</v>
      </c>
      <c r="G298" s="1" t="s">
        <v>1727</v>
      </c>
      <c r="I298" s="2" t="s">
        <v>50</v>
      </c>
      <c r="J298" s="1" t="s">
        <v>1800</v>
      </c>
      <c r="P298" s="4" t="s">
        <v>1800</v>
      </c>
      <c r="Q298" s="5" t="s">
        <v>1801</v>
      </c>
      <c r="R298" s="6">
        <f t="shared" si="90"/>
        <v>14.57</v>
      </c>
      <c r="S298" s="6">
        <f t="shared" si="91"/>
        <v>-3.0670000000000002</v>
      </c>
      <c r="T298" s="7">
        <f t="shared" si="92"/>
        <v>0.40400000000000347</v>
      </c>
      <c r="U298" s="7">
        <f t="shared" si="92"/>
        <v>4.6999999999999709E-2</v>
      </c>
      <c r="V298" s="7">
        <f t="shared" si="93"/>
        <v>34</v>
      </c>
      <c r="W298" s="7">
        <f t="shared" si="93"/>
        <v>4</v>
      </c>
      <c r="X298" s="15" t="str">
        <f t="shared" si="94"/>
        <v>34.404</v>
      </c>
      <c r="Y298" s="15" t="str">
        <f t="shared" si="94"/>
        <v>04.047</v>
      </c>
      <c r="Z298" s="7" t="str">
        <f t="shared" si="95"/>
        <v>14</v>
      </c>
      <c r="AA298" s="7" t="str">
        <f t="shared" si="95"/>
        <v>03</v>
      </c>
      <c r="AB298" s="7" t="str">
        <f t="shared" si="96"/>
        <v>14 34.404</v>
      </c>
      <c r="AC298" s="7" t="str">
        <f t="shared" si="96"/>
        <v>03 04.047</v>
      </c>
      <c r="AH298" s="16" t="s">
        <v>1188</v>
      </c>
      <c r="AI298" s="16" t="s">
        <v>1782</v>
      </c>
      <c r="AJ298" s="9" t="s">
        <v>1802</v>
      </c>
      <c r="AK298" s="9" t="s">
        <v>1803</v>
      </c>
      <c r="AL298" s="1" t="s">
        <v>63</v>
      </c>
      <c r="AM298" s="1" t="s">
        <v>51</v>
      </c>
      <c r="AQ298" s="13" t="s">
        <v>1804</v>
      </c>
      <c r="AR298" s="14" t="s">
        <v>1805</v>
      </c>
    </row>
    <row r="299" spans="1:50" ht="57">
      <c r="B299" s="1" t="s">
        <v>905</v>
      </c>
      <c r="D299" s="1" t="s">
        <v>1727</v>
      </c>
      <c r="F299" s="2" t="s">
        <v>1728</v>
      </c>
      <c r="G299" s="1" t="s">
        <v>1727</v>
      </c>
      <c r="I299" s="2" t="s">
        <v>50</v>
      </c>
      <c r="J299" s="1" t="s">
        <v>1806</v>
      </c>
      <c r="P299" s="4" t="s">
        <v>1807</v>
      </c>
      <c r="Q299" s="5" t="s">
        <v>1808</v>
      </c>
      <c r="R299" s="6">
        <f t="shared" si="90"/>
        <v>14.757999999999999</v>
      </c>
      <c r="S299" s="6">
        <f t="shared" si="91"/>
        <v>-3.0179999999999998</v>
      </c>
      <c r="T299" s="7">
        <f t="shared" si="92"/>
        <v>0.87800000000000011</v>
      </c>
      <c r="U299" s="7">
        <f t="shared" si="92"/>
        <v>0.19999999999999996</v>
      </c>
      <c r="V299" s="7">
        <f t="shared" si="93"/>
        <v>45</v>
      </c>
      <c r="W299" s="7">
        <f t="shared" si="93"/>
        <v>1</v>
      </c>
      <c r="X299" s="15" t="str">
        <f t="shared" si="94"/>
        <v>45.878</v>
      </c>
      <c r="Y299" s="15" t="str">
        <f t="shared" si="94"/>
        <v>01.200</v>
      </c>
      <c r="Z299" s="7" t="str">
        <f t="shared" si="95"/>
        <v>14</v>
      </c>
      <c r="AA299" s="7" t="str">
        <f t="shared" si="95"/>
        <v>03</v>
      </c>
      <c r="AB299" s="7" t="str">
        <f t="shared" si="96"/>
        <v>14 45.878</v>
      </c>
      <c r="AC299" s="7" t="str">
        <f t="shared" si="96"/>
        <v>03 01.200</v>
      </c>
      <c r="AH299" s="16" t="s">
        <v>1809</v>
      </c>
      <c r="AI299" s="16" t="s">
        <v>1810</v>
      </c>
      <c r="AJ299" s="9" t="s">
        <v>1811</v>
      </c>
      <c r="AK299" s="9" t="s">
        <v>1812</v>
      </c>
      <c r="AL299" s="1" t="s">
        <v>63</v>
      </c>
      <c r="AM299" s="1" t="s">
        <v>51</v>
      </c>
      <c r="AN299" s="10" t="s">
        <v>1813</v>
      </c>
      <c r="AQ299" s="13" t="s">
        <v>1814</v>
      </c>
      <c r="AR299" s="14" t="s">
        <v>1815</v>
      </c>
    </row>
    <row r="300" spans="1:50" ht="29">
      <c r="A300" s="20"/>
      <c r="B300" s="20" t="s">
        <v>905</v>
      </c>
      <c r="C300" s="20"/>
      <c r="D300" s="20" t="s">
        <v>1727</v>
      </c>
      <c r="E300" s="20"/>
      <c r="F300" s="34" t="s">
        <v>1728</v>
      </c>
      <c r="G300" s="20" t="s">
        <v>1727</v>
      </c>
      <c r="H300" s="34"/>
      <c r="I300" s="34" t="s">
        <v>50</v>
      </c>
      <c r="J300" s="20" t="s">
        <v>1816</v>
      </c>
      <c r="K300" s="20"/>
      <c r="L300" s="20"/>
      <c r="M300" s="20"/>
      <c r="N300" s="20"/>
      <c r="O300" s="20"/>
      <c r="P300" s="35" t="s">
        <v>1817</v>
      </c>
      <c r="Q300" s="36" t="s">
        <v>1818</v>
      </c>
      <c r="R300" s="46"/>
      <c r="S300" s="46"/>
      <c r="T300" s="47"/>
      <c r="U300" s="47"/>
      <c r="V300" s="47"/>
      <c r="W300" s="47"/>
      <c r="X300" s="15" t="str">
        <f t="shared" si="94"/>
        <v/>
      </c>
      <c r="Y300" s="15" t="str">
        <f t="shared" si="94"/>
        <v/>
      </c>
      <c r="Z300" s="7" t="str">
        <f t="shared" si="95"/>
        <v/>
      </c>
      <c r="AA300" s="7" t="str">
        <f t="shared" si="95"/>
        <v/>
      </c>
      <c r="AD300" s="37"/>
      <c r="AE300" s="37"/>
      <c r="AF300" s="37"/>
      <c r="AG300" s="37"/>
      <c r="AH300" s="38"/>
      <c r="AI300" s="38"/>
      <c r="AJ300" s="39"/>
      <c r="AK300" s="39"/>
      <c r="AL300" s="20"/>
      <c r="AM300" s="20" t="s">
        <v>51</v>
      </c>
      <c r="AN300" s="41"/>
      <c r="AO300" s="42"/>
      <c r="AP300" s="43"/>
      <c r="AQ300" s="44"/>
      <c r="AR300" s="45" t="s">
        <v>1819</v>
      </c>
      <c r="AS300" s="20"/>
      <c r="AT300" s="20"/>
      <c r="AU300" s="20"/>
      <c r="AV300" s="20"/>
      <c r="AW300" s="20"/>
      <c r="AX300" s="20"/>
    </row>
    <row r="301" spans="1:50">
      <c r="B301" s="1" t="s">
        <v>905</v>
      </c>
      <c r="D301" s="1" t="s">
        <v>1727</v>
      </c>
      <c r="F301" s="2" t="s">
        <v>1728</v>
      </c>
      <c r="G301" s="1" t="s">
        <v>1727</v>
      </c>
      <c r="I301" s="2" t="s">
        <v>50</v>
      </c>
      <c r="J301" s="1" t="s">
        <v>1820</v>
      </c>
      <c r="Q301" s="5" t="s">
        <v>1821</v>
      </c>
      <c r="R301" s="6">
        <f t="shared" ref="R301:R325" si="97">ROUNDDOWN((Z301+V301*(5/3)*0.01+T301*0.01),3)</f>
        <v>14.638999999999999</v>
      </c>
      <c r="S301" s="6">
        <f t="shared" ref="S301:S325" si="98">ROUNDDOWN((AA301+W301*(5/3)*0.01+U301*0.01),3)*-1</f>
        <v>-3.0920000000000001</v>
      </c>
      <c r="T301" s="7">
        <f t="shared" ref="T301:U325" si="99">X301-V301</f>
        <v>0.62899999999999778</v>
      </c>
      <c r="U301" s="7">
        <f t="shared" si="99"/>
        <v>0.90399999999999991</v>
      </c>
      <c r="V301" s="7">
        <f t="shared" ref="V301:W325" si="100">ROUNDDOWN(X301,0)</f>
        <v>38</v>
      </c>
      <c r="W301" s="7">
        <f t="shared" si="100"/>
        <v>5</v>
      </c>
      <c r="X301" s="15" t="str">
        <f t="shared" si="94"/>
        <v>38.629</v>
      </c>
      <c r="Y301" s="15" t="str">
        <f t="shared" si="94"/>
        <v>05.904</v>
      </c>
      <c r="Z301" s="7" t="str">
        <f t="shared" si="95"/>
        <v>14</v>
      </c>
      <c r="AA301" s="7" t="str">
        <f t="shared" si="95"/>
        <v>03</v>
      </c>
      <c r="AB301" s="7" t="str">
        <f t="shared" ref="AB301:AC325" si="101">IF(ISBLANK(AJ301), AH301, AJ301)</f>
        <v>14 38.629</v>
      </c>
      <c r="AC301" s="7" t="str">
        <f t="shared" si="101"/>
        <v>03 05.904</v>
      </c>
      <c r="AH301" s="16"/>
      <c r="AI301" s="16"/>
      <c r="AJ301" s="9" t="s">
        <v>1822</v>
      </c>
      <c r="AK301" s="9" t="s">
        <v>1823</v>
      </c>
      <c r="AL301" s="1" t="s">
        <v>63</v>
      </c>
      <c r="AQ301" s="13" t="s">
        <v>1814</v>
      </c>
      <c r="AR301" s="14" t="s">
        <v>1824</v>
      </c>
    </row>
    <row r="302" spans="1:50">
      <c r="B302" s="1" t="s">
        <v>905</v>
      </c>
      <c r="D302" s="1" t="s">
        <v>1727</v>
      </c>
      <c r="F302" s="2" t="s">
        <v>1728</v>
      </c>
      <c r="G302" s="1" t="s">
        <v>1727</v>
      </c>
      <c r="I302" s="2" t="s">
        <v>50</v>
      </c>
      <c r="J302" s="1" t="s">
        <v>1825</v>
      </c>
      <c r="Q302" s="5" t="s">
        <v>1826</v>
      </c>
      <c r="R302" s="6">
        <f t="shared" si="97"/>
        <v>14.64</v>
      </c>
      <c r="S302" s="6">
        <f t="shared" si="98"/>
        <v>-3.1019999999999999</v>
      </c>
      <c r="T302" s="7">
        <f t="shared" si="99"/>
        <v>0.67999999999999972</v>
      </c>
      <c r="U302" s="7">
        <f t="shared" si="99"/>
        <v>0.27899999999999991</v>
      </c>
      <c r="V302" s="7">
        <f t="shared" si="100"/>
        <v>38</v>
      </c>
      <c r="W302" s="7">
        <f t="shared" si="100"/>
        <v>6</v>
      </c>
      <c r="X302" s="15" t="str">
        <f t="shared" si="94"/>
        <v>38.680</v>
      </c>
      <c r="Y302" s="15" t="str">
        <f t="shared" si="94"/>
        <v>06.279</v>
      </c>
      <c r="Z302" s="7" t="str">
        <f t="shared" si="95"/>
        <v>14</v>
      </c>
      <c r="AA302" s="7" t="str">
        <f t="shared" si="95"/>
        <v>03</v>
      </c>
      <c r="AB302" s="7" t="str">
        <f t="shared" si="101"/>
        <v>14 38.680</v>
      </c>
      <c r="AC302" s="7" t="str">
        <f t="shared" si="101"/>
        <v>03 06.279</v>
      </c>
      <c r="AH302" s="16"/>
      <c r="AI302" s="16"/>
      <c r="AJ302" s="9" t="s">
        <v>1827</v>
      </c>
      <c r="AK302" s="9" t="s">
        <v>1828</v>
      </c>
      <c r="AL302" s="1" t="s">
        <v>63</v>
      </c>
      <c r="AQ302" s="13" t="s">
        <v>1814</v>
      </c>
      <c r="AR302" s="14" t="s">
        <v>1829</v>
      </c>
    </row>
    <row r="303" spans="1:50" ht="29">
      <c r="B303" s="1" t="s">
        <v>905</v>
      </c>
      <c r="D303" s="1" t="s">
        <v>1727</v>
      </c>
      <c r="F303" s="2" t="s">
        <v>1728</v>
      </c>
      <c r="G303" s="1" t="s">
        <v>1727</v>
      </c>
      <c r="I303" s="2" t="s">
        <v>50</v>
      </c>
      <c r="J303" s="1" t="s">
        <v>1830</v>
      </c>
      <c r="P303" s="4" t="s">
        <v>1831</v>
      </c>
      <c r="Q303" s="5" t="s">
        <v>1832</v>
      </c>
      <c r="R303" s="6">
        <f t="shared" si="97"/>
        <v>14.641</v>
      </c>
      <c r="S303" s="6">
        <f t="shared" si="98"/>
        <v>-3.1040000000000001</v>
      </c>
      <c r="T303" s="7">
        <f t="shared" si="99"/>
        <v>0.7879999999999967</v>
      </c>
      <c r="U303" s="7">
        <f t="shared" si="99"/>
        <v>0.45600000000000041</v>
      </c>
      <c r="V303" s="7">
        <f t="shared" si="100"/>
        <v>38</v>
      </c>
      <c r="W303" s="7">
        <f t="shared" si="100"/>
        <v>6</v>
      </c>
      <c r="X303" s="15" t="str">
        <f t="shared" si="94"/>
        <v>38.788</v>
      </c>
      <c r="Y303" s="15" t="str">
        <f t="shared" si="94"/>
        <v>06.456</v>
      </c>
      <c r="Z303" s="7" t="str">
        <f t="shared" si="95"/>
        <v>14</v>
      </c>
      <c r="AA303" s="7" t="str">
        <f t="shared" si="95"/>
        <v>03</v>
      </c>
      <c r="AB303" s="7" t="str">
        <f t="shared" si="101"/>
        <v>14 38.788</v>
      </c>
      <c r="AC303" s="7" t="str">
        <f t="shared" si="101"/>
        <v>03 06.456</v>
      </c>
      <c r="AH303" s="16" t="s">
        <v>1364</v>
      </c>
      <c r="AI303" s="16" t="s">
        <v>1833</v>
      </c>
      <c r="AJ303" s="9" t="s">
        <v>1834</v>
      </c>
      <c r="AK303" s="9" t="s">
        <v>1835</v>
      </c>
      <c r="AL303" s="1" t="s">
        <v>63</v>
      </c>
      <c r="AM303" s="1" t="s">
        <v>51</v>
      </c>
      <c r="AP303" s="12" t="s">
        <v>1836</v>
      </c>
      <c r="AQ303" s="13" t="s">
        <v>1814</v>
      </c>
      <c r="AR303" s="14" t="s">
        <v>1837</v>
      </c>
    </row>
    <row r="304" spans="1:50">
      <c r="B304" s="1" t="s">
        <v>905</v>
      </c>
      <c r="D304" s="1" t="s">
        <v>1727</v>
      </c>
      <c r="F304" s="2" t="s">
        <v>1728</v>
      </c>
      <c r="G304" s="1" t="s">
        <v>1727</v>
      </c>
      <c r="I304" s="2" t="s">
        <v>50</v>
      </c>
      <c r="J304" s="1" t="s">
        <v>1838</v>
      </c>
      <c r="Q304" s="5" t="s">
        <v>1839</v>
      </c>
      <c r="R304" s="6">
        <f t="shared" si="97"/>
        <v>14.65</v>
      </c>
      <c r="S304" s="6">
        <f t="shared" si="98"/>
        <v>-3.085</v>
      </c>
      <c r="T304" s="7">
        <f t="shared" si="99"/>
        <v>5.4999999999999716E-2</v>
      </c>
      <c r="U304" s="7">
        <f t="shared" si="99"/>
        <v>0.23899999999999988</v>
      </c>
      <c r="V304" s="7">
        <f t="shared" si="100"/>
        <v>39</v>
      </c>
      <c r="W304" s="7">
        <f t="shared" si="100"/>
        <v>5</v>
      </c>
      <c r="X304" s="15" t="str">
        <f t="shared" si="94"/>
        <v>39.055</v>
      </c>
      <c r="Y304" s="15" t="str">
        <f t="shared" si="94"/>
        <v>05.239</v>
      </c>
      <c r="Z304" s="7" t="str">
        <f t="shared" si="95"/>
        <v>14</v>
      </c>
      <c r="AA304" s="7" t="str">
        <f t="shared" si="95"/>
        <v>03</v>
      </c>
      <c r="AB304" s="7" t="str">
        <f t="shared" si="101"/>
        <v>14 39.055</v>
      </c>
      <c r="AC304" s="7" t="str">
        <f t="shared" si="101"/>
        <v>03 05.239</v>
      </c>
      <c r="AJ304" s="9" t="s">
        <v>1840</v>
      </c>
      <c r="AK304" s="9" t="s">
        <v>1841</v>
      </c>
      <c r="AL304" s="1" t="s">
        <v>63</v>
      </c>
      <c r="AM304" s="1" t="s">
        <v>51</v>
      </c>
      <c r="AQ304" s="13" t="s">
        <v>1814</v>
      </c>
      <c r="AR304" s="14" t="s">
        <v>1842</v>
      </c>
    </row>
    <row r="305" spans="1:50">
      <c r="B305" s="1" t="s">
        <v>905</v>
      </c>
      <c r="D305" s="1" t="s">
        <v>1727</v>
      </c>
      <c r="F305" s="2" t="s">
        <v>1728</v>
      </c>
      <c r="G305" s="1" t="s">
        <v>1727</v>
      </c>
      <c r="I305" s="2" t="s">
        <v>50</v>
      </c>
      <c r="J305" s="1" t="s">
        <v>1843</v>
      </c>
      <c r="P305" s="4" t="s">
        <v>1844</v>
      </c>
      <c r="Q305" s="5" t="s">
        <v>1845</v>
      </c>
      <c r="R305" s="6">
        <f t="shared" si="97"/>
        <v>14.641</v>
      </c>
      <c r="S305" s="6">
        <f t="shared" si="98"/>
        <v>-3.0870000000000002</v>
      </c>
      <c r="T305" s="7">
        <f t="shared" si="99"/>
        <v>0.82500000000000284</v>
      </c>
      <c r="U305" s="7">
        <f t="shared" si="99"/>
        <v>0.38100000000000023</v>
      </c>
      <c r="V305" s="7">
        <f t="shared" si="100"/>
        <v>38</v>
      </c>
      <c r="W305" s="7">
        <f t="shared" si="100"/>
        <v>5</v>
      </c>
      <c r="X305" s="15" t="str">
        <f t="shared" si="94"/>
        <v>38.825</v>
      </c>
      <c r="Y305" s="15" t="str">
        <f t="shared" si="94"/>
        <v>05.381</v>
      </c>
      <c r="Z305" s="7" t="str">
        <f t="shared" si="95"/>
        <v>14</v>
      </c>
      <c r="AA305" s="7" t="str">
        <f t="shared" si="95"/>
        <v>03</v>
      </c>
      <c r="AB305" s="7" t="str">
        <f t="shared" si="101"/>
        <v>14 38.825</v>
      </c>
      <c r="AC305" s="7" t="str">
        <f t="shared" si="101"/>
        <v>03 05.381</v>
      </c>
      <c r="AJ305" s="9" t="s">
        <v>1846</v>
      </c>
      <c r="AK305" s="9" t="s">
        <v>1847</v>
      </c>
      <c r="AL305" s="1" t="s">
        <v>63</v>
      </c>
      <c r="AM305" s="1" t="s">
        <v>51</v>
      </c>
      <c r="AQ305" s="13" t="s">
        <v>1814</v>
      </c>
      <c r="AR305" s="14" t="s">
        <v>1842</v>
      </c>
    </row>
    <row r="306" spans="1:50">
      <c r="B306" s="1" t="s">
        <v>905</v>
      </c>
      <c r="D306" s="1" t="s">
        <v>1727</v>
      </c>
      <c r="F306" s="2" t="s">
        <v>1728</v>
      </c>
      <c r="G306" s="1" t="s">
        <v>1727</v>
      </c>
      <c r="I306" s="2" t="s">
        <v>50</v>
      </c>
      <c r="J306" s="1" t="s">
        <v>1848</v>
      </c>
      <c r="Q306" s="5" t="s">
        <v>1849</v>
      </c>
      <c r="R306" s="6">
        <f t="shared" si="97"/>
        <v>14.64</v>
      </c>
      <c r="S306" s="6">
        <f t="shared" si="98"/>
        <v>-3.0880000000000001</v>
      </c>
      <c r="T306" s="7">
        <f t="shared" si="99"/>
        <v>0.72099999999999653</v>
      </c>
      <c r="U306" s="7">
        <f t="shared" si="99"/>
        <v>0.49800000000000022</v>
      </c>
      <c r="V306" s="7">
        <f t="shared" si="100"/>
        <v>38</v>
      </c>
      <c r="W306" s="7">
        <f t="shared" si="100"/>
        <v>5</v>
      </c>
      <c r="X306" s="15" t="str">
        <f t="shared" si="94"/>
        <v>38.721</v>
      </c>
      <c r="Y306" s="15" t="str">
        <f t="shared" si="94"/>
        <v>05.498</v>
      </c>
      <c r="Z306" s="7" t="str">
        <f t="shared" si="95"/>
        <v>14</v>
      </c>
      <c r="AA306" s="7" t="str">
        <f t="shared" si="95"/>
        <v>03</v>
      </c>
      <c r="AB306" s="7" t="str">
        <f t="shared" si="101"/>
        <v>14 38.721</v>
      </c>
      <c r="AC306" s="7" t="str">
        <f t="shared" si="101"/>
        <v>03 05.498</v>
      </c>
      <c r="AJ306" s="9" t="s">
        <v>1850</v>
      </c>
      <c r="AK306" s="9" t="s">
        <v>1851</v>
      </c>
      <c r="AL306" s="1" t="s">
        <v>63</v>
      </c>
      <c r="AM306" s="1" t="s">
        <v>355</v>
      </c>
      <c r="AQ306" s="13" t="s">
        <v>1814</v>
      </c>
      <c r="AR306" s="14" t="s">
        <v>1824</v>
      </c>
    </row>
    <row r="307" spans="1:50">
      <c r="B307" s="1" t="s">
        <v>905</v>
      </c>
      <c r="D307" s="1" t="s">
        <v>1727</v>
      </c>
      <c r="F307" s="2" t="s">
        <v>1728</v>
      </c>
      <c r="G307" s="1" t="s">
        <v>1727</v>
      </c>
      <c r="I307" s="2" t="s">
        <v>50</v>
      </c>
      <c r="J307" s="1" t="s">
        <v>1852</v>
      </c>
      <c r="Q307" s="5" t="s">
        <v>1853</v>
      </c>
      <c r="R307" s="6">
        <f t="shared" si="97"/>
        <v>14.638999999999999</v>
      </c>
      <c r="S307" s="6">
        <f t="shared" si="98"/>
        <v>-3.101</v>
      </c>
      <c r="T307" s="7">
        <f t="shared" si="99"/>
        <v>0.62800000000000011</v>
      </c>
      <c r="U307" s="7">
        <f t="shared" si="99"/>
        <v>0.14900000000000002</v>
      </c>
      <c r="V307" s="7">
        <f t="shared" si="100"/>
        <v>38</v>
      </c>
      <c r="W307" s="7">
        <f t="shared" si="100"/>
        <v>6</v>
      </c>
      <c r="X307" s="15" t="str">
        <f t="shared" si="94"/>
        <v>38.628</v>
      </c>
      <c r="Y307" s="15" t="str">
        <f t="shared" si="94"/>
        <v>06.149</v>
      </c>
      <c r="Z307" s="7" t="str">
        <f t="shared" si="95"/>
        <v>14</v>
      </c>
      <c r="AA307" s="7" t="str">
        <f t="shared" si="95"/>
        <v>03</v>
      </c>
      <c r="AB307" s="7" t="str">
        <f t="shared" si="101"/>
        <v>14 38.628</v>
      </c>
      <c r="AC307" s="7" t="str">
        <f t="shared" si="101"/>
        <v>03 06.149</v>
      </c>
      <c r="AH307" s="16"/>
      <c r="AI307" s="16"/>
      <c r="AJ307" s="9" t="s">
        <v>1854</v>
      </c>
      <c r="AK307" s="9" t="s">
        <v>1855</v>
      </c>
      <c r="AL307" s="1" t="s">
        <v>63</v>
      </c>
      <c r="AM307" s="1" t="s">
        <v>355</v>
      </c>
      <c r="AQ307" s="13" t="s">
        <v>1814</v>
      </c>
      <c r="AR307" s="14" t="s">
        <v>1824</v>
      </c>
    </row>
    <row r="308" spans="1:50">
      <c r="B308" s="1" t="s">
        <v>905</v>
      </c>
      <c r="D308" s="1" t="s">
        <v>1727</v>
      </c>
      <c r="F308" s="2" t="s">
        <v>1728</v>
      </c>
      <c r="G308" s="1" t="s">
        <v>1727</v>
      </c>
      <c r="I308" s="2" t="s">
        <v>50</v>
      </c>
      <c r="J308" s="1" t="s">
        <v>1856</v>
      </c>
      <c r="Q308" s="5" t="s">
        <v>1857</v>
      </c>
      <c r="R308" s="6">
        <f t="shared" si="97"/>
        <v>15.002000000000001</v>
      </c>
      <c r="S308" s="6">
        <f t="shared" si="98"/>
        <v>-1.841</v>
      </c>
      <c r="T308" s="7">
        <f t="shared" si="99"/>
        <v>0.29199999999999998</v>
      </c>
      <c r="U308" s="7">
        <f t="shared" si="99"/>
        <v>0.78099999999999881</v>
      </c>
      <c r="V308" s="7">
        <f t="shared" si="100"/>
        <v>0</v>
      </c>
      <c r="W308" s="7">
        <f t="shared" si="100"/>
        <v>50</v>
      </c>
      <c r="X308" s="15" t="str">
        <f t="shared" si="94"/>
        <v>00.292</v>
      </c>
      <c r="Y308" s="15" t="str">
        <f t="shared" si="94"/>
        <v>50.781</v>
      </c>
      <c r="Z308" s="7" t="str">
        <f t="shared" si="95"/>
        <v>15</v>
      </c>
      <c r="AA308" s="7" t="str">
        <f t="shared" si="95"/>
        <v>01</v>
      </c>
      <c r="AB308" s="7" t="str">
        <f t="shared" si="101"/>
        <v>15 00.292</v>
      </c>
      <c r="AC308" s="7" t="str">
        <f t="shared" si="101"/>
        <v>01 50.781</v>
      </c>
      <c r="AJ308" s="9" t="s">
        <v>1858</v>
      </c>
      <c r="AK308" s="9" t="s">
        <v>1859</v>
      </c>
      <c r="AL308" s="1" t="s">
        <v>63</v>
      </c>
      <c r="AM308" s="1" t="s">
        <v>122</v>
      </c>
      <c r="AQ308" s="13" t="s">
        <v>1860</v>
      </c>
      <c r="AR308" s="14" t="s">
        <v>1861</v>
      </c>
    </row>
    <row r="309" spans="1:50">
      <c r="B309" s="1" t="s">
        <v>905</v>
      </c>
      <c r="D309" s="1" t="s">
        <v>1727</v>
      </c>
      <c r="F309" s="2" t="s">
        <v>1728</v>
      </c>
      <c r="G309" s="1" t="s">
        <v>1727</v>
      </c>
      <c r="I309" s="2" t="s">
        <v>50</v>
      </c>
      <c r="J309" s="1" t="s">
        <v>1862</v>
      </c>
      <c r="P309" s="4" t="s">
        <v>1863</v>
      </c>
      <c r="Q309" s="5" t="s">
        <v>1864</v>
      </c>
      <c r="R309" s="6">
        <f t="shared" si="97"/>
        <v>14.586</v>
      </c>
      <c r="S309" s="6">
        <f t="shared" si="98"/>
        <v>-2.105</v>
      </c>
      <c r="T309" s="7">
        <f t="shared" si="99"/>
        <v>0.33899999999999864</v>
      </c>
      <c r="U309" s="7">
        <f t="shared" si="99"/>
        <v>0.54199999999999982</v>
      </c>
      <c r="V309" s="7">
        <f t="shared" si="100"/>
        <v>35</v>
      </c>
      <c r="W309" s="7">
        <f t="shared" si="100"/>
        <v>6</v>
      </c>
      <c r="X309" s="15" t="str">
        <f t="shared" si="94"/>
        <v>35.339</v>
      </c>
      <c r="Y309" s="15" t="str">
        <f t="shared" si="94"/>
        <v>06.542</v>
      </c>
      <c r="Z309" s="7" t="str">
        <f t="shared" si="95"/>
        <v>14</v>
      </c>
      <c r="AA309" s="7" t="str">
        <f t="shared" si="95"/>
        <v>02</v>
      </c>
      <c r="AB309" s="7" t="str">
        <f t="shared" si="101"/>
        <v>14 35.339</v>
      </c>
      <c r="AC309" s="7" t="str">
        <f t="shared" si="101"/>
        <v>02 06.542</v>
      </c>
      <c r="AJ309" s="9" t="s">
        <v>1865</v>
      </c>
      <c r="AK309" s="9" t="s">
        <v>1866</v>
      </c>
      <c r="AL309" s="1" t="s">
        <v>63</v>
      </c>
      <c r="AM309" s="1" t="s">
        <v>57</v>
      </c>
      <c r="AQ309" s="13" t="s">
        <v>1867</v>
      </c>
      <c r="AR309" s="14" t="s">
        <v>482</v>
      </c>
    </row>
    <row r="310" spans="1:50">
      <c r="B310" s="1" t="s">
        <v>905</v>
      </c>
      <c r="D310" s="1" t="s">
        <v>1727</v>
      </c>
      <c r="F310" s="2" t="s">
        <v>1728</v>
      </c>
      <c r="G310" s="1" t="s">
        <v>1727</v>
      </c>
      <c r="I310" s="2" t="s">
        <v>50</v>
      </c>
      <c r="J310" s="1" t="s">
        <v>1868</v>
      </c>
      <c r="P310" s="4" t="s">
        <v>1868</v>
      </c>
      <c r="Q310" s="5" t="s">
        <v>1857</v>
      </c>
      <c r="R310" s="6">
        <f t="shared" si="97"/>
        <v>14.609</v>
      </c>
      <c r="S310" s="6">
        <f t="shared" si="98"/>
        <v>-1.867</v>
      </c>
      <c r="T310" s="7">
        <f t="shared" si="99"/>
        <v>0.99199999999999733</v>
      </c>
      <c r="U310" s="7">
        <f t="shared" si="99"/>
        <v>4.5000000000001705E-2</v>
      </c>
      <c r="V310" s="7">
        <f t="shared" si="100"/>
        <v>36</v>
      </c>
      <c r="W310" s="7">
        <f t="shared" si="100"/>
        <v>52</v>
      </c>
      <c r="X310" s="15" t="str">
        <f t="shared" si="94"/>
        <v>36.992</v>
      </c>
      <c r="Y310" s="15" t="str">
        <f t="shared" si="94"/>
        <v>52.045</v>
      </c>
      <c r="Z310" s="7" t="str">
        <f t="shared" si="95"/>
        <v>14</v>
      </c>
      <c r="AA310" s="7" t="str">
        <f t="shared" si="95"/>
        <v>01</v>
      </c>
      <c r="AB310" s="7" t="str">
        <f t="shared" si="101"/>
        <v>14 36.992</v>
      </c>
      <c r="AC310" s="7" t="str">
        <f t="shared" si="101"/>
        <v>01 52.045</v>
      </c>
      <c r="AJ310" s="9" t="s">
        <v>1869</v>
      </c>
      <c r="AK310" s="9" t="s">
        <v>1870</v>
      </c>
      <c r="AL310" s="1" t="s">
        <v>63</v>
      </c>
      <c r="AM310" s="1" t="s">
        <v>136</v>
      </c>
      <c r="AP310" s="12" t="s">
        <v>1871</v>
      </c>
      <c r="AQ310" s="13" t="s">
        <v>1860</v>
      </c>
      <c r="AR310" s="14" t="s">
        <v>1872</v>
      </c>
    </row>
    <row r="311" spans="1:50">
      <c r="B311" s="1" t="s">
        <v>905</v>
      </c>
      <c r="D311" s="1" t="s">
        <v>1727</v>
      </c>
      <c r="F311" s="2" t="s">
        <v>1728</v>
      </c>
      <c r="G311" s="1" t="s">
        <v>1727</v>
      </c>
      <c r="I311" s="2" t="s">
        <v>50</v>
      </c>
      <c r="J311" s="1" t="s">
        <v>1873</v>
      </c>
      <c r="P311" s="4" t="s">
        <v>1874</v>
      </c>
      <c r="Q311" s="5" t="s">
        <v>1875</v>
      </c>
      <c r="R311" s="6">
        <f t="shared" si="97"/>
        <v>15.076000000000001</v>
      </c>
      <c r="S311" s="6">
        <f t="shared" si="98"/>
        <v>-2.633</v>
      </c>
      <c r="T311" s="7">
        <f t="shared" si="99"/>
        <v>0.97100000000000009</v>
      </c>
      <c r="U311" s="7">
        <f t="shared" si="99"/>
        <v>1.7000000000003013E-2</v>
      </c>
      <c r="V311" s="7">
        <f t="shared" si="100"/>
        <v>4</v>
      </c>
      <c r="W311" s="7">
        <f t="shared" si="100"/>
        <v>38</v>
      </c>
      <c r="X311" s="15" t="str">
        <f t="shared" si="94"/>
        <v>04.971</v>
      </c>
      <c r="Y311" s="15" t="str">
        <f t="shared" si="94"/>
        <v>38.017</v>
      </c>
      <c r="Z311" s="7" t="str">
        <f t="shared" si="95"/>
        <v>15</v>
      </c>
      <c r="AA311" s="7" t="str">
        <f t="shared" si="95"/>
        <v>02</v>
      </c>
      <c r="AB311" s="7" t="str">
        <f t="shared" si="101"/>
        <v>15 04.971</v>
      </c>
      <c r="AC311" s="7" t="str">
        <f t="shared" si="101"/>
        <v>02 38.017</v>
      </c>
      <c r="AH311" s="16" t="s">
        <v>173</v>
      </c>
      <c r="AI311" s="16" t="s">
        <v>194</v>
      </c>
      <c r="AJ311" s="9" t="s">
        <v>1876</v>
      </c>
      <c r="AK311" s="9" t="s">
        <v>1877</v>
      </c>
      <c r="AL311" s="1" t="s">
        <v>63</v>
      </c>
      <c r="AM311" s="1" t="s">
        <v>101</v>
      </c>
      <c r="AO311" s="11" t="s">
        <v>815</v>
      </c>
      <c r="AQ311" s="13" t="s">
        <v>1878</v>
      </c>
      <c r="AR311" s="14" t="s">
        <v>1768</v>
      </c>
    </row>
    <row r="312" spans="1:50">
      <c r="B312" s="1" t="s">
        <v>905</v>
      </c>
      <c r="D312" s="1" t="s">
        <v>1727</v>
      </c>
      <c r="F312" s="2" t="s">
        <v>1728</v>
      </c>
      <c r="G312" s="1" t="s">
        <v>1727</v>
      </c>
      <c r="I312" s="2" t="s">
        <v>50</v>
      </c>
      <c r="J312" s="1" t="s">
        <v>1879</v>
      </c>
      <c r="P312" s="4" t="s">
        <v>1879</v>
      </c>
      <c r="Q312" s="5" t="s">
        <v>1880</v>
      </c>
      <c r="R312" s="6">
        <f t="shared" si="97"/>
        <v>15.016</v>
      </c>
      <c r="S312" s="6">
        <f t="shared" si="98"/>
        <v>-1.7210000000000001</v>
      </c>
      <c r="T312" s="7">
        <f t="shared" si="99"/>
        <v>2.6000000000000023E-2</v>
      </c>
      <c r="U312" s="7">
        <f t="shared" si="99"/>
        <v>0.47599999999999909</v>
      </c>
      <c r="V312" s="7">
        <f t="shared" si="100"/>
        <v>1</v>
      </c>
      <c r="W312" s="7">
        <f t="shared" si="100"/>
        <v>43</v>
      </c>
      <c r="X312" s="15" t="str">
        <f t="shared" si="94"/>
        <v>01.026</v>
      </c>
      <c r="Y312" s="15" t="str">
        <f t="shared" si="94"/>
        <v>43.476</v>
      </c>
      <c r="Z312" s="7" t="str">
        <f t="shared" si="95"/>
        <v>15</v>
      </c>
      <c r="AA312" s="7" t="str">
        <f t="shared" si="95"/>
        <v>01</v>
      </c>
      <c r="AB312" s="7" t="str">
        <f t="shared" si="101"/>
        <v>15 01.026</v>
      </c>
      <c r="AC312" s="7" t="str">
        <f t="shared" si="101"/>
        <v>01 43.476</v>
      </c>
      <c r="AJ312" s="9" t="s">
        <v>1881</v>
      </c>
      <c r="AK312" s="9" t="s">
        <v>1882</v>
      </c>
      <c r="AL312" s="1" t="s">
        <v>63</v>
      </c>
      <c r="AM312" s="1" t="s">
        <v>271</v>
      </c>
      <c r="AQ312" s="13" t="s">
        <v>1883</v>
      </c>
      <c r="AR312" s="14" t="s">
        <v>482</v>
      </c>
    </row>
    <row r="313" spans="1:50" s="3" customFormat="1" ht="29">
      <c r="A313" s="1"/>
      <c r="B313" s="1" t="s">
        <v>905</v>
      </c>
      <c r="C313" s="1"/>
      <c r="D313" s="1" t="s">
        <v>1727</v>
      </c>
      <c r="E313" s="1"/>
      <c r="F313" s="2" t="s">
        <v>1728</v>
      </c>
      <c r="G313" s="1" t="s">
        <v>1727</v>
      </c>
      <c r="H313" s="2"/>
      <c r="I313" s="2" t="s">
        <v>50</v>
      </c>
      <c r="J313" s="1" t="s">
        <v>1884</v>
      </c>
      <c r="K313" s="1"/>
      <c r="L313" s="1"/>
      <c r="M313" s="1"/>
      <c r="N313" s="1"/>
      <c r="O313" s="1"/>
      <c r="P313" s="4" t="s">
        <v>1884</v>
      </c>
      <c r="Q313" s="5" t="s">
        <v>1885</v>
      </c>
      <c r="R313" s="6">
        <f t="shared" si="97"/>
        <v>15.109</v>
      </c>
      <c r="S313" s="6">
        <f t="shared" si="98"/>
        <v>-2.589</v>
      </c>
      <c r="T313" s="7">
        <f t="shared" si="99"/>
        <v>0.96</v>
      </c>
      <c r="U313" s="7">
        <f t="shared" si="99"/>
        <v>0.66499999999999915</v>
      </c>
      <c r="V313" s="7">
        <f t="shared" si="100"/>
        <v>6</v>
      </c>
      <c r="W313" s="7">
        <f t="shared" si="100"/>
        <v>35</v>
      </c>
      <c r="X313" s="15" t="str">
        <f t="shared" si="94"/>
        <v>06.960</v>
      </c>
      <c r="Y313" s="15" t="str">
        <f t="shared" si="94"/>
        <v>35.665</v>
      </c>
      <c r="Z313" s="7" t="str">
        <f t="shared" si="95"/>
        <v>15</v>
      </c>
      <c r="AA313" s="7" t="str">
        <f t="shared" si="95"/>
        <v>02</v>
      </c>
      <c r="AB313" s="7" t="str">
        <f t="shared" si="101"/>
        <v>15 06.960</v>
      </c>
      <c r="AC313" s="7" t="str">
        <f t="shared" si="101"/>
        <v>02 35.665</v>
      </c>
      <c r="AD313" s="8"/>
      <c r="AE313" s="8"/>
      <c r="AF313" s="8"/>
      <c r="AG313" s="8"/>
      <c r="AH313" s="16" t="s">
        <v>193</v>
      </c>
      <c r="AI313" s="16" t="s">
        <v>1886</v>
      </c>
      <c r="AJ313" s="9" t="s">
        <v>1887</v>
      </c>
      <c r="AK313" s="9" t="s">
        <v>1888</v>
      </c>
      <c r="AL313" s="1" t="s">
        <v>63</v>
      </c>
      <c r="AM313" s="1" t="s">
        <v>101</v>
      </c>
      <c r="AN313" s="10" t="s">
        <v>1889</v>
      </c>
      <c r="AO313" s="11"/>
      <c r="AP313" s="12"/>
      <c r="AQ313" s="13" t="s">
        <v>1890</v>
      </c>
      <c r="AR313" s="14" t="s">
        <v>1891</v>
      </c>
      <c r="AS313" s="1"/>
      <c r="AT313" s="1"/>
      <c r="AU313" s="1"/>
      <c r="AV313" s="1"/>
      <c r="AW313" s="1"/>
      <c r="AX313" s="1"/>
    </row>
    <row r="314" spans="1:50">
      <c r="B314" s="1" t="s">
        <v>905</v>
      </c>
      <c r="D314" s="1" t="s">
        <v>1727</v>
      </c>
      <c r="F314" s="2" t="s">
        <v>1728</v>
      </c>
      <c r="G314" s="1" t="s">
        <v>1727</v>
      </c>
      <c r="I314" s="2" t="s">
        <v>50</v>
      </c>
      <c r="J314" s="1" t="s">
        <v>1892</v>
      </c>
      <c r="P314" s="4" t="s">
        <v>1892</v>
      </c>
      <c r="R314" s="6">
        <f t="shared" si="97"/>
        <v>2.4159999999999999</v>
      </c>
      <c r="S314" s="6">
        <f t="shared" si="98"/>
        <v>-2.7</v>
      </c>
      <c r="T314" s="7">
        <f t="shared" si="99"/>
        <v>0</v>
      </c>
      <c r="U314" s="7">
        <f t="shared" si="99"/>
        <v>0</v>
      </c>
      <c r="V314" s="7">
        <f t="shared" si="100"/>
        <v>25</v>
      </c>
      <c r="W314" s="7">
        <f t="shared" si="100"/>
        <v>42</v>
      </c>
      <c r="X314" s="15" t="str">
        <f t="shared" si="94"/>
        <v>25</v>
      </c>
      <c r="Y314" s="15" t="str">
        <f t="shared" si="94"/>
        <v>42</v>
      </c>
      <c r="Z314" s="7" t="str">
        <f t="shared" si="95"/>
        <v>02</v>
      </c>
      <c r="AA314" s="7" t="str">
        <f t="shared" si="95"/>
        <v>02</v>
      </c>
      <c r="AB314" s="7" t="str">
        <f t="shared" si="101"/>
        <v>02 25</v>
      </c>
      <c r="AC314" s="7" t="str">
        <f t="shared" si="101"/>
        <v>02 42</v>
      </c>
      <c r="AH314" s="16" t="s">
        <v>1893</v>
      </c>
      <c r="AI314" s="16" t="s">
        <v>1894</v>
      </c>
      <c r="AM314" s="1" t="s">
        <v>57</v>
      </c>
    </row>
    <row r="315" spans="1:50">
      <c r="B315" s="1" t="s">
        <v>905</v>
      </c>
      <c r="D315" s="1" t="s">
        <v>1727</v>
      </c>
      <c r="F315" s="2" t="s">
        <v>1728</v>
      </c>
      <c r="G315" s="1" t="s">
        <v>1727</v>
      </c>
      <c r="I315" s="2" t="s">
        <v>50</v>
      </c>
      <c r="J315" s="1" t="s">
        <v>1895</v>
      </c>
      <c r="Q315" s="5" t="s">
        <v>1896</v>
      </c>
      <c r="R315" s="6">
        <f t="shared" si="97"/>
        <v>14.455</v>
      </c>
      <c r="S315" s="6">
        <f t="shared" si="98"/>
        <v>-3.0720000000000001</v>
      </c>
      <c r="T315" s="7">
        <f t="shared" si="99"/>
        <v>0.5259999999999998</v>
      </c>
      <c r="U315" s="7">
        <f t="shared" si="99"/>
        <v>0.59299999999999997</v>
      </c>
      <c r="V315" s="7">
        <f t="shared" si="100"/>
        <v>27</v>
      </c>
      <c r="W315" s="7">
        <f t="shared" si="100"/>
        <v>4</v>
      </c>
      <c r="X315" s="15" t="str">
        <f t="shared" si="94"/>
        <v>27.526</v>
      </c>
      <c r="Y315" s="15" t="str">
        <f t="shared" si="94"/>
        <v>04.593</v>
      </c>
      <c r="Z315" s="7" t="str">
        <f t="shared" si="95"/>
        <v>14</v>
      </c>
      <c r="AA315" s="7" t="str">
        <f t="shared" si="95"/>
        <v>03</v>
      </c>
      <c r="AB315" s="7" t="str">
        <f t="shared" si="101"/>
        <v>14 27.526</v>
      </c>
      <c r="AC315" s="7" t="str">
        <f t="shared" si="101"/>
        <v>03 04.593</v>
      </c>
      <c r="AJ315" s="9" t="s">
        <v>1897</v>
      </c>
      <c r="AK315" s="9" t="s">
        <v>1898</v>
      </c>
      <c r="AL315" s="1" t="s">
        <v>63</v>
      </c>
      <c r="AM315" s="1" t="s">
        <v>355</v>
      </c>
      <c r="AQ315" s="13" t="s">
        <v>1899</v>
      </c>
      <c r="AR315" s="14" t="s">
        <v>1900</v>
      </c>
    </row>
    <row r="316" spans="1:50" ht="29">
      <c r="B316" s="1" t="s">
        <v>905</v>
      </c>
      <c r="D316" s="1" t="s">
        <v>1727</v>
      </c>
      <c r="F316" s="2" t="s">
        <v>1728</v>
      </c>
      <c r="G316" s="1" t="s">
        <v>1727</v>
      </c>
      <c r="I316" s="2" t="s">
        <v>50</v>
      </c>
      <c r="J316" s="1" t="s">
        <v>1901</v>
      </c>
      <c r="M316" s="1" t="s">
        <v>1901</v>
      </c>
      <c r="P316" s="4" t="s">
        <v>1901</v>
      </c>
      <c r="Q316" s="5" t="s">
        <v>1902</v>
      </c>
      <c r="R316" s="6">
        <f t="shared" si="97"/>
        <v>14.584</v>
      </c>
      <c r="S316" s="6">
        <f t="shared" si="98"/>
        <v>-3.0739999999999998</v>
      </c>
      <c r="T316" s="7">
        <f t="shared" si="99"/>
        <v>0.13700000000000045</v>
      </c>
      <c r="U316" s="7">
        <f t="shared" si="99"/>
        <v>0.82599999999999962</v>
      </c>
      <c r="V316" s="7">
        <f t="shared" si="100"/>
        <v>35</v>
      </c>
      <c r="W316" s="7">
        <f t="shared" si="100"/>
        <v>4</v>
      </c>
      <c r="X316" s="15" t="str">
        <f t="shared" si="94"/>
        <v>35.137</v>
      </c>
      <c r="Y316" s="15" t="str">
        <f t="shared" si="94"/>
        <v>04.826</v>
      </c>
      <c r="Z316" s="7" t="str">
        <f t="shared" si="95"/>
        <v>14</v>
      </c>
      <c r="AA316" s="7" t="str">
        <f t="shared" si="95"/>
        <v>03</v>
      </c>
      <c r="AB316" s="7" t="str">
        <f t="shared" si="101"/>
        <v>14 35.137</v>
      </c>
      <c r="AC316" s="7" t="str">
        <f t="shared" si="101"/>
        <v>03 04.826</v>
      </c>
      <c r="AH316" s="16" t="s">
        <v>1903</v>
      </c>
      <c r="AI316" s="16" t="s">
        <v>1748</v>
      </c>
      <c r="AJ316" s="9" t="s">
        <v>1904</v>
      </c>
      <c r="AK316" s="9" t="s">
        <v>1905</v>
      </c>
      <c r="AL316" s="1" t="s">
        <v>63</v>
      </c>
      <c r="AM316" s="1" t="s">
        <v>51</v>
      </c>
      <c r="AP316" s="12" t="s">
        <v>1906</v>
      </c>
      <c r="AQ316" s="13" t="s">
        <v>1907</v>
      </c>
      <c r="AR316" s="14" t="s">
        <v>1908</v>
      </c>
    </row>
    <row r="317" spans="1:50">
      <c r="B317" s="1" t="s">
        <v>905</v>
      </c>
      <c r="D317" s="1" t="s">
        <v>1727</v>
      </c>
      <c r="F317" s="2" t="s">
        <v>1728</v>
      </c>
      <c r="G317" s="1" t="s">
        <v>1727</v>
      </c>
      <c r="I317" s="2" t="s">
        <v>50</v>
      </c>
      <c r="J317" s="64" t="s">
        <v>1909</v>
      </c>
      <c r="N317" s="1" t="s">
        <v>1910</v>
      </c>
      <c r="P317" s="4" t="s">
        <v>1911</v>
      </c>
      <c r="R317" s="6">
        <f t="shared" si="97"/>
        <v>14.465999999999999</v>
      </c>
      <c r="S317" s="6">
        <f t="shared" si="98"/>
        <v>-2.6379999999999999</v>
      </c>
      <c r="T317" s="7">
        <f t="shared" si="99"/>
        <v>0</v>
      </c>
      <c r="U317" s="7">
        <f t="shared" si="99"/>
        <v>0.5</v>
      </c>
      <c r="V317" s="7">
        <f t="shared" si="100"/>
        <v>28</v>
      </c>
      <c r="W317" s="7">
        <f t="shared" si="100"/>
        <v>38</v>
      </c>
      <c r="X317" s="15" t="str">
        <f t="shared" si="94"/>
        <v>28</v>
      </c>
      <c r="Y317" s="15" t="str">
        <f t="shared" si="94"/>
        <v>38.5</v>
      </c>
      <c r="Z317" s="7" t="str">
        <f t="shared" si="95"/>
        <v>14</v>
      </c>
      <c r="AA317" s="7" t="str">
        <f t="shared" si="95"/>
        <v>02</v>
      </c>
      <c r="AB317" s="7" t="str">
        <f t="shared" si="101"/>
        <v>14 28</v>
      </c>
      <c r="AC317" s="7" t="str">
        <f t="shared" si="101"/>
        <v>02 38.5</v>
      </c>
      <c r="AH317" s="8" t="s">
        <v>1121</v>
      </c>
      <c r="AI317" s="8" t="s">
        <v>1912</v>
      </c>
      <c r="AL317" s="1" t="s">
        <v>54</v>
      </c>
      <c r="AM317" s="1" t="s">
        <v>57</v>
      </c>
    </row>
    <row r="318" spans="1:50">
      <c r="B318" s="1" t="s">
        <v>905</v>
      </c>
      <c r="D318" s="1" t="s">
        <v>1727</v>
      </c>
      <c r="F318" s="2" t="s">
        <v>1728</v>
      </c>
      <c r="G318" s="1" t="s">
        <v>1727</v>
      </c>
      <c r="I318" s="2" t="s">
        <v>50</v>
      </c>
      <c r="J318" s="1" t="s">
        <v>1913</v>
      </c>
      <c r="P318" s="4" t="s">
        <v>1914</v>
      </c>
      <c r="Q318" s="5" t="s">
        <v>1915</v>
      </c>
      <c r="R318" s="6">
        <f t="shared" si="97"/>
        <v>14.887</v>
      </c>
      <c r="S318" s="6">
        <f t="shared" si="98"/>
        <v>-2.8929999999999998</v>
      </c>
      <c r="T318" s="7">
        <f t="shared" si="99"/>
        <v>0.37199999999999989</v>
      </c>
      <c r="U318" s="7">
        <f t="shared" si="99"/>
        <v>0.99600000000000222</v>
      </c>
      <c r="V318" s="7">
        <f t="shared" si="100"/>
        <v>53</v>
      </c>
      <c r="W318" s="7">
        <f t="shared" si="100"/>
        <v>53</v>
      </c>
      <c r="X318" s="15" t="str">
        <f t="shared" si="94"/>
        <v>53.372</v>
      </c>
      <c r="Y318" s="15" t="str">
        <f t="shared" si="94"/>
        <v>53.996</v>
      </c>
      <c r="Z318" s="7" t="str">
        <f t="shared" si="95"/>
        <v>14</v>
      </c>
      <c r="AA318" s="7" t="str">
        <f t="shared" si="95"/>
        <v>02</v>
      </c>
      <c r="AB318" s="7" t="str">
        <f t="shared" si="101"/>
        <v>14 53.372</v>
      </c>
      <c r="AC318" s="7" t="str">
        <f t="shared" si="101"/>
        <v>02 53.996</v>
      </c>
      <c r="AH318" s="16" t="s">
        <v>1916</v>
      </c>
      <c r="AI318" s="16" t="s">
        <v>253</v>
      </c>
      <c r="AJ318" s="9" t="s">
        <v>1917</v>
      </c>
      <c r="AK318" s="9" t="s">
        <v>1918</v>
      </c>
      <c r="AL318" s="1" t="s">
        <v>63</v>
      </c>
      <c r="AM318" s="1" t="s">
        <v>57</v>
      </c>
    </row>
    <row r="319" spans="1:50" s="20" customFormat="1">
      <c r="A319" s="1"/>
      <c r="B319" s="1" t="s">
        <v>905</v>
      </c>
      <c r="C319" s="1"/>
      <c r="D319" s="1" t="s">
        <v>1727</v>
      </c>
      <c r="E319" s="1"/>
      <c r="F319" s="2" t="s">
        <v>1728</v>
      </c>
      <c r="G319" s="1" t="s">
        <v>1727</v>
      </c>
      <c r="H319" s="2"/>
      <c r="I319" s="2" t="s">
        <v>50</v>
      </c>
      <c r="J319" s="1" t="s">
        <v>1919</v>
      </c>
      <c r="K319" s="1"/>
      <c r="L319" s="1"/>
      <c r="M319" s="1"/>
      <c r="N319" s="1"/>
      <c r="O319" s="1"/>
      <c r="P319" s="4" t="s">
        <v>1920</v>
      </c>
      <c r="Q319" s="5" t="s">
        <v>1921</v>
      </c>
      <c r="R319" s="6">
        <f t="shared" si="97"/>
        <v>14.87</v>
      </c>
      <c r="S319" s="6">
        <f t="shared" si="98"/>
        <v>-2.9180000000000001</v>
      </c>
      <c r="T319" s="7">
        <f t="shared" si="99"/>
        <v>0.36599999999999966</v>
      </c>
      <c r="U319" s="7">
        <f t="shared" si="99"/>
        <v>0.20799999999999841</v>
      </c>
      <c r="V319" s="7">
        <f t="shared" si="100"/>
        <v>52</v>
      </c>
      <c r="W319" s="7">
        <f t="shared" si="100"/>
        <v>55</v>
      </c>
      <c r="X319" s="15" t="str">
        <f t="shared" si="94"/>
        <v>52.366</v>
      </c>
      <c r="Y319" s="15" t="str">
        <f t="shared" si="94"/>
        <v>55.208</v>
      </c>
      <c r="Z319" s="7" t="str">
        <f t="shared" si="95"/>
        <v>14</v>
      </c>
      <c r="AA319" s="7" t="str">
        <f t="shared" si="95"/>
        <v>02</v>
      </c>
      <c r="AB319" s="7" t="str">
        <f t="shared" si="101"/>
        <v>14 52.366</v>
      </c>
      <c r="AC319" s="7" t="str">
        <f t="shared" si="101"/>
        <v>02 55.208</v>
      </c>
      <c r="AD319" s="8"/>
      <c r="AE319" s="8"/>
      <c r="AF319" s="8"/>
      <c r="AG319" s="8"/>
      <c r="AH319" s="16" t="s">
        <v>1922</v>
      </c>
      <c r="AI319" s="16" t="s">
        <v>997</v>
      </c>
      <c r="AJ319" s="9" t="s">
        <v>1923</v>
      </c>
      <c r="AK319" s="9" t="s">
        <v>1924</v>
      </c>
      <c r="AL319" s="1" t="s">
        <v>63</v>
      </c>
      <c r="AM319" s="1" t="s">
        <v>57</v>
      </c>
      <c r="AN319" s="10"/>
      <c r="AO319" s="11"/>
      <c r="AP319" s="12"/>
      <c r="AQ319" s="13"/>
      <c r="AR319" s="14"/>
      <c r="AS319" s="1"/>
      <c r="AT319" s="1"/>
      <c r="AU319" s="1"/>
      <c r="AV319" s="1"/>
      <c r="AW319" s="1"/>
      <c r="AX319" s="1"/>
    </row>
    <row r="320" spans="1:50">
      <c r="B320" s="1" t="s">
        <v>905</v>
      </c>
      <c r="D320" s="1" t="s">
        <v>1727</v>
      </c>
      <c r="F320" s="2" t="s">
        <v>1728</v>
      </c>
      <c r="G320" s="1" t="s">
        <v>1727</v>
      </c>
      <c r="I320" s="2" t="s">
        <v>50</v>
      </c>
      <c r="J320" s="1" t="s">
        <v>1925</v>
      </c>
      <c r="P320" s="4" t="s">
        <v>1925</v>
      </c>
      <c r="Q320" s="5" t="s">
        <v>1926</v>
      </c>
      <c r="R320" s="6">
        <f t="shared" si="97"/>
        <v>14.423999999999999</v>
      </c>
      <c r="S320" s="6">
        <f t="shared" si="98"/>
        <v>-3.0510000000000002</v>
      </c>
      <c r="T320" s="7">
        <f t="shared" si="99"/>
        <v>0.78699999999999903</v>
      </c>
      <c r="U320" s="7">
        <f t="shared" si="99"/>
        <v>0.1469999999999998</v>
      </c>
      <c r="V320" s="7">
        <f t="shared" si="100"/>
        <v>25</v>
      </c>
      <c r="W320" s="7">
        <f t="shared" si="100"/>
        <v>3</v>
      </c>
      <c r="X320" s="15" t="str">
        <f t="shared" si="94"/>
        <v>25.787</v>
      </c>
      <c r="Y320" s="15" t="str">
        <f t="shared" si="94"/>
        <v>03.147</v>
      </c>
      <c r="Z320" s="7" t="str">
        <f t="shared" si="95"/>
        <v>14</v>
      </c>
      <c r="AA320" s="7" t="str">
        <f t="shared" si="95"/>
        <v>03</v>
      </c>
      <c r="AB320" s="7" t="str">
        <f t="shared" si="101"/>
        <v>14 25.787</v>
      </c>
      <c r="AC320" s="7" t="str">
        <f t="shared" si="101"/>
        <v>03 03.147</v>
      </c>
      <c r="AJ320" s="9" t="s">
        <v>1927</v>
      </c>
      <c r="AK320" s="9" t="s">
        <v>1928</v>
      </c>
      <c r="AL320" s="1" t="s">
        <v>63</v>
      </c>
      <c r="AM320" s="1" t="s">
        <v>51</v>
      </c>
      <c r="AO320" s="11" t="s">
        <v>1929</v>
      </c>
      <c r="AQ320" s="13" t="s">
        <v>1899</v>
      </c>
      <c r="AR320" s="14" t="s">
        <v>1768</v>
      </c>
    </row>
    <row r="321" spans="2:44">
      <c r="B321" s="1" t="s">
        <v>905</v>
      </c>
      <c r="D321" s="1" t="s">
        <v>1727</v>
      </c>
      <c r="F321" s="2" t="s">
        <v>1728</v>
      </c>
      <c r="G321" s="1" t="s">
        <v>1727</v>
      </c>
      <c r="I321" s="2" t="s">
        <v>130</v>
      </c>
      <c r="J321" s="1" t="s">
        <v>1930</v>
      </c>
      <c r="P321" s="4" t="s">
        <v>1931</v>
      </c>
      <c r="Q321" s="5" t="s">
        <v>1932</v>
      </c>
      <c r="R321" s="6">
        <f t="shared" si="97"/>
        <v>14.433</v>
      </c>
      <c r="S321" s="6">
        <f t="shared" si="98"/>
        <v>-1.883</v>
      </c>
      <c r="T321" s="7">
        <f t="shared" si="99"/>
        <v>0</v>
      </c>
      <c r="U321" s="7">
        <f t="shared" si="99"/>
        <v>0</v>
      </c>
      <c r="V321" s="7">
        <f t="shared" si="100"/>
        <v>26</v>
      </c>
      <c r="W321" s="7">
        <f t="shared" si="100"/>
        <v>53</v>
      </c>
      <c r="X321" s="15" t="str">
        <f t="shared" si="94"/>
        <v>26</v>
      </c>
      <c r="Y321" s="15" t="str">
        <f t="shared" si="94"/>
        <v>53</v>
      </c>
      <c r="Z321" s="7" t="str">
        <f t="shared" si="95"/>
        <v>14</v>
      </c>
      <c r="AA321" s="7" t="str">
        <f t="shared" si="95"/>
        <v>01</v>
      </c>
      <c r="AB321" s="7" t="str">
        <f t="shared" si="101"/>
        <v>14 26</v>
      </c>
      <c r="AC321" s="7" t="str">
        <f t="shared" si="101"/>
        <v>01 53</v>
      </c>
      <c r="AH321" s="8" t="s">
        <v>1933</v>
      </c>
      <c r="AI321" s="8" t="s">
        <v>1934</v>
      </c>
      <c r="AL321" s="1" t="s">
        <v>54</v>
      </c>
      <c r="AM321" s="1" t="s">
        <v>136</v>
      </c>
      <c r="AQ321" s="13" t="s">
        <v>1867</v>
      </c>
      <c r="AR321" s="14" t="s">
        <v>1935</v>
      </c>
    </row>
    <row r="322" spans="2:44">
      <c r="B322" s="1" t="s">
        <v>905</v>
      </c>
      <c r="D322" s="1" t="s">
        <v>1727</v>
      </c>
      <c r="F322" s="2" t="s">
        <v>1728</v>
      </c>
      <c r="G322" s="1" t="s">
        <v>1727</v>
      </c>
      <c r="I322" s="2" t="s">
        <v>50</v>
      </c>
      <c r="J322" s="1" t="s">
        <v>1936</v>
      </c>
      <c r="N322" s="1" t="s">
        <v>1936</v>
      </c>
      <c r="P322" s="4" t="s">
        <v>1937</v>
      </c>
      <c r="Q322" s="5" t="s">
        <v>1938</v>
      </c>
      <c r="R322" s="6">
        <f t="shared" si="97"/>
        <v>14.433</v>
      </c>
      <c r="S322" s="6">
        <f t="shared" si="98"/>
        <v>-2.25</v>
      </c>
      <c r="T322" s="7">
        <f t="shared" si="99"/>
        <v>0</v>
      </c>
      <c r="U322" s="7">
        <f t="shared" si="99"/>
        <v>0</v>
      </c>
      <c r="V322" s="7">
        <f t="shared" si="100"/>
        <v>26</v>
      </c>
      <c r="W322" s="7">
        <f t="shared" si="100"/>
        <v>15</v>
      </c>
      <c r="X322" s="15" t="str">
        <f t="shared" si="94"/>
        <v>26</v>
      </c>
      <c r="Y322" s="15" t="str">
        <f t="shared" si="94"/>
        <v>15</v>
      </c>
      <c r="Z322" s="7" t="str">
        <f t="shared" si="95"/>
        <v>14</v>
      </c>
      <c r="AA322" s="7" t="str">
        <f t="shared" si="95"/>
        <v>02</v>
      </c>
      <c r="AB322" s="7" t="str">
        <f t="shared" si="101"/>
        <v>14 26</v>
      </c>
      <c r="AC322" s="7" t="str">
        <f t="shared" si="101"/>
        <v>02 15</v>
      </c>
      <c r="AH322" s="8" t="s">
        <v>1933</v>
      </c>
      <c r="AI322" s="8" t="s">
        <v>1939</v>
      </c>
      <c r="AL322" s="1" t="s">
        <v>54</v>
      </c>
      <c r="AM322" s="1" t="s">
        <v>57</v>
      </c>
      <c r="AP322" s="12" t="s">
        <v>639</v>
      </c>
      <c r="AQ322" s="13" t="s">
        <v>1867</v>
      </c>
      <c r="AR322" s="14" t="s">
        <v>1768</v>
      </c>
    </row>
    <row r="323" spans="2:44" ht="29">
      <c r="B323" s="1" t="s">
        <v>905</v>
      </c>
      <c r="D323" s="1" t="s">
        <v>1727</v>
      </c>
      <c r="F323" s="2" t="s">
        <v>1728</v>
      </c>
      <c r="G323" s="1" t="s">
        <v>1727</v>
      </c>
      <c r="I323" s="2" t="s">
        <v>50</v>
      </c>
      <c r="J323" s="1" t="s">
        <v>1940</v>
      </c>
      <c r="P323" s="4" t="s">
        <v>1940</v>
      </c>
      <c r="Q323" s="5" t="s">
        <v>1941</v>
      </c>
      <c r="R323" s="6">
        <f t="shared" si="97"/>
        <v>14.539</v>
      </c>
      <c r="S323" s="6">
        <f t="shared" si="98"/>
        <v>-1.9510000000000001</v>
      </c>
      <c r="T323" s="7">
        <f t="shared" si="99"/>
        <v>0.59199999999999875</v>
      </c>
      <c r="U323" s="7">
        <f t="shared" si="99"/>
        <v>0.13100000000000023</v>
      </c>
      <c r="V323" s="7">
        <f t="shared" si="100"/>
        <v>32</v>
      </c>
      <c r="W323" s="7">
        <f t="shared" si="100"/>
        <v>57</v>
      </c>
      <c r="X323" s="15" t="str">
        <f t="shared" si="94"/>
        <v>32.592</v>
      </c>
      <c r="Y323" s="15" t="str">
        <f t="shared" si="94"/>
        <v>57.131</v>
      </c>
      <c r="Z323" s="7" t="str">
        <f t="shared" si="95"/>
        <v>14</v>
      </c>
      <c r="AA323" s="7" t="str">
        <f t="shared" si="95"/>
        <v>01</v>
      </c>
      <c r="AB323" s="7" t="str">
        <f t="shared" si="101"/>
        <v>14 32.592</v>
      </c>
      <c r="AC323" s="7" t="str">
        <f t="shared" si="101"/>
        <v>01 57.131</v>
      </c>
      <c r="AJ323" s="9" t="s">
        <v>1942</v>
      </c>
      <c r="AK323" s="9" t="s">
        <v>1943</v>
      </c>
      <c r="AL323" s="1" t="s">
        <v>63</v>
      </c>
      <c r="AM323" s="1" t="s">
        <v>136</v>
      </c>
      <c r="AO323" s="11" t="s">
        <v>1944</v>
      </c>
      <c r="AQ323" s="13" t="s">
        <v>1860</v>
      </c>
      <c r="AR323" s="14" t="s">
        <v>1945</v>
      </c>
    </row>
    <row r="324" spans="2:44">
      <c r="B324" s="1" t="s">
        <v>905</v>
      </c>
      <c r="D324" s="1" t="s">
        <v>1727</v>
      </c>
      <c r="F324" s="2" t="s">
        <v>1728</v>
      </c>
      <c r="G324" s="1" t="s">
        <v>1727</v>
      </c>
      <c r="I324" s="2" t="s">
        <v>50</v>
      </c>
      <c r="J324" s="1" t="s">
        <v>1946</v>
      </c>
      <c r="N324" s="1" t="s">
        <v>1947</v>
      </c>
      <c r="P324" s="4" t="s">
        <v>1946</v>
      </c>
      <c r="R324" s="6">
        <f t="shared" si="97"/>
        <v>14.316000000000001</v>
      </c>
      <c r="S324" s="6">
        <f t="shared" si="98"/>
        <v>-2.738</v>
      </c>
      <c r="T324" s="7">
        <f t="shared" si="99"/>
        <v>0</v>
      </c>
      <c r="U324" s="7">
        <f t="shared" si="99"/>
        <v>0.5</v>
      </c>
      <c r="V324" s="7">
        <f t="shared" si="100"/>
        <v>19</v>
      </c>
      <c r="W324" s="7">
        <f t="shared" si="100"/>
        <v>44</v>
      </c>
      <c r="X324" s="15" t="str">
        <f t="shared" si="94"/>
        <v>19</v>
      </c>
      <c r="Y324" s="15" t="str">
        <f t="shared" si="94"/>
        <v>44.5</v>
      </c>
      <c r="Z324" s="7" t="str">
        <f t="shared" si="95"/>
        <v>14</v>
      </c>
      <c r="AA324" s="7" t="str">
        <f t="shared" si="95"/>
        <v>02</v>
      </c>
      <c r="AB324" s="7" t="str">
        <f t="shared" si="101"/>
        <v>14 19</v>
      </c>
      <c r="AC324" s="7" t="str">
        <f t="shared" si="101"/>
        <v>02 44.5</v>
      </c>
      <c r="AH324" s="8" t="s">
        <v>928</v>
      </c>
      <c r="AI324" s="8" t="s">
        <v>1948</v>
      </c>
      <c r="AL324" s="1" t="s">
        <v>54</v>
      </c>
      <c r="AM324" s="1" t="s">
        <v>57</v>
      </c>
    </row>
    <row r="325" spans="2:44">
      <c r="B325" s="1" t="s">
        <v>905</v>
      </c>
      <c r="D325" s="1" t="s">
        <v>1727</v>
      </c>
      <c r="F325" s="2" t="s">
        <v>1728</v>
      </c>
      <c r="G325" s="1" t="s">
        <v>1727</v>
      </c>
      <c r="I325" s="2" t="s">
        <v>50</v>
      </c>
      <c r="J325" s="1" t="s">
        <v>1949</v>
      </c>
      <c r="Q325" s="5" t="s">
        <v>1950</v>
      </c>
      <c r="R325" s="6">
        <f t="shared" si="97"/>
        <v>14.484</v>
      </c>
      <c r="S325" s="6">
        <f t="shared" si="98"/>
        <v>-3.0870000000000002</v>
      </c>
      <c r="T325" s="7">
        <f t="shared" si="99"/>
        <v>0.13200000000000145</v>
      </c>
      <c r="U325" s="7">
        <f t="shared" si="99"/>
        <v>0.43100000000000005</v>
      </c>
      <c r="V325" s="7">
        <f t="shared" si="100"/>
        <v>29</v>
      </c>
      <c r="W325" s="7">
        <f t="shared" si="100"/>
        <v>5</v>
      </c>
      <c r="X325" s="15" t="str">
        <f t="shared" si="94"/>
        <v>29.132</v>
      </c>
      <c r="Y325" s="15" t="str">
        <f t="shared" si="94"/>
        <v>05.431</v>
      </c>
      <c r="Z325" s="7" t="str">
        <f t="shared" si="95"/>
        <v>14</v>
      </c>
      <c r="AA325" s="7" t="str">
        <f t="shared" si="95"/>
        <v>03</v>
      </c>
      <c r="AB325" s="7" t="str">
        <f t="shared" si="101"/>
        <v>14 29.132</v>
      </c>
      <c r="AC325" s="7" t="str">
        <f t="shared" si="101"/>
        <v>03 05.431</v>
      </c>
      <c r="AJ325" s="9" t="s">
        <v>1951</v>
      </c>
      <c r="AK325" s="9" t="s">
        <v>1952</v>
      </c>
      <c r="AL325" s="1" t="s">
        <v>63</v>
      </c>
      <c r="AM325" s="1" t="s">
        <v>355</v>
      </c>
      <c r="AQ325" s="13" t="s">
        <v>1953</v>
      </c>
      <c r="AR325" s="14" t="s">
        <v>1751</v>
      </c>
    </row>
    <row r="326" spans="2:44">
      <c r="B326" s="1" t="s">
        <v>905</v>
      </c>
      <c r="D326" s="1" t="s">
        <v>1727</v>
      </c>
      <c r="F326" s="2" t="s">
        <v>1728</v>
      </c>
      <c r="G326" s="1" t="s">
        <v>1727</v>
      </c>
      <c r="I326" s="2" t="s">
        <v>50</v>
      </c>
      <c r="J326" s="1" t="s">
        <v>1954</v>
      </c>
      <c r="P326" s="4" t="s">
        <v>1954</v>
      </c>
      <c r="Q326" s="5" t="s">
        <v>1955</v>
      </c>
      <c r="X326" s="15"/>
      <c r="Y326" s="15"/>
    </row>
    <row r="327" spans="2:44">
      <c r="B327" s="1" t="s">
        <v>905</v>
      </c>
      <c r="D327" s="1" t="s">
        <v>1727</v>
      </c>
      <c r="F327" s="2" t="s">
        <v>1728</v>
      </c>
      <c r="G327" s="1" t="s">
        <v>1727</v>
      </c>
      <c r="I327" s="2" t="s">
        <v>50</v>
      </c>
      <c r="J327" s="1" t="s">
        <v>1954</v>
      </c>
      <c r="P327" s="4" t="s">
        <v>1954</v>
      </c>
      <c r="X327" s="15"/>
      <c r="Y327" s="15"/>
    </row>
    <row r="328" spans="2:44">
      <c r="B328" s="1" t="s">
        <v>905</v>
      </c>
      <c r="D328" s="1" t="s">
        <v>1727</v>
      </c>
      <c r="F328" s="2" t="s">
        <v>1728</v>
      </c>
      <c r="G328" s="1" t="s">
        <v>1727</v>
      </c>
      <c r="I328" s="2" t="s">
        <v>50</v>
      </c>
      <c r="J328" s="1" t="s">
        <v>1956</v>
      </c>
      <c r="P328" s="4" t="s">
        <v>1956</v>
      </c>
      <c r="Q328" s="5" t="s">
        <v>1957</v>
      </c>
      <c r="R328" s="6">
        <f t="shared" ref="R328:R391" si="102">ROUNDDOWN((Z328+V328*(5/3)*0.01+T328*0.01),3)</f>
        <v>15.004</v>
      </c>
      <c r="S328" s="6">
        <f t="shared" ref="S328:S391" si="103">ROUNDDOWN((AA328+W328*(5/3)*0.01+U328*0.01),3)*-1</f>
        <v>-1.825</v>
      </c>
      <c r="T328" s="7">
        <f t="shared" ref="T328:U359" si="104">X328-V328</f>
        <v>0.40799999999999997</v>
      </c>
      <c r="U328" s="7">
        <f t="shared" si="104"/>
        <v>0.84899999999999665</v>
      </c>
      <c r="V328" s="7">
        <f t="shared" ref="V328:W359" si="105">ROUNDDOWN(X328,0)</f>
        <v>0</v>
      </c>
      <c r="W328" s="7">
        <f t="shared" si="105"/>
        <v>49</v>
      </c>
      <c r="X328" s="15" t="str">
        <f t="shared" ref="X328:Y391" si="106">MID(AB328,4, 6)</f>
        <v>00.408</v>
      </c>
      <c r="Y328" s="15" t="str">
        <f t="shared" si="106"/>
        <v>49.849</v>
      </c>
      <c r="Z328" s="7" t="str">
        <f t="shared" ref="Z328:AA391" si="107">LEFT(AB328,2)</f>
        <v>15</v>
      </c>
      <c r="AA328" s="7" t="str">
        <f t="shared" si="107"/>
        <v>01</v>
      </c>
      <c r="AB328" s="7" t="str">
        <f t="shared" ref="AB328:AC359" si="108">IF(ISBLANK(AJ328), AH328, AJ328)</f>
        <v>15 00.408</v>
      </c>
      <c r="AC328" s="7" t="str">
        <f t="shared" si="108"/>
        <v>01 49.849</v>
      </c>
      <c r="AJ328" s="9" t="s">
        <v>1958</v>
      </c>
      <c r="AK328" s="9" t="s">
        <v>1959</v>
      </c>
      <c r="AL328" s="1" t="s">
        <v>63</v>
      </c>
      <c r="AM328" s="1" t="s">
        <v>271</v>
      </c>
      <c r="AP328" s="12" t="s">
        <v>1871</v>
      </c>
      <c r="AQ328" s="13" t="s">
        <v>1860</v>
      </c>
      <c r="AR328" s="14" t="s">
        <v>482</v>
      </c>
    </row>
    <row r="329" spans="2:44" ht="57">
      <c r="B329" s="1" t="s">
        <v>905</v>
      </c>
      <c r="D329" s="1" t="s">
        <v>1727</v>
      </c>
      <c r="F329" s="2" t="s">
        <v>1728</v>
      </c>
      <c r="G329" s="1" t="s">
        <v>1727</v>
      </c>
      <c r="I329" s="2" t="s">
        <v>50</v>
      </c>
      <c r="J329" s="1" t="s">
        <v>1960</v>
      </c>
      <c r="P329" s="4" t="s">
        <v>1960</v>
      </c>
      <c r="Q329" s="5" t="s">
        <v>1961</v>
      </c>
      <c r="R329" s="6">
        <f t="shared" si="102"/>
        <v>14.916</v>
      </c>
      <c r="S329" s="6">
        <f t="shared" si="103"/>
        <v>-2.851</v>
      </c>
      <c r="T329" s="7">
        <f t="shared" si="104"/>
        <v>3.0000000000001137E-2</v>
      </c>
      <c r="U329" s="7">
        <f t="shared" si="104"/>
        <v>0.14099999999999824</v>
      </c>
      <c r="V329" s="7">
        <f t="shared" si="105"/>
        <v>55</v>
      </c>
      <c r="W329" s="7">
        <f t="shared" si="105"/>
        <v>51</v>
      </c>
      <c r="X329" s="15" t="str">
        <f t="shared" si="106"/>
        <v>55.030</v>
      </c>
      <c r="Y329" s="15" t="str">
        <f t="shared" si="106"/>
        <v>51.141</v>
      </c>
      <c r="Z329" s="7" t="str">
        <f t="shared" si="107"/>
        <v>14</v>
      </c>
      <c r="AA329" s="7" t="str">
        <f t="shared" si="107"/>
        <v>02</v>
      </c>
      <c r="AB329" s="7" t="str">
        <f t="shared" si="108"/>
        <v>14 55.030</v>
      </c>
      <c r="AC329" s="7" t="str">
        <f t="shared" si="108"/>
        <v>02 51.141</v>
      </c>
      <c r="AH329" s="8" t="s">
        <v>1008</v>
      </c>
      <c r="AI329" s="8" t="s">
        <v>1962</v>
      </c>
      <c r="AJ329" s="9" t="s">
        <v>1963</v>
      </c>
      <c r="AK329" s="9" t="s">
        <v>1964</v>
      </c>
      <c r="AL329" s="1" t="s">
        <v>63</v>
      </c>
      <c r="AM329" s="1" t="s">
        <v>57</v>
      </c>
      <c r="AN329" s="10" t="s">
        <v>1965</v>
      </c>
      <c r="AO329" s="11" t="s">
        <v>1966</v>
      </c>
      <c r="AQ329" s="13" t="s">
        <v>1967</v>
      </c>
      <c r="AR329" s="14" t="s">
        <v>1968</v>
      </c>
    </row>
    <row r="330" spans="2:44">
      <c r="B330" s="1" t="s">
        <v>905</v>
      </c>
      <c r="D330" s="1" t="s">
        <v>1727</v>
      </c>
      <c r="F330" s="2" t="s">
        <v>1728</v>
      </c>
      <c r="G330" s="1" t="s">
        <v>1727</v>
      </c>
      <c r="I330" s="2" t="s">
        <v>50</v>
      </c>
      <c r="J330" s="1" t="s">
        <v>1969</v>
      </c>
      <c r="N330" s="1" t="s">
        <v>1970</v>
      </c>
      <c r="P330" s="4" t="s">
        <v>1970</v>
      </c>
      <c r="Q330" s="5" t="s">
        <v>1971</v>
      </c>
      <c r="R330" s="6">
        <f t="shared" si="102"/>
        <v>14.64</v>
      </c>
      <c r="S330" s="6">
        <f t="shared" si="103"/>
        <v>-1.7390000000000001</v>
      </c>
      <c r="T330" s="7">
        <f t="shared" si="104"/>
        <v>0.68699999999999761</v>
      </c>
      <c r="U330" s="7">
        <f t="shared" si="104"/>
        <v>0.65999999999999659</v>
      </c>
      <c r="V330" s="7">
        <f t="shared" si="105"/>
        <v>38</v>
      </c>
      <c r="W330" s="7">
        <f t="shared" si="105"/>
        <v>44</v>
      </c>
      <c r="X330" s="15" t="str">
        <f t="shared" si="106"/>
        <v>38.687</v>
      </c>
      <c r="Y330" s="15" t="str">
        <f t="shared" si="106"/>
        <v>44.660</v>
      </c>
      <c r="Z330" s="7" t="str">
        <f t="shared" si="107"/>
        <v>14</v>
      </c>
      <c r="AA330" s="7" t="str">
        <f t="shared" si="107"/>
        <v>01</v>
      </c>
      <c r="AB330" s="7" t="str">
        <f t="shared" si="108"/>
        <v>14 38.687</v>
      </c>
      <c r="AC330" s="7" t="str">
        <f t="shared" si="108"/>
        <v>01 44.660</v>
      </c>
      <c r="AH330" s="8" t="s">
        <v>1972</v>
      </c>
      <c r="AI330" s="8" t="s">
        <v>1973</v>
      </c>
      <c r="AJ330" s="9" t="s">
        <v>1974</v>
      </c>
      <c r="AK330" s="9" t="s">
        <v>1975</v>
      </c>
      <c r="AL330" s="1" t="s">
        <v>63</v>
      </c>
      <c r="AM330" s="1" t="s">
        <v>136</v>
      </c>
      <c r="AQ330" s="13" t="s">
        <v>1976</v>
      </c>
      <c r="AR330" s="14" t="s">
        <v>482</v>
      </c>
    </row>
    <row r="331" spans="2:44">
      <c r="B331" s="1" t="s">
        <v>905</v>
      </c>
      <c r="D331" s="1" t="s">
        <v>1727</v>
      </c>
      <c r="F331" s="2" t="s">
        <v>1728</v>
      </c>
      <c r="G331" s="1" t="s">
        <v>1727</v>
      </c>
      <c r="I331" s="2" t="s">
        <v>130</v>
      </c>
      <c r="J331" s="1" t="s">
        <v>1977</v>
      </c>
      <c r="P331" s="4" t="s">
        <v>1977</v>
      </c>
      <c r="Q331" s="5" t="s">
        <v>1978</v>
      </c>
      <c r="R331" s="6">
        <f t="shared" si="102"/>
        <v>14.4</v>
      </c>
      <c r="S331" s="6">
        <f t="shared" si="103"/>
        <v>-1.883</v>
      </c>
      <c r="T331" s="7">
        <f t="shared" si="104"/>
        <v>0</v>
      </c>
      <c r="U331" s="7">
        <f t="shared" si="104"/>
        <v>0</v>
      </c>
      <c r="V331" s="7">
        <f t="shared" si="105"/>
        <v>24</v>
      </c>
      <c r="W331" s="7">
        <f t="shared" si="105"/>
        <v>53</v>
      </c>
      <c r="X331" s="15" t="str">
        <f t="shared" si="106"/>
        <v>24</v>
      </c>
      <c r="Y331" s="15" t="str">
        <f t="shared" si="106"/>
        <v>53</v>
      </c>
      <c r="Z331" s="7" t="str">
        <f t="shared" si="107"/>
        <v>14</v>
      </c>
      <c r="AA331" s="7" t="str">
        <f t="shared" si="107"/>
        <v>01</v>
      </c>
      <c r="AB331" s="7" t="str">
        <f t="shared" si="108"/>
        <v>14 24</v>
      </c>
      <c r="AC331" s="7" t="str">
        <f t="shared" si="108"/>
        <v>01 53</v>
      </c>
      <c r="AH331" s="8" t="s">
        <v>723</v>
      </c>
      <c r="AI331" s="8" t="s">
        <v>1934</v>
      </c>
      <c r="AL331" s="1" t="s">
        <v>54</v>
      </c>
      <c r="AM331" s="1" t="s">
        <v>136</v>
      </c>
      <c r="AQ331" s="13" t="s">
        <v>1867</v>
      </c>
      <c r="AR331" s="14" t="s">
        <v>1935</v>
      </c>
    </row>
    <row r="332" spans="2:44" ht="71">
      <c r="B332" s="1" t="s">
        <v>905</v>
      </c>
      <c r="D332" s="1" t="s">
        <v>1727</v>
      </c>
      <c r="F332" s="2" t="s">
        <v>1728</v>
      </c>
      <c r="G332" s="1" t="s">
        <v>1727</v>
      </c>
      <c r="I332" s="2" t="s">
        <v>50</v>
      </c>
      <c r="J332" s="1" t="s">
        <v>1979</v>
      </c>
      <c r="Q332" s="5" t="s">
        <v>1980</v>
      </c>
      <c r="R332" s="6">
        <f t="shared" si="102"/>
        <v>14.959</v>
      </c>
      <c r="S332" s="6">
        <f t="shared" si="103"/>
        <v>-2.923</v>
      </c>
      <c r="T332" s="7">
        <f t="shared" si="104"/>
        <v>0.96500000000000341</v>
      </c>
      <c r="U332" s="7">
        <f t="shared" si="104"/>
        <v>0.71099999999999852</v>
      </c>
      <c r="V332" s="7">
        <f t="shared" si="105"/>
        <v>57</v>
      </c>
      <c r="W332" s="7">
        <f t="shared" si="105"/>
        <v>55</v>
      </c>
      <c r="X332" s="15" t="str">
        <f t="shared" si="106"/>
        <v>57.965</v>
      </c>
      <c r="Y332" s="15" t="str">
        <f t="shared" si="106"/>
        <v>55.711</v>
      </c>
      <c r="Z332" s="7" t="str">
        <f t="shared" si="107"/>
        <v>14</v>
      </c>
      <c r="AA332" s="7" t="str">
        <f t="shared" si="107"/>
        <v>02</v>
      </c>
      <c r="AB332" s="7" t="str">
        <f t="shared" si="108"/>
        <v>14 57.965</v>
      </c>
      <c r="AC332" s="7" t="str">
        <f t="shared" si="108"/>
        <v>02 55.711</v>
      </c>
      <c r="AJ332" s="9" t="s">
        <v>1981</v>
      </c>
      <c r="AK332" s="9" t="s">
        <v>1982</v>
      </c>
      <c r="AL332" s="1" t="s">
        <v>63</v>
      </c>
      <c r="AM332" s="1" t="s">
        <v>57</v>
      </c>
      <c r="AO332" s="11" t="s">
        <v>1983</v>
      </c>
      <c r="AQ332" s="13" t="s">
        <v>1984</v>
      </c>
      <c r="AR332" s="14" t="s">
        <v>1985</v>
      </c>
    </row>
    <row r="333" spans="2:44">
      <c r="B333" s="1" t="s">
        <v>905</v>
      </c>
      <c r="D333" s="1" t="s">
        <v>1727</v>
      </c>
      <c r="F333" s="2" t="s">
        <v>1728</v>
      </c>
      <c r="G333" s="1" t="s">
        <v>1727</v>
      </c>
      <c r="I333" s="2" t="s">
        <v>50</v>
      </c>
      <c r="J333" s="1" t="s">
        <v>1986</v>
      </c>
      <c r="P333" s="4" t="s">
        <v>1987</v>
      </c>
      <c r="Q333" s="5" t="s">
        <v>1988</v>
      </c>
      <c r="R333" s="6">
        <f t="shared" si="102"/>
        <v>14.99</v>
      </c>
      <c r="S333" s="6">
        <f t="shared" si="103"/>
        <v>-1.8680000000000001</v>
      </c>
      <c r="T333" s="7">
        <f t="shared" si="104"/>
        <v>0.75399999999999778</v>
      </c>
      <c r="U333" s="7">
        <f t="shared" si="104"/>
        <v>0.17399999999999949</v>
      </c>
      <c r="V333" s="7">
        <f t="shared" si="105"/>
        <v>59</v>
      </c>
      <c r="W333" s="7">
        <f t="shared" si="105"/>
        <v>52</v>
      </c>
      <c r="X333" s="15" t="str">
        <f t="shared" si="106"/>
        <v>59.754</v>
      </c>
      <c r="Y333" s="15" t="str">
        <f t="shared" si="106"/>
        <v>52.174</v>
      </c>
      <c r="Z333" s="7" t="str">
        <f t="shared" si="107"/>
        <v>14</v>
      </c>
      <c r="AA333" s="7" t="str">
        <f t="shared" si="107"/>
        <v>01</v>
      </c>
      <c r="AB333" s="7" t="str">
        <f t="shared" si="108"/>
        <v>14 59.754</v>
      </c>
      <c r="AC333" s="7" t="str">
        <f t="shared" si="108"/>
        <v>01 52.174</v>
      </c>
      <c r="AJ333" s="9" t="s">
        <v>1989</v>
      </c>
      <c r="AK333" s="9" t="s">
        <v>1990</v>
      </c>
      <c r="AL333" s="1" t="s">
        <v>63</v>
      </c>
      <c r="AM333" s="1" t="s">
        <v>136</v>
      </c>
      <c r="AQ333" s="13" t="s">
        <v>1860</v>
      </c>
      <c r="AR333" s="14" t="s">
        <v>482</v>
      </c>
    </row>
    <row r="334" spans="2:44">
      <c r="B334" s="1" t="s">
        <v>905</v>
      </c>
      <c r="D334" s="1" t="s">
        <v>1727</v>
      </c>
      <c r="F334" s="2" t="s">
        <v>1728</v>
      </c>
      <c r="G334" s="1" t="s">
        <v>1727</v>
      </c>
      <c r="I334" s="2" t="s">
        <v>50</v>
      </c>
      <c r="J334" s="1" t="s">
        <v>1991</v>
      </c>
      <c r="P334" s="4" t="s">
        <v>1992</v>
      </c>
      <c r="Q334" s="5" t="s">
        <v>1993</v>
      </c>
      <c r="R334" s="6">
        <f t="shared" si="102"/>
        <v>14.983000000000001</v>
      </c>
      <c r="S334" s="6">
        <f t="shared" si="103"/>
        <v>-2.9329999999999998</v>
      </c>
      <c r="T334" s="7">
        <f t="shared" si="104"/>
        <v>0</v>
      </c>
      <c r="U334" s="7">
        <f t="shared" si="104"/>
        <v>0</v>
      </c>
      <c r="V334" s="7">
        <f t="shared" si="105"/>
        <v>59</v>
      </c>
      <c r="W334" s="7">
        <f t="shared" si="105"/>
        <v>56</v>
      </c>
      <c r="X334" s="15" t="str">
        <f t="shared" si="106"/>
        <v>59</v>
      </c>
      <c r="Y334" s="15" t="str">
        <f t="shared" si="106"/>
        <v>56</v>
      </c>
      <c r="Z334" s="7" t="str">
        <f t="shared" si="107"/>
        <v>14</v>
      </c>
      <c r="AA334" s="7" t="str">
        <f t="shared" si="107"/>
        <v>02</v>
      </c>
      <c r="AB334" s="7" t="str">
        <f t="shared" si="108"/>
        <v>14 59</v>
      </c>
      <c r="AC334" s="7" t="str">
        <f t="shared" si="108"/>
        <v>02 56</v>
      </c>
      <c r="AH334" s="16" t="s">
        <v>1994</v>
      </c>
      <c r="AI334" s="16" t="s">
        <v>968</v>
      </c>
      <c r="AL334" s="1" t="s">
        <v>54</v>
      </c>
      <c r="AM334" s="1" t="s">
        <v>57</v>
      </c>
    </row>
    <row r="335" spans="2:44">
      <c r="B335" s="1" t="s">
        <v>905</v>
      </c>
      <c r="D335" s="1" t="s">
        <v>1727</v>
      </c>
      <c r="F335" s="2" t="s">
        <v>1728</v>
      </c>
      <c r="G335" s="1" t="s">
        <v>1727</v>
      </c>
      <c r="I335" s="2" t="s">
        <v>50</v>
      </c>
      <c r="J335" s="1" t="s">
        <v>1995</v>
      </c>
      <c r="N335" s="1" t="s">
        <v>1995</v>
      </c>
      <c r="P335" s="4" t="s">
        <v>1995</v>
      </c>
      <c r="Q335" s="5" t="s">
        <v>1996</v>
      </c>
      <c r="R335" s="6">
        <f t="shared" si="102"/>
        <v>14.382999999999999</v>
      </c>
      <c r="S335" s="6">
        <f t="shared" si="103"/>
        <v>-2.383</v>
      </c>
      <c r="T335" s="7">
        <f t="shared" si="104"/>
        <v>0</v>
      </c>
      <c r="U335" s="7">
        <f t="shared" si="104"/>
        <v>0</v>
      </c>
      <c r="V335" s="7">
        <f t="shared" si="105"/>
        <v>23</v>
      </c>
      <c r="W335" s="7">
        <f t="shared" si="105"/>
        <v>23</v>
      </c>
      <c r="X335" s="15" t="str">
        <f t="shared" si="106"/>
        <v>23</v>
      </c>
      <c r="Y335" s="15" t="str">
        <f t="shared" si="106"/>
        <v>23</v>
      </c>
      <c r="Z335" s="7" t="str">
        <f t="shared" si="107"/>
        <v>14</v>
      </c>
      <c r="AA335" s="7" t="str">
        <f t="shared" si="107"/>
        <v>02</v>
      </c>
      <c r="AB335" s="7" t="str">
        <f t="shared" si="108"/>
        <v>14 23</v>
      </c>
      <c r="AC335" s="7" t="str">
        <f t="shared" si="108"/>
        <v>02 23</v>
      </c>
      <c r="AH335" s="16" t="s">
        <v>1557</v>
      </c>
      <c r="AI335" s="16" t="s">
        <v>1997</v>
      </c>
      <c r="AL335" s="1" t="s">
        <v>54</v>
      </c>
      <c r="AM335" s="1" t="s">
        <v>57</v>
      </c>
    </row>
    <row r="336" spans="2:44">
      <c r="B336" s="1" t="s">
        <v>905</v>
      </c>
      <c r="D336" s="1" t="s">
        <v>1727</v>
      </c>
      <c r="F336" s="2" t="s">
        <v>1728</v>
      </c>
      <c r="G336" s="1" t="s">
        <v>1727</v>
      </c>
      <c r="I336" s="2" t="s">
        <v>50</v>
      </c>
      <c r="J336" s="1" t="s">
        <v>1998</v>
      </c>
      <c r="P336" s="4" t="s">
        <v>1999</v>
      </c>
      <c r="Q336" s="5" t="s">
        <v>2000</v>
      </c>
      <c r="R336" s="6">
        <f t="shared" si="102"/>
        <v>14.9</v>
      </c>
      <c r="S336" s="6">
        <f t="shared" si="103"/>
        <v>-2.5499999999999998</v>
      </c>
      <c r="T336" s="7">
        <f t="shared" si="104"/>
        <v>0</v>
      </c>
      <c r="U336" s="7">
        <f t="shared" si="104"/>
        <v>0</v>
      </c>
      <c r="V336" s="7">
        <f t="shared" si="105"/>
        <v>54</v>
      </c>
      <c r="W336" s="7">
        <f t="shared" si="105"/>
        <v>33</v>
      </c>
      <c r="X336" s="15" t="str">
        <f t="shared" si="106"/>
        <v>54</v>
      </c>
      <c r="Y336" s="15" t="str">
        <f t="shared" si="106"/>
        <v>33</v>
      </c>
      <c r="Z336" s="7" t="str">
        <f t="shared" si="107"/>
        <v>14</v>
      </c>
      <c r="AA336" s="7" t="str">
        <f t="shared" si="107"/>
        <v>02</v>
      </c>
      <c r="AB336" s="7" t="str">
        <f t="shared" si="108"/>
        <v>14 54</v>
      </c>
      <c r="AC336" s="7" t="str">
        <f t="shared" si="108"/>
        <v>02 33</v>
      </c>
      <c r="AH336" s="16" t="s">
        <v>1916</v>
      </c>
      <c r="AI336" s="16" t="s">
        <v>2001</v>
      </c>
      <c r="AL336" s="1" t="s">
        <v>54</v>
      </c>
      <c r="AM336" s="1" t="s">
        <v>57</v>
      </c>
    </row>
    <row r="337" spans="2:44">
      <c r="B337" s="1" t="s">
        <v>905</v>
      </c>
      <c r="D337" s="1" t="s">
        <v>1727</v>
      </c>
      <c r="F337" s="2" t="s">
        <v>1728</v>
      </c>
      <c r="G337" s="1" t="s">
        <v>1727</v>
      </c>
      <c r="I337" s="2" t="s">
        <v>50</v>
      </c>
      <c r="J337" s="1" t="s">
        <v>2002</v>
      </c>
      <c r="P337" s="4" t="s">
        <v>2003</v>
      </c>
      <c r="Q337" s="5" t="s">
        <v>2004</v>
      </c>
      <c r="R337" s="6">
        <f t="shared" si="102"/>
        <v>15.007</v>
      </c>
      <c r="S337" s="6">
        <f t="shared" si="103"/>
        <v>-1.75</v>
      </c>
      <c r="T337" s="7">
        <f t="shared" si="104"/>
        <v>0.76200000000000001</v>
      </c>
      <c r="U337" s="7">
        <f t="shared" si="104"/>
        <v>7.6000000000000512E-2</v>
      </c>
      <c r="V337" s="7">
        <f t="shared" si="105"/>
        <v>0</v>
      </c>
      <c r="W337" s="7">
        <f t="shared" si="105"/>
        <v>45</v>
      </c>
      <c r="X337" s="15" t="str">
        <f t="shared" si="106"/>
        <v>00.762</v>
      </c>
      <c r="Y337" s="15" t="str">
        <f t="shared" si="106"/>
        <v>45.076</v>
      </c>
      <c r="Z337" s="7" t="str">
        <f t="shared" si="107"/>
        <v>15</v>
      </c>
      <c r="AA337" s="7" t="str">
        <f t="shared" si="107"/>
        <v>01</v>
      </c>
      <c r="AB337" s="7" t="str">
        <f t="shared" si="108"/>
        <v>15 00.762</v>
      </c>
      <c r="AC337" s="7" t="str">
        <f t="shared" si="108"/>
        <v>01 45.076</v>
      </c>
      <c r="AJ337" s="9" t="s">
        <v>2005</v>
      </c>
      <c r="AK337" s="9" t="s">
        <v>2006</v>
      </c>
      <c r="AL337" s="1" t="s">
        <v>63</v>
      </c>
      <c r="AM337" s="1" t="s">
        <v>271</v>
      </c>
      <c r="AQ337" s="13" t="s">
        <v>1860</v>
      </c>
      <c r="AR337" s="14" t="s">
        <v>482</v>
      </c>
    </row>
    <row r="338" spans="2:44" ht="57">
      <c r="B338" s="1" t="s">
        <v>905</v>
      </c>
      <c r="D338" s="1" t="s">
        <v>1727</v>
      </c>
      <c r="F338" s="2" t="s">
        <v>1728</v>
      </c>
      <c r="G338" s="1" t="s">
        <v>1727</v>
      </c>
      <c r="I338" s="2" t="s">
        <v>50</v>
      </c>
      <c r="J338" s="1" t="s">
        <v>2007</v>
      </c>
      <c r="P338" s="4" t="s">
        <v>2008</v>
      </c>
      <c r="Q338" s="5" t="s">
        <v>2009</v>
      </c>
      <c r="R338" s="6">
        <f t="shared" si="102"/>
        <v>14.884</v>
      </c>
      <c r="S338" s="6">
        <f t="shared" si="103"/>
        <v>-2.887</v>
      </c>
      <c r="T338" s="7">
        <f t="shared" si="104"/>
        <v>0.13400000000000034</v>
      </c>
      <c r="U338" s="7">
        <f t="shared" si="104"/>
        <v>0.43200000000000216</v>
      </c>
      <c r="V338" s="7">
        <f t="shared" si="105"/>
        <v>53</v>
      </c>
      <c r="W338" s="7">
        <f t="shared" si="105"/>
        <v>53</v>
      </c>
      <c r="X338" s="15" t="str">
        <f t="shared" si="106"/>
        <v>53.134</v>
      </c>
      <c r="Y338" s="15" t="str">
        <f t="shared" si="106"/>
        <v>53.432</v>
      </c>
      <c r="Z338" s="7" t="str">
        <f t="shared" si="107"/>
        <v>14</v>
      </c>
      <c r="AA338" s="7" t="str">
        <f t="shared" si="107"/>
        <v>02</v>
      </c>
      <c r="AB338" s="7" t="str">
        <f t="shared" si="108"/>
        <v>14 53.134</v>
      </c>
      <c r="AC338" s="7" t="str">
        <f t="shared" si="108"/>
        <v>02 53.432</v>
      </c>
      <c r="AH338" s="16" t="s">
        <v>1922</v>
      </c>
      <c r="AI338" s="16" t="s">
        <v>2010</v>
      </c>
      <c r="AJ338" s="9" t="s">
        <v>2011</v>
      </c>
      <c r="AK338" s="9" t="s">
        <v>2012</v>
      </c>
      <c r="AL338" s="1" t="s">
        <v>63</v>
      </c>
      <c r="AM338" s="1" t="s">
        <v>57</v>
      </c>
      <c r="AQ338" s="13" t="s">
        <v>2013</v>
      </c>
      <c r="AR338" s="14" t="s">
        <v>2014</v>
      </c>
    </row>
    <row r="339" spans="2:44" ht="57">
      <c r="B339" s="1" t="s">
        <v>905</v>
      </c>
      <c r="D339" s="1" t="s">
        <v>1727</v>
      </c>
      <c r="F339" s="2" t="s">
        <v>1728</v>
      </c>
      <c r="G339" s="1" t="s">
        <v>1727</v>
      </c>
      <c r="I339" s="2" t="s">
        <v>50</v>
      </c>
      <c r="J339" s="1" t="s">
        <v>2015</v>
      </c>
      <c r="P339" s="4" t="s">
        <v>2015</v>
      </c>
      <c r="Q339" s="5" t="s">
        <v>2016</v>
      </c>
      <c r="R339" s="6">
        <f t="shared" si="102"/>
        <v>15.055999999999999</v>
      </c>
      <c r="S339" s="6">
        <f t="shared" si="103"/>
        <v>-2.786</v>
      </c>
      <c r="T339" s="7">
        <f t="shared" si="104"/>
        <v>0.63200000000000012</v>
      </c>
      <c r="U339" s="7">
        <f t="shared" si="104"/>
        <v>0.28199999999999648</v>
      </c>
      <c r="V339" s="7">
        <f t="shared" si="105"/>
        <v>3</v>
      </c>
      <c r="W339" s="7">
        <f t="shared" si="105"/>
        <v>47</v>
      </c>
      <c r="X339" s="15" t="str">
        <f t="shared" si="106"/>
        <v>03.632</v>
      </c>
      <c r="Y339" s="15" t="str">
        <f t="shared" si="106"/>
        <v>47.282</v>
      </c>
      <c r="Z339" s="7" t="str">
        <f t="shared" si="107"/>
        <v>15</v>
      </c>
      <c r="AA339" s="7" t="str">
        <f t="shared" si="107"/>
        <v>02</v>
      </c>
      <c r="AB339" s="7" t="str">
        <f t="shared" si="108"/>
        <v>15 03.632</v>
      </c>
      <c r="AC339" s="7" t="str">
        <f t="shared" si="108"/>
        <v>02 47.282</v>
      </c>
      <c r="AH339" s="16" t="s">
        <v>967</v>
      </c>
      <c r="AI339" s="16" t="s">
        <v>2017</v>
      </c>
      <c r="AJ339" s="9" t="s">
        <v>2018</v>
      </c>
      <c r="AK339" s="9" t="s">
        <v>2019</v>
      </c>
      <c r="AL339" s="1" t="s">
        <v>63</v>
      </c>
      <c r="AM339" s="1" t="s">
        <v>101</v>
      </c>
      <c r="AO339" s="11" t="s">
        <v>2020</v>
      </c>
      <c r="AP339" s="12" t="s">
        <v>2021</v>
      </c>
      <c r="AQ339" s="13" t="s">
        <v>2022</v>
      </c>
      <c r="AR339" s="14" t="s">
        <v>2023</v>
      </c>
    </row>
    <row r="340" spans="2:44">
      <c r="B340" s="1" t="s">
        <v>905</v>
      </c>
      <c r="D340" s="1" t="s">
        <v>1727</v>
      </c>
      <c r="F340" s="2" t="s">
        <v>1728</v>
      </c>
      <c r="G340" s="1" t="s">
        <v>1727</v>
      </c>
      <c r="I340" s="2" t="s">
        <v>50</v>
      </c>
      <c r="J340" s="1" t="s">
        <v>2024</v>
      </c>
      <c r="P340" s="4" t="s">
        <v>2024</v>
      </c>
      <c r="Q340" s="5" t="s">
        <v>2025</v>
      </c>
      <c r="R340" s="6">
        <f t="shared" si="102"/>
        <v>14.603999999999999</v>
      </c>
      <c r="S340" s="6">
        <f t="shared" si="103"/>
        <v>-2.1850000000000001</v>
      </c>
      <c r="T340" s="7">
        <f t="shared" si="104"/>
        <v>0.45600000000000307</v>
      </c>
      <c r="U340" s="7">
        <f t="shared" si="104"/>
        <v>0.25399999999999956</v>
      </c>
      <c r="V340" s="7">
        <f t="shared" si="105"/>
        <v>36</v>
      </c>
      <c r="W340" s="7">
        <f t="shared" si="105"/>
        <v>11</v>
      </c>
      <c r="X340" s="15" t="str">
        <f t="shared" si="106"/>
        <v>36.456</v>
      </c>
      <c r="Y340" s="15" t="str">
        <f t="shared" si="106"/>
        <v>11.254</v>
      </c>
      <c r="Z340" s="7" t="str">
        <f t="shared" si="107"/>
        <v>14</v>
      </c>
      <c r="AA340" s="7" t="str">
        <f t="shared" si="107"/>
        <v>02</v>
      </c>
      <c r="AB340" s="7" t="str">
        <f t="shared" si="108"/>
        <v>14 36.456</v>
      </c>
      <c r="AC340" s="7" t="str">
        <f t="shared" si="108"/>
        <v>02 11.254</v>
      </c>
      <c r="AJ340" s="9" t="s">
        <v>2026</v>
      </c>
      <c r="AK340" s="9" t="s">
        <v>2027</v>
      </c>
      <c r="AL340" s="1" t="s">
        <v>63</v>
      </c>
      <c r="AM340" s="1" t="s">
        <v>57</v>
      </c>
      <c r="AR340" s="14" t="s">
        <v>2028</v>
      </c>
    </row>
    <row r="341" spans="2:44">
      <c r="B341" s="1" t="s">
        <v>905</v>
      </c>
      <c r="D341" s="1" t="s">
        <v>1727</v>
      </c>
      <c r="F341" s="2" t="s">
        <v>1728</v>
      </c>
      <c r="G341" s="1" t="s">
        <v>1727</v>
      </c>
      <c r="I341" s="2" t="s">
        <v>50</v>
      </c>
      <c r="J341" s="64" t="s">
        <v>2029</v>
      </c>
      <c r="N341" s="1" t="s">
        <v>2030</v>
      </c>
      <c r="P341" s="4" t="s">
        <v>2031</v>
      </c>
      <c r="R341" s="6">
        <f t="shared" si="102"/>
        <v>14.266</v>
      </c>
      <c r="S341" s="6">
        <f t="shared" si="103"/>
        <v>-2.8210000000000002</v>
      </c>
      <c r="T341" s="7">
        <f t="shared" si="104"/>
        <v>0</v>
      </c>
      <c r="U341" s="7">
        <f t="shared" si="104"/>
        <v>0.5</v>
      </c>
      <c r="V341" s="7">
        <f t="shared" si="105"/>
        <v>16</v>
      </c>
      <c r="W341" s="7">
        <f t="shared" si="105"/>
        <v>49</v>
      </c>
      <c r="X341" s="15" t="str">
        <f t="shared" si="106"/>
        <v>16</v>
      </c>
      <c r="Y341" s="15" t="str">
        <f t="shared" si="106"/>
        <v>49.5</v>
      </c>
      <c r="Z341" s="7" t="str">
        <f t="shared" si="107"/>
        <v>14</v>
      </c>
      <c r="AA341" s="7" t="str">
        <f t="shared" si="107"/>
        <v>02</v>
      </c>
      <c r="AB341" s="7" t="str">
        <f t="shared" si="108"/>
        <v>14 16</v>
      </c>
      <c r="AC341" s="7" t="str">
        <f t="shared" si="108"/>
        <v>02 49.5</v>
      </c>
      <c r="AH341" s="8" t="s">
        <v>700</v>
      </c>
      <c r="AI341" s="8" t="s">
        <v>2032</v>
      </c>
      <c r="AL341" s="1" t="s">
        <v>54</v>
      </c>
      <c r="AM341" s="1" t="s">
        <v>57</v>
      </c>
      <c r="AO341" s="11" t="s">
        <v>2033</v>
      </c>
      <c r="AP341" s="12" t="s">
        <v>1906</v>
      </c>
      <c r="AQ341" s="13" t="s">
        <v>2034</v>
      </c>
      <c r="AR341" s="14" t="s">
        <v>2035</v>
      </c>
    </row>
    <row r="342" spans="2:44">
      <c r="B342" s="1" t="s">
        <v>905</v>
      </c>
      <c r="D342" s="1" t="s">
        <v>1727</v>
      </c>
      <c r="F342" s="2" t="s">
        <v>1728</v>
      </c>
      <c r="G342" s="1" t="s">
        <v>1727</v>
      </c>
      <c r="I342" s="2" t="s">
        <v>50</v>
      </c>
      <c r="J342" s="1" t="s">
        <v>2036</v>
      </c>
      <c r="P342" s="4" t="s">
        <v>2036</v>
      </c>
      <c r="Q342" s="5" t="s">
        <v>2037</v>
      </c>
      <c r="R342" s="6">
        <f t="shared" si="102"/>
        <v>15.003</v>
      </c>
      <c r="S342" s="6">
        <f t="shared" si="103"/>
        <v>-1.784</v>
      </c>
      <c r="T342" s="7">
        <f t="shared" si="104"/>
        <v>0.37</v>
      </c>
      <c r="U342" s="7">
        <f t="shared" si="104"/>
        <v>0.12400000000000233</v>
      </c>
      <c r="V342" s="7">
        <f t="shared" si="105"/>
        <v>0</v>
      </c>
      <c r="W342" s="7">
        <f t="shared" si="105"/>
        <v>47</v>
      </c>
      <c r="X342" s="15" t="str">
        <f t="shared" si="106"/>
        <v>00.370</v>
      </c>
      <c r="Y342" s="15" t="str">
        <f t="shared" si="106"/>
        <v>47.124</v>
      </c>
      <c r="Z342" s="7" t="str">
        <f t="shared" si="107"/>
        <v>15</v>
      </c>
      <c r="AA342" s="7" t="str">
        <f t="shared" si="107"/>
        <v>01</v>
      </c>
      <c r="AB342" s="7" t="str">
        <f t="shared" si="108"/>
        <v>15 00.370</v>
      </c>
      <c r="AC342" s="7" t="str">
        <f t="shared" si="108"/>
        <v>01 47.124</v>
      </c>
      <c r="AJ342" s="9" t="s">
        <v>2038</v>
      </c>
      <c r="AK342" s="9" t="s">
        <v>2039</v>
      </c>
      <c r="AL342" s="1" t="s">
        <v>63</v>
      </c>
      <c r="AM342" s="1" t="s">
        <v>271</v>
      </c>
      <c r="AQ342" s="13" t="s">
        <v>1860</v>
      </c>
      <c r="AR342" s="14" t="s">
        <v>482</v>
      </c>
    </row>
    <row r="343" spans="2:44">
      <c r="B343" s="1" t="s">
        <v>905</v>
      </c>
      <c r="D343" s="1" t="s">
        <v>1727</v>
      </c>
      <c r="F343" s="2" t="s">
        <v>1728</v>
      </c>
      <c r="G343" s="1" t="s">
        <v>1727</v>
      </c>
      <c r="I343" s="2" t="s">
        <v>50</v>
      </c>
      <c r="J343" s="1" t="s">
        <v>2040</v>
      </c>
      <c r="Q343" s="5" t="s">
        <v>2041</v>
      </c>
      <c r="R343" s="6">
        <f t="shared" si="102"/>
        <v>14.603999999999999</v>
      </c>
      <c r="S343" s="6">
        <f t="shared" si="103"/>
        <v>-2.1669999999999998</v>
      </c>
      <c r="T343" s="7">
        <f t="shared" si="104"/>
        <v>0.45600000000000307</v>
      </c>
      <c r="U343" s="7">
        <f t="shared" si="104"/>
        <v>6.0000000000000497E-2</v>
      </c>
      <c r="V343" s="7">
        <f t="shared" si="105"/>
        <v>36</v>
      </c>
      <c r="W343" s="7">
        <f t="shared" si="105"/>
        <v>10</v>
      </c>
      <c r="X343" s="15" t="str">
        <f t="shared" si="106"/>
        <v>36.456</v>
      </c>
      <c r="Y343" s="15" t="str">
        <f t="shared" si="106"/>
        <v>10.060</v>
      </c>
      <c r="Z343" s="7" t="str">
        <f t="shared" si="107"/>
        <v>14</v>
      </c>
      <c r="AA343" s="7" t="str">
        <f t="shared" si="107"/>
        <v>02</v>
      </c>
      <c r="AB343" s="7" t="str">
        <f t="shared" si="108"/>
        <v>14 36.456</v>
      </c>
      <c r="AC343" s="7" t="str">
        <f t="shared" si="108"/>
        <v>02 10.060</v>
      </c>
      <c r="AJ343" s="9" t="s">
        <v>2026</v>
      </c>
      <c r="AK343" s="9" t="s">
        <v>2042</v>
      </c>
      <c r="AL343" s="1" t="s">
        <v>63</v>
      </c>
      <c r="AM343" s="1" t="s">
        <v>1791</v>
      </c>
      <c r="AR343" s="14" t="s">
        <v>2028</v>
      </c>
    </row>
    <row r="344" spans="2:44">
      <c r="B344" s="1" t="s">
        <v>905</v>
      </c>
      <c r="D344" s="1" t="s">
        <v>1727</v>
      </c>
      <c r="F344" s="2" t="s">
        <v>1728</v>
      </c>
      <c r="G344" s="1" t="s">
        <v>1727</v>
      </c>
      <c r="I344" s="2" t="s">
        <v>50</v>
      </c>
      <c r="J344" s="1" t="s">
        <v>2043</v>
      </c>
      <c r="N344" s="1" t="s">
        <v>2044</v>
      </c>
      <c r="P344" s="4" t="s">
        <v>2044</v>
      </c>
      <c r="Q344" s="5" t="s">
        <v>2045</v>
      </c>
      <c r="R344" s="6">
        <f t="shared" si="102"/>
        <v>14.416</v>
      </c>
      <c r="S344" s="6">
        <f t="shared" si="103"/>
        <v>-2.9</v>
      </c>
      <c r="T344" s="7">
        <f t="shared" si="104"/>
        <v>0</v>
      </c>
      <c r="U344" s="7">
        <f t="shared" si="104"/>
        <v>0</v>
      </c>
      <c r="V344" s="7">
        <f t="shared" si="105"/>
        <v>25</v>
      </c>
      <c r="W344" s="7">
        <f t="shared" si="105"/>
        <v>54</v>
      </c>
      <c r="X344" s="15" t="str">
        <f t="shared" si="106"/>
        <v>25</v>
      </c>
      <c r="Y344" s="15" t="str">
        <f t="shared" si="106"/>
        <v>54</v>
      </c>
      <c r="Z344" s="7" t="str">
        <f t="shared" si="107"/>
        <v>14</v>
      </c>
      <c r="AA344" s="7" t="str">
        <f t="shared" si="107"/>
        <v>02</v>
      </c>
      <c r="AB344" s="7" t="str">
        <f t="shared" si="108"/>
        <v>14 25</v>
      </c>
      <c r="AC344" s="7" t="str">
        <f t="shared" si="108"/>
        <v>02 54</v>
      </c>
      <c r="AH344" s="8" t="s">
        <v>1530</v>
      </c>
      <c r="AI344" s="8" t="s">
        <v>253</v>
      </c>
      <c r="AL344" s="1" t="s">
        <v>54</v>
      </c>
      <c r="AM344" s="1" t="s">
        <v>57</v>
      </c>
    </row>
    <row r="345" spans="2:44">
      <c r="B345" s="1" t="s">
        <v>905</v>
      </c>
      <c r="D345" s="1" t="s">
        <v>1727</v>
      </c>
      <c r="F345" s="2" t="s">
        <v>1728</v>
      </c>
      <c r="G345" s="1" t="s">
        <v>1727</v>
      </c>
      <c r="I345" s="2" t="s">
        <v>50</v>
      </c>
      <c r="J345" s="1" t="s">
        <v>2046</v>
      </c>
      <c r="P345" s="4" t="s">
        <v>2046</v>
      </c>
      <c r="Q345" s="5" t="s">
        <v>2047</v>
      </c>
      <c r="R345" s="6">
        <f t="shared" si="102"/>
        <v>14.505000000000001</v>
      </c>
      <c r="S345" s="6">
        <f t="shared" si="103"/>
        <v>-2.133</v>
      </c>
      <c r="T345" s="7">
        <f t="shared" si="104"/>
        <v>0.5</v>
      </c>
      <c r="U345" s="7">
        <f t="shared" si="104"/>
        <v>0</v>
      </c>
      <c r="V345" s="7">
        <f t="shared" si="105"/>
        <v>30</v>
      </c>
      <c r="W345" s="7">
        <f t="shared" si="105"/>
        <v>8</v>
      </c>
      <c r="X345" s="15" t="str">
        <f t="shared" si="106"/>
        <v>30.5</v>
      </c>
      <c r="Y345" s="15" t="str">
        <f t="shared" si="106"/>
        <v>08</v>
      </c>
      <c r="Z345" s="7" t="str">
        <f t="shared" si="107"/>
        <v>14</v>
      </c>
      <c r="AA345" s="7" t="str">
        <f t="shared" si="107"/>
        <v>02</v>
      </c>
      <c r="AB345" s="7" t="str">
        <f t="shared" si="108"/>
        <v>14 30.5</v>
      </c>
      <c r="AC345" s="7" t="str">
        <f t="shared" si="108"/>
        <v>02 08</v>
      </c>
      <c r="AH345" s="8" t="s">
        <v>2048</v>
      </c>
      <c r="AI345" s="8" t="s">
        <v>455</v>
      </c>
      <c r="AL345" s="1" t="s">
        <v>54</v>
      </c>
      <c r="AM345" s="1" t="s">
        <v>57</v>
      </c>
      <c r="AQ345" s="13" t="s">
        <v>1867</v>
      </c>
      <c r="AR345" s="14" t="s">
        <v>482</v>
      </c>
    </row>
    <row r="346" spans="2:44">
      <c r="B346" s="1" t="s">
        <v>905</v>
      </c>
      <c r="D346" s="1" t="s">
        <v>1727</v>
      </c>
      <c r="F346" s="2" t="s">
        <v>1728</v>
      </c>
      <c r="G346" s="1" t="s">
        <v>1727</v>
      </c>
      <c r="I346" s="2" t="s">
        <v>50</v>
      </c>
      <c r="J346" s="1" t="s">
        <v>2049</v>
      </c>
      <c r="P346" s="4" t="s">
        <v>2050</v>
      </c>
      <c r="Q346" s="5" t="s">
        <v>2051</v>
      </c>
      <c r="R346" s="6">
        <f t="shared" si="102"/>
        <v>14.637</v>
      </c>
      <c r="S346" s="6">
        <f t="shared" si="103"/>
        <v>-2.0350000000000001</v>
      </c>
      <c r="T346" s="7">
        <f t="shared" si="104"/>
        <v>0.42300000000000182</v>
      </c>
      <c r="U346" s="7">
        <f t="shared" si="104"/>
        <v>0.19399999999999995</v>
      </c>
      <c r="V346" s="7">
        <f t="shared" si="105"/>
        <v>38</v>
      </c>
      <c r="W346" s="7">
        <f t="shared" si="105"/>
        <v>2</v>
      </c>
      <c r="X346" s="15" t="str">
        <f t="shared" si="106"/>
        <v>38.423</v>
      </c>
      <c r="Y346" s="15" t="str">
        <f t="shared" si="106"/>
        <v>02.194</v>
      </c>
      <c r="Z346" s="7" t="str">
        <f t="shared" si="107"/>
        <v>14</v>
      </c>
      <c r="AA346" s="7" t="str">
        <f t="shared" si="107"/>
        <v>02</v>
      </c>
      <c r="AB346" s="7" t="str">
        <f t="shared" si="108"/>
        <v>14 38.423</v>
      </c>
      <c r="AC346" s="7" t="str">
        <f t="shared" si="108"/>
        <v>02 02.194</v>
      </c>
      <c r="AH346" s="8" t="s">
        <v>1364</v>
      </c>
      <c r="AI346" s="7" t="s">
        <v>2052</v>
      </c>
      <c r="AJ346" s="9" t="s">
        <v>2053</v>
      </c>
      <c r="AK346" s="9" t="s">
        <v>2054</v>
      </c>
      <c r="AL346" s="1" t="s">
        <v>63</v>
      </c>
      <c r="AM346" s="1" t="s">
        <v>57</v>
      </c>
      <c r="AR346" s="14" t="s">
        <v>2055</v>
      </c>
    </row>
    <row r="347" spans="2:44" ht="29">
      <c r="B347" s="1" t="s">
        <v>905</v>
      </c>
      <c r="D347" s="1" t="s">
        <v>1727</v>
      </c>
      <c r="F347" s="2" t="s">
        <v>1728</v>
      </c>
      <c r="G347" s="1" t="s">
        <v>1727</v>
      </c>
      <c r="I347" s="2" t="s">
        <v>50</v>
      </c>
      <c r="J347" s="1" t="s">
        <v>2056</v>
      </c>
      <c r="P347" s="4" t="s">
        <v>2056</v>
      </c>
      <c r="Q347" s="5" t="s">
        <v>2057</v>
      </c>
      <c r="R347" s="6">
        <f t="shared" si="102"/>
        <v>14.238</v>
      </c>
      <c r="S347" s="6">
        <f t="shared" si="103"/>
        <v>-3.25</v>
      </c>
      <c r="T347" s="7">
        <f t="shared" si="104"/>
        <v>0.46700000000000053</v>
      </c>
      <c r="U347" s="7">
        <f t="shared" si="104"/>
        <v>1.699999999999946E-2</v>
      </c>
      <c r="V347" s="7">
        <f t="shared" si="105"/>
        <v>14</v>
      </c>
      <c r="W347" s="7">
        <f t="shared" si="105"/>
        <v>15</v>
      </c>
      <c r="X347" s="15" t="str">
        <f t="shared" si="106"/>
        <v>14.467</v>
      </c>
      <c r="Y347" s="15" t="str">
        <f t="shared" si="106"/>
        <v>15.017</v>
      </c>
      <c r="Z347" s="7" t="str">
        <f t="shared" si="107"/>
        <v>14</v>
      </c>
      <c r="AA347" s="7" t="str">
        <f t="shared" si="107"/>
        <v>03</v>
      </c>
      <c r="AB347" s="7" t="str">
        <f t="shared" si="108"/>
        <v>14 14.467</v>
      </c>
      <c r="AC347" s="7" t="str">
        <f t="shared" si="108"/>
        <v>03 15.017</v>
      </c>
      <c r="AH347" s="16"/>
      <c r="AI347" s="16"/>
      <c r="AJ347" s="9" t="s">
        <v>2058</v>
      </c>
      <c r="AK347" s="9" t="s">
        <v>2059</v>
      </c>
      <c r="AL347" s="1" t="s">
        <v>63</v>
      </c>
      <c r="AM347" s="1" t="s">
        <v>51</v>
      </c>
      <c r="AN347" s="10" t="s">
        <v>2060</v>
      </c>
      <c r="AP347" s="12" t="s">
        <v>2061</v>
      </c>
      <c r="AQ347" s="13" t="s">
        <v>2062</v>
      </c>
      <c r="AR347" s="14" t="s">
        <v>2063</v>
      </c>
    </row>
    <row r="348" spans="2:44">
      <c r="B348" s="1" t="s">
        <v>905</v>
      </c>
      <c r="D348" s="1" t="s">
        <v>1727</v>
      </c>
      <c r="F348" s="2" t="s">
        <v>1728</v>
      </c>
      <c r="G348" s="1" t="s">
        <v>1727</v>
      </c>
      <c r="I348" s="2" t="s">
        <v>50</v>
      </c>
      <c r="J348" s="1" t="s">
        <v>2064</v>
      </c>
      <c r="P348" s="4" t="s">
        <v>2064</v>
      </c>
      <c r="Q348" s="5" t="s">
        <v>2065</v>
      </c>
      <c r="R348" s="6">
        <f t="shared" si="102"/>
        <v>14.855</v>
      </c>
      <c r="S348" s="6">
        <f t="shared" si="103"/>
        <v>-1.9019999999999999</v>
      </c>
      <c r="T348" s="7">
        <f t="shared" si="104"/>
        <v>0.53300000000000125</v>
      </c>
      <c r="U348" s="7">
        <f t="shared" si="104"/>
        <v>0.25600000000000023</v>
      </c>
      <c r="V348" s="7">
        <f t="shared" si="105"/>
        <v>51</v>
      </c>
      <c r="W348" s="7">
        <f t="shared" si="105"/>
        <v>54</v>
      </c>
      <c r="X348" s="15" t="str">
        <f t="shared" si="106"/>
        <v>51.533</v>
      </c>
      <c r="Y348" s="15" t="str">
        <f t="shared" si="106"/>
        <v>54.256</v>
      </c>
      <c r="Z348" s="7" t="str">
        <f t="shared" si="107"/>
        <v>14</v>
      </c>
      <c r="AA348" s="7" t="str">
        <f t="shared" si="107"/>
        <v>01</v>
      </c>
      <c r="AB348" s="7" t="str">
        <f t="shared" si="108"/>
        <v>14 51.533</v>
      </c>
      <c r="AC348" s="7" t="str">
        <f t="shared" si="108"/>
        <v>01 54.256</v>
      </c>
      <c r="AH348" s="16"/>
      <c r="AI348" s="16"/>
      <c r="AJ348" s="9" t="s">
        <v>2066</v>
      </c>
      <c r="AK348" s="9" t="s">
        <v>2067</v>
      </c>
      <c r="AL348" s="1" t="s">
        <v>63</v>
      </c>
      <c r="AM348" s="1" t="s">
        <v>136</v>
      </c>
      <c r="AQ348" s="13" t="s">
        <v>1860</v>
      </c>
      <c r="AR348" s="14" t="s">
        <v>2068</v>
      </c>
    </row>
    <row r="349" spans="2:44">
      <c r="B349" s="1" t="s">
        <v>905</v>
      </c>
      <c r="D349" s="1" t="s">
        <v>1727</v>
      </c>
      <c r="F349" s="2" t="s">
        <v>1728</v>
      </c>
      <c r="G349" s="1" t="s">
        <v>1727</v>
      </c>
      <c r="I349" s="2" t="s">
        <v>50</v>
      </c>
      <c r="J349" s="1" t="s">
        <v>2069</v>
      </c>
      <c r="P349" s="4" t="s">
        <v>2070</v>
      </c>
      <c r="Q349" s="5" t="s">
        <v>2071</v>
      </c>
      <c r="R349" s="6">
        <f t="shared" si="102"/>
        <v>15.058999999999999</v>
      </c>
      <c r="S349" s="6">
        <f t="shared" si="103"/>
        <v>-2.7250000000000001</v>
      </c>
      <c r="T349" s="7">
        <f t="shared" si="104"/>
        <v>0.9870000000000001</v>
      </c>
      <c r="U349" s="7">
        <f t="shared" si="104"/>
        <v>0.92300000000000182</v>
      </c>
      <c r="V349" s="7">
        <f t="shared" si="105"/>
        <v>3</v>
      </c>
      <c r="W349" s="7">
        <f t="shared" si="105"/>
        <v>43</v>
      </c>
      <c r="X349" s="15" t="str">
        <f t="shared" si="106"/>
        <v>03.987</v>
      </c>
      <c r="Y349" s="15" t="str">
        <f t="shared" si="106"/>
        <v>43.923</v>
      </c>
      <c r="Z349" s="7" t="str">
        <f t="shared" si="107"/>
        <v>15</v>
      </c>
      <c r="AA349" s="7" t="str">
        <f t="shared" si="107"/>
        <v>02</v>
      </c>
      <c r="AB349" s="7" t="str">
        <f t="shared" si="108"/>
        <v>15 03.987</v>
      </c>
      <c r="AC349" s="7" t="str">
        <f t="shared" si="108"/>
        <v>02 43.923</v>
      </c>
      <c r="AH349" s="16"/>
      <c r="AI349" s="16"/>
      <c r="AJ349" s="9" t="s">
        <v>2072</v>
      </c>
      <c r="AK349" s="9" t="s">
        <v>2073</v>
      </c>
      <c r="AL349" s="1" t="s">
        <v>63</v>
      </c>
      <c r="AM349" s="1" t="s">
        <v>101</v>
      </c>
      <c r="AO349" s="11" t="s">
        <v>2074</v>
      </c>
      <c r="AQ349" s="13" t="s">
        <v>2075</v>
      </c>
      <c r="AR349" s="14" t="s">
        <v>2076</v>
      </c>
    </row>
    <row r="350" spans="2:44">
      <c r="B350" s="1" t="s">
        <v>905</v>
      </c>
      <c r="D350" s="1" t="s">
        <v>1727</v>
      </c>
      <c r="F350" s="2" t="s">
        <v>1728</v>
      </c>
      <c r="G350" s="1" t="s">
        <v>1727</v>
      </c>
      <c r="I350" s="2" t="s">
        <v>130</v>
      </c>
      <c r="J350" s="1" t="s">
        <v>2077</v>
      </c>
      <c r="P350" s="4" t="s">
        <v>2078</v>
      </c>
      <c r="Q350" s="5" t="s">
        <v>2079</v>
      </c>
      <c r="R350" s="6">
        <f t="shared" si="102"/>
        <v>14.4</v>
      </c>
      <c r="S350" s="6">
        <f t="shared" si="103"/>
        <v>-1.8</v>
      </c>
      <c r="T350" s="7">
        <f t="shared" si="104"/>
        <v>0</v>
      </c>
      <c r="U350" s="7">
        <f t="shared" si="104"/>
        <v>0</v>
      </c>
      <c r="V350" s="7">
        <f t="shared" si="105"/>
        <v>24</v>
      </c>
      <c r="W350" s="7">
        <f t="shared" si="105"/>
        <v>48</v>
      </c>
      <c r="X350" s="15" t="str">
        <f t="shared" si="106"/>
        <v>24</v>
      </c>
      <c r="Y350" s="15" t="str">
        <f t="shared" si="106"/>
        <v>48</v>
      </c>
      <c r="Z350" s="7" t="str">
        <f t="shared" si="107"/>
        <v>14</v>
      </c>
      <c r="AA350" s="7" t="str">
        <f t="shared" si="107"/>
        <v>01</v>
      </c>
      <c r="AB350" s="7" t="str">
        <f t="shared" si="108"/>
        <v>14 24</v>
      </c>
      <c r="AC350" s="7" t="str">
        <f t="shared" si="108"/>
        <v>01 48</v>
      </c>
      <c r="AH350" s="8" t="s">
        <v>723</v>
      </c>
      <c r="AI350" s="8" t="s">
        <v>2080</v>
      </c>
      <c r="AL350" s="1" t="s">
        <v>54</v>
      </c>
      <c r="AM350" s="1" t="s">
        <v>136</v>
      </c>
      <c r="AN350" s="10" t="s">
        <v>2081</v>
      </c>
      <c r="AQ350" s="13" t="s">
        <v>2082</v>
      </c>
      <c r="AR350" s="14" t="s">
        <v>1935</v>
      </c>
    </row>
    <row r="351" spans="2:44">
      <c r="B351" s="1" t="s">
        <v>905</v>
      </c>
      <c r="D351" s="1" t="s">
        <v>1727</v>
      </c>
      <c r="F351" s="2" t="s">
        <v>1728</v>
      </c>
      <c r="G351" s="1" t="s">
        <v>1727</v>
      </c>
      <c r="I351" s="2" t="s">
        <v>50</v>
      </c>
      <c r="J351" s="1" t="s">
        <v>2083</v>
      </c>
      <c r="Q351" s="5" t="s">
        <v>2084</v>
      </c>
      <c r="R351" s="6">
        <f t="shared" si="102"/>
        <v>14.502000000000001</v>
      </c>
      <c r="S351" s="6">
        <f t="shared" si="103"/>
        <v>-3.0720000000000001</v>
      </c>
      <c r="T351" s="7">
        <f t="shared" si="104"/>
        <v>0.29500000000000171</v>
      </c>
      <c r="U351" s="7">
        <f t="shared" si="104"/>
        <v>0.59600000000000009</v>
      </c>
      <c r="V351" s="7">
        <f t="shared" si="105"/>
        <v>30</v>
      </c>
      <c r="W351" s="7">
        <f t="shared" si="105"/>
        <v>4</v>
      </c>
      <c r="X351" s="15" t="str">
        <f t="shared" si="106"/>
        <v>30.295</v>
      </c>
      <c r="Y351" s="15" t="str">
        <f t="shared" si="106"/>
        <v>04.596</v>
      </c>
      <c r="Z351" s="7" t="str">
        <f t="shared" si="107"/>
        <v>14</v>
      </c>
      <c r="AA351" s="7" t="str">
        <f t="shared" si="107"/>
        <v>03</v>
      </c>
      <c r="AB351" s="7" t="str">
        <f t="shared" si="108"/>
        <v>14 30.295</v>
      </c>
      <c r="AC351" s="7" t="str">
        <f t="shared" si="108"/>
        <v>03 04.596</v>
      </c>
      <c r="AJ351" s="9" t="s">
        <v>2085</v>
      </c>
      <c r="AK351" s="9" t="s">
        <v>2086</v>
      </c>
      <c r="AL351" s="1" t="s">
        <v>63</v>
      </c>
      <c r="AM351" s="1" t="s">
        <v>355</v>
      </c>
      <c r="AQ351" s="13" t="s">
        <v>2087</v>
      </c>
      <c r="AR351" s="14" t="s">
        <v>1751</v>
      </c>
    </row>
    <row r="352" spans="2:44" ht="29">
      <c r="B352" s="1" t="s">
        <v>905</v>
      </c>
      <c r="D352" s="1" t="s">
        <v>1727</v>
      </c>
      <c r="F352" s="2" t="s">
        <v>1728</v>
      </c>
      <c r="G352" s="1" t="s">
        <v>1727</v>
      </c>
      <c r="I352" s="2" t="s">
        <v>50</v>
      </c>
      <c r="J352" s="1" t="s">
        <v>2088</v>
      </c>
      <c r="P352" s="4" t="s">
        <v>2088</v>
      </c>
      <c r="Q352" s="5" t="s">
        <v>2089</v>
      </c>
      <c r="R352" s="6">
        <f t="shared" si="102"/>
        <v>14.4</v>
      </c>
      <c r="S352" s="6">
        <f t="shared" si="103"/>
        <v>-3.0830000000000002</v>
      </c>
      <c r="T352" s="7">
        <f t="shared" si="104"/>
        <v>0</v>
      </c>
      <c r="U352" s="7">
        <f t="shared" si="104"/>
        <v>0</v>
      </c>
      <c r="V352" s="7">
        <f t="shared" si="105"/>
        <v>24</v>
      </c>
      <c r="W352" s="7">
        <f t="shared" si="105"/>
        <v>5</v>
      </c>
      <c r="X352" s="15" t="str">
        <f t="shared" si="106"/>
        <v>24</v>
      </c>
      <c r="Y352" s="15" t="str">
        <f t="shared" si="106"/>
        <v>05</v>
      </c>
      <c r="Z352" s="7" t="str">
        <f t="shared" si="107"/>
        <v>14</v>
      </c>
      <c r="AA352" s="7" t="str">
        <f t="shared" si="107"/>
        <v>03</v>
      </c>
      <c r="AB352" s="7" t="str">
        <f t="shared" si="108"/>
        <v>14 24</v>
      </c>
      <c r="AC352" s="7" t="str">
        <f t="shared" si="108"/>
        <v>03 05</v>
      </c>
      <c r="AH352" s="16" t="s">
        <v>723</v>
      </c>
      <c r="AI352" s="16" t="s">
        <v>1748</v>
      </c>
      <c r="AL352" s="1" t="s">
        <v>54</v>
      </c>
      <c r="AM352" s="1" t="s">
        <v>51</v>
      </c>
      <c r="AP352" s="12" t="s">
        <v>2090</v>
      </c>
      <c r="AQ352" s="13" t="s">
        <v>2091</v>
      </c>
      <c r="AR352" s="14" t="s">
        <v>2092</v>
      </c>
    </row>
    <row r="353" spans="1:50">
      <c r="B353" s="1" t="s">
        <v>905</v>
      </c>
      <c r="D353" s="1" t="s">
        <v>1727</v>
      </c>
      <c r="F353" s="2" t="s">
        <v>1728</v>
      </c>
      <c r="G353" s="1" t="s">
        <v>1727</v>
      </c>
      <c r="I353" s="2" t="s">
        <v>50</v>
      </c>
      <c r="J353" s="1" t="s">
        <v>2093</v>
      </c>
      <c r="P353" s="4" t="s">
        <v>2093</v>
      </c>
      <c r="Q353" s="5" t="s">
        <v>2094</v>
      </c>
      <c r="R353" s="6">
        <f t="shared" si="102"/>
        <v>14.672000000000001</v>
      </c>
      <c r="S353" s="6">
        <f t="shared" si="103"/>
        <v>-1.9510000000000001</v>
      </c>
      <c r="T353" s="7">
        <f t="shared" si="104"/>
        <v>0.57699999999999818</v>
      </c>
      <c r="U353" s="7">
        <f t="shared" si="104"/>
        <v>0.1319999999999979</v>
      </c>
      <c r="V353" s="7">
        <f t="shared" si="105"/>
        <v>40</v>
      </c>
      <c r="W353" s="7">
        <f t="shared" si="105"/>
        <v>57</v>
      </c>
      <c r="X353" s="15" t="str">
        <f t="shared" si="106"/>
        <v>40.577</v>
      </c>
      <c r="Y353" s="15" t="str">
        <f t="shared" si="106"/>
        <v>57.132</v>
      </c>
      <c r="Z353" s="7" t="str">
        <f t="shared" si="107"/>
        <v>14</v>
      </c>
      <c r="AA353" s="7" t="str">
        <f t="shared" si="107"/>
        <v>01</v>
      </c>
      <c r="AB353" s="7" t="str">
        <f t="shared" si="108"/>
        <v>14 40.577</v>
      </c>
      <c r="AC353" s="7" t="str">
        <f t="shared" si="108"/>
        <v>01 57.132</v>
      </c>
      <c r="AH353" s="8" t="s">
        <v>2095</v>
      </c>
      <c r="AI353" s="8" t="s">
        <v>2096</v>
      </c>
      <c r="AJ353" s="9" t="s">
        <v>2097</v>
      </c>
      <c r="AK353" s="9" t="s">
        <v>2098</v>
      </c>
      <c r="AL353" s="1" t="s">
        <v>63</v>
      </c>
      <c r="AM353" s="1" t="s">
        <v>136</v>
      </c>
      <c r="AO353" s="11" t="s">
        <v>2099</v>
      </c>
      <c r="AP353" s="12" t="s">
        <v>2100</v>
      </c>
      <c r="AQ353" s="13" t="s">
        <v>2101</v>
      </c>
      <c r="AR353" s="14" t="s">
        <v>2102</v>
      </c>
    </row>
    <row r="354" spans="1:50">
      <c r="B354" s="1" t="s">
        <v>905</v>
      </c>
      <c r="D354" s="1" t="s">
        <v>1727</v>
      </c>
      <c r="F354" s="2" t="s">
        <v>1728</v>
      </c>
      <c r="G354" s="1" t="s">
        <v>1727</v>
      </c>
      <c r="I354" s="2" t="s">
        <v>50</v>
      </c>
      <c r="J354" s="1" t="s">
        <v>2103</v>
      </c>
      <c r="P354" s="4" t="s">
        <v>485</v>
      </c>
      <c r="Q354" s="5" t="s">
        <v>2104</v>
      </c>
      <c r="R354" s="6">
        <f t="shared" si="102"/>
        <v>14.423</v>
      </c>
      <c r="S354" s="6">
        <f t="shared" si="103"/>
        <v>-3.0379999999999998</v>
      </c>
      <c r="T354" s="7">
        <f t="shared" si="104"/>
        <v>0.64900000000000091</v>
      </c>
      <c r="U354" s="7">
        <f t="shared" si="104"/>
        <v>0.5259999999999998</v>
      </c>
      <c r="V354" s="7">
        <f t="shared" si="105"/>
        <v>25</v>
      </c>
      <c r="W354" s="7">
        <f t="shared" si="105"/>
        <v>2</v>
      </c>
      <c r="X354" s="15" t="str">
        <f t="shared" si="106"/>
        <v>25.649</v>
      </c>
      <c r="Y354" s="15" t="str">
        <f t="shared" si="106"/>
        <v>02.526</v>
      </c>
      <c r="Z354" s="7" t="str">
        <f t="shared" si="107"/>
        <v>14</v>
      </c>
      <c r="AA354" s="7" t="str">
        <f t="shared" si="107"/>
        <v>03</v>
      </c>
      <c r="AB354" s="7" t="str">
        <f t="shared" si="108"/>
        <v>14 25.649</v>
      </c>
      <c r="AC354" s="7" t="str">
        <f t="shared" si="108"/>
        <v>03 02.526</v>
      </c>
      <c r="AJ354" s="9" t="s">
        <v>2105</v>
      </c>
      <c r="AK354" s="9" t="s">
        <v>2106</v>
      </c>
      <c r="AL354" s="1" t="s">
        <v>63</v>
      </c>
      <c r="AM354" s="1" t="s">
        <v>51</v>
      </c>
      <c r="AQ354" s="13" t="s">
        <v>2107</v>
      </c>
      <c r="AR354" s="14" t="s">
        <v>2108</v>
      </c>
    </row>
    <row r="355" spans="1:50">
      <c r="B355" s="1" t="s">
        <v>905</v>
      </c>
      <c r="D355" s="1" t="s">
        <v>1727</v>
      </c>
      <c r="F355" s="2" t="s">
        <v>1728</v>
      </c>
      <c r="G355" s="1" t="s">
        <v>1727</v>
      </c>
      <c r="I355" s="2" t="s">
        <v>50</v>
      </c>
      <c r="J355" s="1" t="s">
        <v>2109</v>
      </c>
      <c r="P355" s="4" t="s">
        <v>2110</v>
      </c>
      <c r="Q355" s="5" t="s">
        <v>2111</v>
      </c>
      <c r="R355" s="6">
        <f t="shared" si="102"/>
        <v>14.816000000000001</v>
      </c>
      <c r="S355" s="6">
        <f t="shared" si="103"/>
        <v>-2.75</v>
      </c>
      <c r="T355" s="7">
        <f t="shared" si="104"/>
        <v>0</v>
      </c>
      <c r="U355" s="7">
        <f t="shared" si="104"/>
        <v>0</v>
      </c>
      <c r="V355" s="7">
        <f t="shared" si="105"/>
        <v>49</v>
      </c>
      <c r="W355" s="7">
        <f t="shared" si="105"/>
        <v>45</v>
      </c>
      <c r="X355" s="15" t="str">
        <f t="shared" si="106"/>
        <v>49</v>
      </c>
      <c r="Y355" s="15" t="str">
        <f t="shared" si="106"/>
        <v>45</v>
      </c>
      <c r="Z355" s="7" t="str">
        <f t="shared" si="107"/>
        <v>14</v>
      </c>
      <c r="AA355" s="7" t="str">
        <f t="shared" si="107"/>
        <v>02</v>
      </c>
      <c r="AB355" s="7" t="str">
        <f t="shared" si="108"/>
        <v>14 49</v>
      </c>
      <c r="AC355" s="7" t="str">
        <f t="shared" si="108"/>
        <v>02 45</v>
      </c>
      <c r="AH355" s="16" t="s">
        <v>839</v>
      </c>
      <c r="AI355" s="16" t="s">
        <v>2112</v>
      </c>
      <c r="AL355" s="1" t="s">
        <v>54</v>
      </c>
      <c r="AM355" s="1" t="s">
        <v>57</v>
      </c>
    </row>
    <row r="356" spans="1:50">
      <c r="B356" s="1" t="s">
        <v>905</v>
      </c>
      <c r="D356" s="1" t="s">
        <v>1727</v>
      </c>
      <c r="F356" s="2" t="s">
        <v>1728</v>
      </c>
      <c r="G356" s="1" t="s">
        <v>1727</v>
      </c>
      <c r="I356" s="2" t="s">
        <v>50</v>
      </c>
      <c r="J356" s="1" t="s">
        <v>2113</v>
      </c>
      <c r="N356" s="1" t="s">
        <v>2113</v>
      </c>
      <c r="P356" s="4" t="s">
        <v>2114</v>
      </c>
      <c r="Q356" s="5" t="s">
        <v>2115</v>
      </c>
      <c r="R356" s="6">
        <f t="shared" si="102"/>
        <v>14.641999999999999</v>
      </c>
      <c r="S356" s="6">
        <f t="shared" si="103"/>
        <v>-1.776</v>
      </c>
      <c r="T356" s="7">
        <f t="shared" si="104"/>
        <v>0.96099999999999852</v>
      </c>
      <c r="U356" s="7">
        <f t="shared" si="104"/>
        <v>0.98299999999999699</v>
      </c>
      <c r="V356" s="7">
        <f t="shared" si="105"/>
        <v>38</v>
      </c>
      <c r="W356" s="7">
        <f t="shared" si="105"/>
        <v>46</v>
      </c>
      <c r="X356" s="15" t="str">
        <f t="shared" si="106"/>
        <v>38.961</v>
      </c>
      <c r="Y356" s="15" t="str">
        <f t="shared" si="106"/>
        <v>46.983</v>
      </c>
      <c r="Z356" s="7" t="str">
        <f t="shared" si="107"/>
        <v>14</v>
      </c>
      <c r="AA356" s="7" t="str">
        <f t="shared" si="107"/>
        <v>01</v>
      </c>
      <c r="AB356" s="7" t="str">
        <f t="shared" si="108"/>
        <v>14 38.961</v>
      </c>
      <c r="AC356" s="7" t="str">
        <f t="shared" si="108"/>
        <v>01 46.983</v>
      </c>
      <c r="AH356" s="8" t="s">
        <v>1021</v>
      </c>
      <c r="AI356" s="8" t="s">
        <v>2116</v>
      </c>
      <c r="AJ356" s="9" t="s">
        <v>2117</v>
      </c>
      <c r="AK356" s="9" t="s">
        <v>2118</v>
      </c>
      <c r="AL356" s="1" t="s">
        <v>63</v>
      </c>
      <c r="AM356" s="1" t="s">
        <v>136</v>
      </c>
      <c r="AO356" s="11" t="s">
        <v>815</v>
      </c>
      <c r="AP356" s="12" t="s">
        <v>2119</v>
      </c>
      <c r="AQ356" s="13" t="s">
        <v>1860</v>
      </c>
      <c r="AR356" s="14" t="s">
        <v>482</v>
      </c>
    </row>
    <row r="357" spans="1:50" ht="29">
      <c r="B357" s="1" t="s">
        <v>905</v>
      </c>
      <c r="D357" s="1" t="s">
        <v>1727</v>
      </c>
      <c r="F357" s="2" t="s">
        <v>1728</v>
      </c>
      <c r="G357" s="1" t="s">
        <v>1727</v>
      </c>
      <c r="I357" s="2" t="s">
        <v>50</v>
      </c>
      <c r="J357" s="1" t="s">
        <v>2120</v>
      </c>
      <c r="Q357" s="5" t="s">
        <v>2121</v>
      </c>
      <c r="R357" s="6">
        <f t="shared" si="102"/>
        <v>14.250999999999999</v>
      </c>
      <c r="S357" s="6">
        <f t="shared" si="103"/>
        <v>-3.2389999999999999</v>
      </c>
      <c r="T357" s="7">
        <f t="shared" si="104"/>
        <v>0.17800000000000082</v>
      </c>
      <c r="U357" s="7">
        <f t="shared" si="104"/>
        <v>0.61800000000000033</v>
      </c>
      <c r="V357" s="7">
        <f t="shared" si="105"/>
        <v>15</v>
      </c>
      <c r="W357" s="7">
        <f t="shared" si="105"/>
        <v>14</v>
      </c>
      <c r="X357" s="15" t="str">
        <f t="shared" si="106"/>
        <v>15.178</v>
      </c>
      <c r="Y357" s="15" t="str">
        <f t="shared" si="106"/>
        <v>14.618</v>
      </c>
      <c r="Z357" s="7" t="str">
        <f t="shared" si="107"/>
        <v>14</v>
      </c>
      <c r="AA357" s="7" t="str">
        <f t="shared" si="107"/>
        <v>03</v>
      </c>
      <c r="AB357" s="7" t="str">
        <f t="shared" si="108"/>
        <v>14 15.178</v>
      </c>
      <c r="AC357" s="7" t="str">
        <f t="shared" si="108"/>
        <v>03 14.618</v>
      </c>
      <c r="AJ357" s="9" t="s">
        <v>2122</v>
      </c>
      <c r="AK357" s="9" t="s">
        <v>2123</v>
      </c>
      <c r="AL357" s="1" t="s">
        <v>63</v>
      </c>
      <c r="AM357" s="1" t="s">
        <v>355</v>
      </c>
      <c r="AQ357" s="13" t="s">
        <v>1860</v>
      </c>
      <c r="AR357" s="14" t="s">
        <v>2124</v>
      </c>
    </row>
    <row r="358" spans="1:50">
      <c r="B358" s="1" t="s">
        <v>905</v>
      </c>
      <c r="D358" s="1" t="s">
        <v>1727</v>
      </c>
      <c r="F358" s="2" t="s">
        <v>1728</v>
      </c>
      <c r="G358" s="1" t="s">
        <v>1727</v>
      </c>
      <c r="I358" s="2" t="s">
        <v>50</v>
      </c>
      <c r="J358" s="1" t="s">
        <v>2125</v>
      </c>
      <c r="Q358" s="5" t="s">
        <v>2126</v>
      </c>
      <c r="R358" s="6">
        <f t="shared" si="102"/>
        <v>14.557</v>
      </c>
      <c r="S358" s="6">
        <f t="shared" si="103"/>
        <v>-3.0720000000000001</v>
      </c>
      <c r="T358" s="7">
        <f t="shared" si="104"/>
        <v>0.74499999999999744</v>
      </c>
      <c r="U358" s="7">
        <f t="shared" si="104"/>
        <v>0.59400000000000031</v>
      </c>
      <c r="V358" s="7">
        <f t="shared" si="105"/>
        <v>33</v>
      </c>
      <c r="W358" s="7">
        <f t="shared" si="105"/>
        <v>4</v>
      </c>
      <c r="X358" s="15" t="str">
        <f t="shared" si="106"/>
        <v>33.745</v>
      </c>
      <c r="Y358" s="15" t="str">
        <f t="shared" si="106"/>
        <v>04.594</v>
      </c>
      <c r="Z358" s="7" t="str">
        <f t="shared" si="107"/>
        <v>14</v>
      </c>
      <c r="AA358" s="7" t="str">
        <f t="shared" si="107"/>
        <v>03</v>
      </c>
      <c r="AB358" s="7" t="str">
        <f t="shared" si="108"/>
        <v>14 33.745</v>
      </c>
      <c r="AC358" s="7" t="str">
        <f t="shared" si="108"/>
        <v>03 04.594</v>
      </c>
      <c r="AJ358" s="9" t="s">
        <v>2127</v>
      </c>
      <c r="AK358" s="9" t="s">
        <v>2128</v>
      </c>
      <c r="AL358" s="1" t="s">
        <v>63</v>
      </c>
      <c r="AM358" s="1" t="s">
        <v>355</v>
      </c>
      <c r="AQ358" s="13" t="s">
        <v>2087</v>
      </c>
      <c r="AR358" s="14" t="s">
        <v>1751</v>
      </c>
    </row>
    <row r="359" spans="1:50">
      <c r="B359" s="1" t="s">
        <v>905</v>
      </c>
      <c r="D359" s="1" t="s">
        <v>1727</v>
      </c>
      <c r="F359" s="2" t="s">
        <v>1728</v>
      </c>
      <c r="G359" s="1" t="s">
        <v>1727</v>
      </c>
      <c r="I359" s="2" t="s">
        <v>50</v>
      </c>
      <c r="J359" s="3" t="s">
        <v>2129</v>
      </c>
      <c r="N359" s="1" t="s">
        <v>2130</v>
      </c>
      <c r="P359" s="4" t="s">
        <v>2129</v>
      </c>
      <c r="R359" s="6">
        <f t="shared" si="102"/>
        <v>14.066000000000001</v>
      </c>
      <c r="S359" s="6">
        <f t="shared" si="103"/>
        <v>-2.883</v>
      </c>
      <c r="T359" s="7">
        <f t="shared" si="104"/>
        <v>0</v>
      </c>
      <c r="U359" s="7">
        <f t="shared" si="104"/>
        <v>0</v>
      </c>
      <c r="V359" s="7">
        <f t="shared" si="105"/>
        <v>4</v>
      </c>
      <c r="W359" s="7">
        <f t="shared" si="105"/>
        <v>53</v>
      </c>
      <c r="X359" s="15" t="str">
        <f t="shared" si="106"/>
        <v>04</v>
      </c>
      <c r="Y359" s="15" t="str">
        <f t="shared" si="106"/>
        <v>53</v>
      </c>
      <c r="Z359" s="7" t="str">
        <f t="shared" si="107"/>
        <v>14</v>
      </c>
      <c r="AA359" s="7" t="str">
        <f t="shared" si="107"/>
        <v>02</v>
      </c>
      <c r="AB359" s="7" t="str">
        <f t="shared" si="108"/>
        <v>14 04</v>
      </c>
      <c r="AC359" s="7" t="str">
        <f t="shared" si="108"/>
        <v>02 53</v>
      </c>
      <c r="AH359" s="8" t="s">
        <v>1772</v>
      </c>
      <c r="AI359" s="8" t="s">
        <v>2010</v>
      </c>
      <c r="AL359" s="1" t="s">
        <v>54</v>
      </c>
      <c r="AM359" s="1" t="s">
        <v>57</v>
      </c>
    </row>
    <row r="360" spans="1:50" s="3" customFormat="1" ht="29">
      <c r="A360" s="1"/>
      <c r="B360" s="1" t="s">
        <v>905</v>
      </c>
      <c r="C360" s="1"/>
      <c r="D360" s="1" t="s">
        <v>1727</v>
      </c>
      <c r="E360" s="1"/>
      <c r="F360" s="2" t="s">
        <v>1728</v>
      </c>
      <c r="G360" s="1" t="s">
        <v>1727</v>
      </c>
      <c r="H360" s="2"/>
      <c r="I360" s="2" t="s">
        <v>50</v>
      </c>
      <c r="J360" s="1" t="s">
        <v>2131</v>
      </c>
      <c r="K360" s="1"/>
      <c r="L360" s="1"/>
      <c r="M360" s="1"/>
      <c r="N360" s="1"/>
      <c r="O360" s="1"/>
      <c r="P360" s="4"/>
      <c r="Q360" s="5" t="s">
        <v>2132</v>
      </c>
      <c r="R360" s="6">
        <f t="shared" si="102"/>
        <v>15.087999999999999</v>
      </c>
      <c r="S360" s="6">
        <f t="shared" si="103"/>
        <v>-1.7370000000000001</v>
      </c>
      <c r="T360" s="7">
        <f t="shared" ref="T360:U396" si="109">X360-V360</f>
        <v>0.51799999999999979</v>
      </c>
      <c r="U360" s="7">
        <f t="shared" si="109"/>
        <v>0.38700000000000045</v>
      </c>
      <c r="V360" s="7">
        <f t="shared" ref="V360:W396" si="110">ROUNDDOWN(X360,0)</f>
        <v>5</v>
      </c>
      <c r="W360" s="7">
        <f t="shared" si="110"/>
        <v>44</v>
      </c>
      <c r="X360" s="15" t="str">
        <f t="shared" si="106"/>
        <v>05.518</v>
      </c>
      <c r="Y360" s="15" t="str">
        <f t="shared" si="106"/>
        <v>44.387</v>
      </c>
      <c r="Z360" s="7" t="str">
        <f t="shared" si="107"/>
        <v>15</v>
      </c>
      <c r="AA360" s="7" t="str">
        <f t="shared" si="107"/>
        <v>01</v>
      </c>
      <c r="AB360" s="7" t="str">
        <f t="shared" ref="AB360:AC396" si="111">IF(ISBLANK(AJ360), AH360, AJ360)</f>
        <v>15 05.518</v>
      </c>
      <c r="AC360" s="7" t="str">
        <f t="shared" si="111"/>
        <v>01 44.387</v>
      </c>
      <c r="AD360" s="8"/>
      <c r="AE360" s="8"/>
      <c r="AF360" s="8"/>
      <c r="AG360" s="8"/>
      <c r="AH360" s="8"/>
      <c r="AI360" s="8"/>
      <c r="AJ360" s="9" t="s">
        <v>2133</v>
      </c>
      <c r="AK360" s="9" t="s">
        <v>2134</v>
      </c>
      <c r="AL360" s="1" t="s">
        <v>63</v>
      </c>
      <c r="AM360" s="1" t="s">
        <v>122</v>
      </c>
      <c r="AN360" s="10"/>
      <c r="AO360" s="11"/>
      <c r="AP360" s="12"/>
      <c r="AQ360" s="13" t="s">
        <v>1860</v>
      </c>
      <c r="AR360" s="14" t="s">
        <v>2135</v>
      </c>
      <c r="AS360" s="1"/>
      <c r="AT360" s="1"/>
      <c r="AU360" s="1"/>
      <c r="AV360" s="1"/>
      <c r="AW360" s="1"/>
      <c r="AX360" s="1"/>
    </row>
    <row r="361" spans="1:50" s="3" customFormat="1">
      <c r="A361" s="1"/>
      <c r="B361" s="1" t="s">
        <v>905</v>
      </c>
      <c r="C361" s="1"/>
      <c r="D361" s="1" t="s">
        <v>1727</v>
      </c>
      <c r="E361" s="1"/>
      <c r="F361" s="2" t="s">
        <v>1728</v>
      </c>
      <c r="G361" s="1" t="s">
        <v>1727</v>
      </c>
      <c r="H361" s="2"/>
      <c r="I361" s="2" t="s">
        <v>50</v>
      </c>
      <c r="J361" s="1" t="s">
        <v>2136</v>
      </c>
      <c r="K361" s="1"/>
      <c r="L361" s="1"/>
      <c r="M361" s="1"/>
      <c r="N361" s="1"/>
      <c r="O361" s="1"/>
      <c r="P361" s="4"/>
      <c r="Q361" s="5" t="s">
        <v>2137</v>
      </c>
      <c r="R361" s="6">
        <f t="shared" si="102"/>
        <v>15.055999999999999</v>
      </c>
      <c r="S361" s="6">
        <f t="shared" si="103"/>
        <v>-2.75</v>
      </c>
      <c r="T361" s="7">
        <f t="shared" si="109"/>
        <v>0.64599999999999991</v>
      </c>
      <c r="U361" s="7">
        <f t="shared" si="109"/>
        <v>4.0999999999996817E-2</v>
      </c>
      <c r="V361" s="7">
        <f t="shared" si="110"/>
        <v>3</v>
      </c>
      <c r="W361" s="7">
        <f t="shared" si="110"/>
        <v>45</v>
      </c>
      <c r="X361" s="15" t="str">
        <f t="shared" si="106"/>
        <v>03.646</v>
      </c>
      <c r="Y361" s="15" t="str">
        <f t="shared" si="106"/>
        <v>45.041</v>
      </c>
      <c r="Z361" s="7" t="str">
        <f t="shared" si="107"/>
        <v>15</v>
      </c>
      <c r="AA361" s="7" t="str">
        <f t="shared" si="107"/>
        <v>02</v>
      </c>
      <c r="AB361" s="7" t="str">
        <f t="shared" si="111"/>
        <v>15 03.646</v>
      </c>
      <c r="AC361" s="7" t="str">
        <f t="shared" si="111"/>
        <v>02 45.041</v>
      </c>
      <c r="AD361" s="8"/>
      <c r="AE361" s="8"/>
      <c r="AF361" s="8"/>
      <c r="AG361" s="8"/>
      <c r="AH361" s="8"/>
      <c r="AI361" s="8"/>
      <c r="AJ361" s="9" t="s">
        <v>2138</v>
      </c>
      <c r="AK361" s="9" t="s">
        <v>2139</v>
      </c>
      <c r="AL361" s="1" t="s">
        <v>63</v>
      </c>
      <c r="AM361" s="1" t="s">
        <v>976</v>
      </c>
      <c r="AN361" s="10"/>
      <c r="AO361" s="11" t="s">
        <v>2140</v>
      </c>
      <c r="AP361" s="12"/>
      <c r="AQ361" s="13" t="s">
        <v>2141</v>
      </c>
      <c r="AR361" s="14" t="s">
        <v>2142</v>
      </c>
      <c r="AS361" s="1"/>
      <c r="AT361" s="1"/>
      <c r="AU361" s="1"/>
      <c r="AV361" s="1"/>
      <c r="AW361" s="1"/>
      <c r="AX361" s="1"/>
    </row>
    <row r="362" spans="1:50" ht="43">
      <c r="B362" s="1" t="s">
        <v>905</v>
      </c>
      <c r="D362" s="1" t="s">
        <v>1727</v>
      </c>
      <c r="F362" s="2" t="s">
        <v>1728</v>
      </c>
      <c r="G362" s="1" t="s">
        <v>1727</v>
      </c>
      <c r="I362" s="2" t="s">
        <v>50</v>
      </c>
      <c r="J362" s="1" t="s">
        <v>2143</v>
      </c>
      <c r="P362" s="4" t="s">
        <v>2144</v>
      </c>
      <c r="Q362" s="5" t="s">
        <v>2145</v>
      </c>
      <c r="R362" s="6">
        <f t="shared" si="102"/>
        <v>15.023</v>
      </c>
      <c r="S362" s="6">
        <f t="shared" si="103"/>
        <v>-2.8410000000000002</v>
      </c>
      <c r="T362" s="7">
        <f t="shared" si="109"/>
        <v>0.6339999999999999</v>
      </c>
      <c r="U362" s="7">
        <f t="shared" si="109"/>
        <v>0.80100000000000193</v>
      </c>
      <c r="V362" s="7">
        <f t="shared" si="110"/>
        <v>1</v>
      </c>
      <c r="W362" s="7">
        <f t="shared" si="110"/>
        <v>50</v>
      </c>
      <c r="X362" s="15" t="str">
        <f t="shared" si="106"/>
        <v>01.634</v>
      </c>
      <c r="Y362" s="15" t="str">
        <f t="shared" si="106"/>
        <v>50.801</v>
      </c>
      <c r="Z362" s="7" t="str">
        <f t="shared" si="107"/>
        <v>15</v>
      </c>
      <c r="AA362" s="7" t="str">
        <f t="shared" si="107"/>
        <v>02</v>
      </c>
      <c r="AB362" s="7" t="str">
        <f t="shared" si="111"/>
        <v>15 01.634</v>
      </c>
      <c r="AC362" s="7" t="str">
        <f t="shared" si="111"/>
        <v>02 50.801</v>
      </c>
      <c r="AH362" s="16" t="s">
        <v>252</v>
      </c>
      <c r="AI362" s="16" t="s">
        <v>1962</v>
      </c>
      <c r="AJ362" s="9" t="s">
        <v>2146</v>
      </c>
      <c r="AK362" s="9" t="s">
        <v>2147</v>
      </c>
      <c r="AL362" s="1" t="s">
        <v>63</v>
      </c>
      <c r="AM362" s="1" t="s">
        <v>101</v>
      </c>
      <c r="AN362" s="10" t="s">
        <v>2148</v>
      </c>
      <c r="AO362" s="12" t="s">
        <v>2149</v>
      </c>
      <c r="AQ362" s="13" t="s">
        <v>2150</v>
      </c>
      <c r="AR362" s="14" t="s">
        <v>2151</v>
      </c>
    </row>
    <row r="363" spans="1:50">
      <c r="B363" s="1" t="s">
        <v>905</v>
      </c>
      <c r="D363" s="1" t="s">
        <v>1727</v>
      </c>
      <c r="F363" s="2" t="s">
        <v>1728</v>
      </c>
      <c r="G363" s="1" t="s">
        <v>1727</v>
      </c>
      <c r="I363" s="2" t="s">
        <v>50</v>
      </c>
      <c r="J363" s="1" t="s">
        <v>2152</v>
      </c>
      <c r="P363" s="4" t="s">
        <v>2152</v>
      </c>
      <c r="R363" s="6">
        <f t="shared" si="102"/>
        <v>14.871</v>
      </c>
      <c r="S363" s="6">
        <f t="shared" si="103"/>
        <v>-1.889</v>
      </c>
      <c r="T363" s="7">
        <f t="shared" si="109"/>
        <v>0.44200000000000017</v>
      </c>
      <c r="U363" s="7">
        <f t="shared" si="109"/>
        <v>0.58500000000000085</v>
      </c>
      <c r="V363" s="7">
        <f t="shared" si="110"/>
        <v>52</v>
      </c>
      <c r="W363" s="7">
        <f t="shared" si="110"/>
        <v>53</v>
      </c>
      <c r="X363" s="15" t="str">
        <f t="shared" si="106"/>
        <v>52.442</v>
      </c>
      <c r="Y363" s="15" t="str">
        <f t="shared" si="106"/>
        <v>53.585</v>
      </c>
      <c r="Z363" s="7" t="str">
        <f t="shared" si="107"/>
        <v>14</v>
      </c>
      <c r="AA363" s="7" t="str">
        <f t="shared" si="107"/>
        <v>01</v>
      </c>
      <c r="AB363" s="7" t="str">
        <f t="shared" si="111"/>
        <v>14 52.442</v>
      </c>
      <c r="AC363" s="7" t="str">
        <f t="shared" si="111"/>
        <v>01 53.585</v>
      </c>
      <c r="AJ363" s="9" t="s">
        <v>2153</v>
      </c>
      <c r="AK363" s="9" t="s">
        <v>2154</v>
      </c>
      <c r="AL363" s="1" t="s">
        <v>63</v>
      </c>
      <c r="AM363" s="1" t="s">
        <v>136</v>
      </c>
      <c r="AR363" s="14" t="s">
        <v>2155</v>
      </c>
    </row>
    <row r="364" spans="1:50">
      <c r="B364" s="1" t="s">
        <v>905</v>
      </c>
      <c r="D364" s="1" t="s">
        <v>1727</v>
      </c>
      <c r="F364" s="2" t="s">
        <v>1728</v>
      </c>
      <c r="G364" s="1" t="s">
        <v>1727</v>
      </c>
      <c r="I364" s="2" t="s">
        <v>50</v>
      </c>
      <c r="J364" s="64" t="s">
        <v>2156</v>
      </c>
      <c r="P364" s="4" t="s">
        <v>2156</v>
      </c>
      <c r="R364" s="6">
        <f t="shared" si="102"/>
        <v>14.3</v>
      </c>
      <c r="S364" s="6">
        <f t="shared" si="103"/>
        <v>-2.0329999999999999</v>
      </c>
      <c r="T364" s="7">
        <f t="shared" si="109"/>
        <v>0</v>
      </c>
      <c r="U364" s="7">
        <f t="shared" si="109"/>
        <v>0</v>
      </c>
      <c r="V364" s="7">
        <f t="shared" si="110"/>
        <v>18</v>
      </c>
      <c r="W364" s="7">
        <f t="shared" si="110"/>
        <v>2</v>
      </c>
      <c r="X364" s="15" t="str">
        <f t="shared" si="106"/>
        <v>18</v>
      </c>
      <c r="Y364" s="15" t="str">
        <f t="shared" si="106"/>
        <v>02</v>
      </c>
      <c r="Z364" s="7" t="str">
        <f t="shared" si="107"/>
        <v>14</v>
      </c>
      <c r="AA364" s="7" t="str">
        <f t="shared" si="107"/>
        <v>02</v>
      </c>
      <c r="AB364" s="7" t="str">
        <f t="shared" si="111"/>
        <v>14 18</v>
      </c>
      <c r="AC364" s="7" t="str">
        <f t="shared" si="111"/>
        <v>02 02</v>
      </c>
      <c r="AH364" s="8" t="s">
        <v>1438</v>
      </c>
      <c r="AI364" s="8" t="s">
        <v>2157</v>
      </c>
      <c r="AL364" s="1" t="s">
        <v>54</v>
      </c>
      <c r="AM364" s="1" t="s">
        <v>57</v>
      </c>
    </row>
    <row r="365" spans="1:50">
      <c r="B365" s="1" t="s">
        <v>905</v>
      </c>
      <c r="D365" s="1" t="s">
        <v>1727</v>
      </c>
      <c r="F365" s="2" t="s">
        <v>1728</v>
      </c>
      <c r="G365" s="1" t="s">
        <v>1727</v>
      </c>
      <c r="I365" s="2" t="s">
        <v>50</v>
      </c>
      <c r="J365" s="1" t="s">
        <v>2158</v>
      </c>
      <c r="N365" s="1" t="s">
        <v>2159</v>
      </c>
      <c r="P365" s="4" t="s">
        <v>2158</v>
      </c>
      <c r="Q365" s="5" t="s">
        <v>2160</v>
      </c>
      <c r="R365" s="6">
        <f t="shared" si="102"/>
        <v>14.823</v>
      </c>
      <c r="S365" s="6">
        <f t="shared" si="103"/>
        <v>-1.9510000000000001</v>
      </c>
      <c r="T365" s="7">
        <f t="shared" si="109"/>
        <v>0.70600000000000307</v>
      </c>
      <c r="U365" s="7">
        <f t="shared" si="109"/>
        <v>0.15400000000000347</v>
      </c>
      <c r="V365" s="7">
        <f t="shared" si="110"/>
        <v>49</v>
      </c>
      <c r="W365" s="7">
        <f t="shared" si="110"/>
        <v>57</v>
      </c>
      <c r="X365" s="15" t="str">
        <f t="shared" si="106"/>
        <v>49.706</v>
      </c>
      <c r="Y365" s="15" t="str">
        <f t="shared" si="106"/>
        <v>57.154</v>
      </c>
      <c r="Z365" s="7" t="str">
        <f t="shared" si="107"/>
        <v>14</v>
      </c>
      <c r="AA365" s="7" t="str">
        <f t="shared" si="107"/>
        <v>01</v>
      </c>
      <c r="AB365" s="7" t="str">
        <f t="shared" si="111"/>
        <v>14 49.706</v>
      </c>
      <c r="AC365" s="7" t="str">
        <f t="shared" si="111"/>
        <v>01 57.154</v>
      </c>
      <c r="AH365" s="8" t="s">
        <v>2161</v>
      </c>
      <c r="AI365" s="8" t="s">
        <v>2096</v>
      </c>
      <c r="AJ365" s="9" t="s">
        <v>2162</v>
      </c>
      <c r="AK365" s="9" t="s">
        <v>2163</v>
      </c>
      <c r="AL365" s="1" t="s">
        <v>63</v>
      </c>
      <c r="AM365" s="1" t="s">
        <v>136</v>
      </c>
      <c r="AO365" s="11" t="s">
        <v>2164</v>
      </c>
      <c r="AQ365" s="13" t="s">
        <v>2034</v>
      </c>
      <c r="AR365" s="14" t="s">
        <v>482</v>
      </c>
    </row>
    <row r="366" spans="1:50">
      <c r="B366" s="1" t="s">
        <v>905</v>
      </c>
      <c r="D366" s="1" t="s">
        <v>1727</v>
      </c>
      <c r="F366" s="2" t="s">
        <v>1728</v>
      </c>
      <c r="G366" s="1" t="s">
        <v>1727</v>
      </c>
      <c r="I366" s="2" t="s">
        <v>50</v>
      </c>
      <c r="J366" s="1" t="s">
        <v>2165</v>
      </c>
      <c r="P366" s="4" t="s">
        <v>2166</v>
      </c>
      <c r="Q366" s="5" t="s">
        <v>2167</v>
      </c>
      <c r="R366" s="6">
        <f t="shared" si="102"/>
        <v>14.971</v>
      </c>
      <c r="S366" s="6">
        <f t="shared" si="103"/>
        <v>-1.871</v>
      </c>
      <c r="T366" s="7">
        <f t="shared" si="109"/>
        <v>0.4859999999999971</v>
      </c>
      <c r="U366" s="7">
        <f t="shared" si="109"/>
        <v>0.43699999999999761</v>
      </c>
      <c r="V366" s="7">
        <f t="shared" si="110"/>
        <v>58</v>
      </c>
      <c r="W366" s="7">
        <f t="shared" si="110"/>
        <v>52</v>
      </c>
      <c r="X366" s="15" t="str">
        <f t="shared" si="106"/>
        <v>58.486</v>
      </c>
      <c r="Y366" s="15" t="str">
        <f t="shared" si="106"/>
        <v>52.437</v>
      </c>
      <c r="Z366" s="7" t="str">
        <f t="shared" si="107"/>
        <v>14</v>
      </c>
      <c r="AA366" s="7" t="str">
        <f t="shared" si="107"/>
        <v>01</v>
      </c>
      <c r="AB366" s="7" t="str">
        <f t="shared" si="111"/>
        <v>14 58.486</v>
      </c>
      <c r="AC366" s="7" t="str">
        <f t="shared" si="111"/>
        <v>01 52.437</v>
      </c>
      <c r="AJ366" s="9" t="s">
        <v>2168</v>
      </c>
      <c r="AK366" s="9" t="s">
        <v>2169</v>
      </c>
      <c r="AL366" s="1" t="s">
        <v>63</v>
      </c>
      <c r="AM366" s="1" t="s">
        <v>136</v>
      </c>
      <c r="AQ366" s="13" t="s">
        <v>1860</v>
      </c>
      <c r="AR366" s="14" t="s">
        <v>482</v>
      </c>
    </row>
    <row r="367" spans="1:50" ht="29">
      <c r="B367" s="1" t="s">
        <v>905</v>
      </c>
      <c r="D367" s="1" t="s">
        <v>1727</v>
      </c>
      <c r="F367" s="2" t="s">
        <v>1728</v>
      </c>
      <c r="G367" s="1" t="s">
        <v>1727</v>
      </c>
      <c r="I367" s="2" t="s">
        <v>50</v>
      </c>
      <c r="J367" s="1" t="s">
        <v>2170</v>
      </c>
      <c r="Q367" s="5" t="s">
        <v>2171</v>
      </c>
      <c r="R367" s="6">
        <f t="shared" si="102"/>
        <v>14.523999999999999</v>
      </c>
      <c r="S367" s="6">
        <f t="shared" si="103"/>
        <v>-3.0840000000000001</v>
      </c>
      <c r="T367" s="7">
        <f t="shared" si="109"/>
        <v>0.77400000000000091</v>
      </c>
      <c r="U367" s="7">
        <f t="shared" si="109"/>
        <v>0.12800000000000011</v>
      </c>
      <c r="V367" s="7">
        <f t="shared" si="110"/>
        <v>31</v>
      </c>
      <c r="W367" s="7">
        <f t="shared" si="110"/>
        <v>5</v>
      </c>
      <c r="X367" s="15" t="str">
        <f t="shared" si="106"/>
        <v>31.774</v>
      </c>
      <c r="Y367" s="15" t="str">
        <f t="shared" si="106"/>
        <v>05.128</v>
      </c>
      <c r="Z367" s="7" t="str">
        <f t="shared" si="107"/>
        <v>14</v>
      </c>
      <c r="AA367" s="7" t="str">
        <f t="shared" si="107"/>
        <v>03</v>
      </c>
      <c r="AB367" s="7" t="str">
        <f t="shared" si="111"/>
        <v>14 31.774</v>
      </c>
      <c r="AC367" s="7" t="str">
        <f t="shared" si="111"/>
        <v>03 05.128</v>
      </c>
      <c r="AJ367" s="9" t="s">
        <v>2172</v>
      </c>
      <c r="AK367" s="9" t="s">
        <v>2173</v>
      </c>
      <c r="AL367" s="1" t="s">
        <v>63</v>
      </c>
      <c r="AM367" s="1" t="s">
        <v>51</v>
      </c>
      <c r="AQ367" s="13" t="s">
        <v>1953</v>
      </c>
      <c r="AR367" s="14" t="s">
        <v>2174</v>
      </c>
    </row>
    <row r="368" spans="1:50">
      <c r="B368" s="1" t="s">
        <v>905</v>
      </c>
      <c r="D368" s="1" t="s">
        <v>1727</v>
      </c>
      <c r="F368" s="2" t="s">
        <v>1728</v>
      </c>
      <c r="G368" s="1" t="s">
        <v>1727</v>
      </c>
      <c r="I368" s="2" t="s">
        <v>50</v>
      </c>
      <c r="J368" s="1" t="s">
        <v>2175</v>
      </c>
      <c r="N368" s="1" t="s">
        <v>2176</v>
      </c>
      <c r="P368" s="4" t="s">
        <v>2177</v>
      </c>
      <c r="Q368" s="5" t="s">
        <v>2178</v>
      </c>
      <c r="R368" s="6">
        <f t="shared" si="102"/>
        <v>14.183</v>
      </c>
      <c r="S368" s="6">
        <f t="shared" si="103"/>
        <v>-2.6549999999999998</v>
      </c>
      <c r="T368" s="7">
        <f t="shared" si="109"/>
        <v>0</v>
      </c>
      <c r="U368" s="7">
        <f t="shared" si="109"/>
        <v>0.5</v>
      </c>
      <c r="V368" s="7">
        <f t="shared" si="110"/>
        <v>11</v>
      </c>
      <c r="W368" s="7">
        <f t="shared" si="110"/>
        <v>39</v>
      </c>
      <c r="X368" s="15" t="str">
        <f t="shared" si="106"/>
        <v>11</v>
      </c>
      <c r="Y368" s="15" t="str">
        <f t="shared" si="106"/>
        <v>39.5</v>
      </c>
      <c r="Z368" s="7" t="str">
        <f t="shared" si="107"/>
        <v>14</v>
      </c>
      <c r="AA368" s="7" t="str">
        <f t="shared" si="107"/>
        <v>02</v>
      </c>
      <c r="AB368" s="7" t="str">
        <f t="shared" si="111"/>
        <v>14 11</v>
      </c>
      <c r="AC368" s="7" t="str">
        <f t="shared" si="111"/>
        <v>02 39.5</v>
      </c>
      <c r="AH368" s="8" t="s">
        <v>924</v>
      </c>
      <c r="AI368" s="8" t="s">
        <v>2179</v>
      </c>
      <c r="AL368" s="1" t="s">
        <v>54</v>
      </c>
      <c r="AM368" s="1" t="s">
        <v>57</v>
      </c>
    </row>
    <row r="369" spans="1:50">
      <c r="B369" s="1" t="s">
        <v>905</v>
      </c>
      <c r="D369" s="1" t="s">
        <v>1727</v>
      </c>
      <c r="F369" s="2" t="s">
        <v>1728</v>
      </c>
      <c r="G369" s="1" t="s">
        <v>1727</v>
      </c>
      <c r="I369" s="2" t="s">
        <v>50</v>
      </c>
      <c r="J369" s="1" t="s">
        <v>2180</v>
      </c>
      <c r="P369" s="4" t="s">
        <v>2181</v>
      </c>
      <c r="Q369" s="5" t="s">
        <v>2182</v>
      </c>
      <c r="R369" s="6">
        <f t="shared" si="102"/>
        <v>14.742000000000001</v>
      </c>
      <c r="S369" s="6">
        <f t="shared" si="103"/>
        <v>-3.0030000000000001</v>
      </c>
      <c r="T369" s="7">
        <f t="shared" si="109"/>
        <v>0.91700000000000159</v>
      </c>
      <c r="U369" s="7">
        <f t="shared" si="109"/>
        <v>0.39500000000000002</v>
      </c>
      <c r="V369" s="7">
        <f t="shared" si="110"/>
        <v>44</v>
      </c>
      <c r="W369" s="7">
        <f t="shared" si="110"/>
        <v>0</v>
      </c>
      <c r="X369" s="15" t="str">
        <f t="shared" si="106"/>
        <v>44.917</v>
      </c>
      <c r="Y369" s="15" t="str">
        <f t="shared" si="106"/>
        <v>00.395</v>
      </c>
      <c r="Z369" s="7" t="str">
        <f t="shared" si="107"/>
        <v>14</v>
      </c>
      <c r="AA369" s="7" t="str">
        <f t="shared" si="107"/>
        <v>03</v>
      </c>
      <c r="AB369" s="7" t="str">
        <f t="shared" si="111"/>
        <v>14 44.917</v>
      </c>
      <c r="AC369" s="7" t="str">
        <f t="shared" si="111"/>
        <v>03 00.395</v>
      </c>
      <c r="AH369" s="16" t="s">
        <v>2183</v>
      </c>
      <c r="AI369" s="16" t="s">
        <v>1810</v>
      </c>
      <c r="AJ369" s="9" t="s">
        <v>2184</v>
      </c>
      <c r="AK369" s="9" t="s">
        <v>2185</v>
      </c>
      <c r="AL369" s="1" t="s">
        <v>63</v>
      </c>
      <c r="AM369" s="1" t="s">
        <v>51</v>
      </c>
      <c r="AO369" s="11" t="s">
        <v>2186</v>
      </c>
      <c r="AQ369" s="13" t="s">
        <v>2187</v>
      </c>
      <c r="AR369" s="14" t="s">
        <v>2188</v>
      </c>
    </row>
    <row r="370" spans="1:50">
      <c r="B370" s="1" t="s">
        <v>905</v>
      </c>
      <c r="D370" s="1" t="s">
        <v>1727</v>
      </c>
      <c r="F370" s="2" t="s">
        <v>1728</v>
      </c>
      <c r="G370" s="1" t="s">
        <v>1727</v>
      </c>
      <c r="I370" s="2" t="s">
        <v>50</v>
      </c>
      <c r="J370" s="1" t="s">
        <v>2189</v>
      </c>
      <c r="Q370" s="5" t="s">
        <v>2190</v>
      </c>
      <c r="R370" s="6">
        <f t="shared" si="102"/>
        <v>14.968999999999999</v>
      </c>
      <c r="S370" s="6">
        <f t="shared" si="103"/>
        <v>-1.873</v>
      </c>
      <c r="T370" s="7">
        <f t="shared" si="109"/>
        <v>0.26599999999999824</v>
      </c>
      <c r="U370" s="7">
        <f t="shared" si="109"/>
        <v>0.64500000000000313</v>
      </c>
      <c r="V370" s="7">
        <f t="shared" si="110"/>
        <v>58</v>
      </c>
      <c r="W370" s="7">
        <f t="shared" si="110"/>
        <v>52</v>
      </c>
      <c r="X370" s="15" t="str">
        <f t="shared" si="106"/>
        <v>58.266</v>
      </c>
      <c r="Y370" s="15" t="str">
        <f t="shared" si="106"/>
        <v>52.645</v>
      </c>
      <c r="Z370" s="7" t="str">
        <f t="shared" si="107"/>
        <v>14</v>
      </c>
      <c r="AA370" s="7" t="str">
        <f t="shared" si="107"/>
        <v>01</v>
      </c>
      <c r="AB370" s="7" t="str">
        <f t="shared" si="111"/>
        <v>14 58.266</v>
      </c>
      <c r="AC370" s="7" t="str">
        <f t="shared" si="111"/>
        <v>01 52.645</v>
      </c>
      <c r="AJ370" s="9" t="s">
        <v>2191</v>
      </c>
      <c r="AK370" s="9" t="s">
        <v>2192</v>
      </c>
      <c r="AL370" s="1" t="s">
        <v>63</v>
      </c>
      <c r="AM370" s="1" t="s">
        <v>362</v>
      </c>
      <c r="AQ370" s="13" t="s">
        <v>1860</v>
      </c>
      <c r="AR370" s="14" t="s">
        <v>2193</v>
      </c>
    </row>
    <row r="371" spans="1:50" s="3" customFormat="1">
      <c r="A371" s="1"/>
      <c r="B371" s="1" t="s">
        <v>905</v>
      </c>
      <c r="C371" s="1"/>
      <c r="D371" s="1" t="s">
        <v>1727</v>
      </c>
      <c r="E371" s="1"/>
      <c r="F371" s="2" t="s">
        <v>1728</v>
      </c>
      <c r="G371" s="1" t="s">
        <v>1727</v>
      </c>
      <c r="H371" s="2"/>
      <c r="I371" s="2" t="s">
        <v>50</v>
      </c>
      <c r="J371" s="1" t="s">
        <v>2194</v>
      </c>
      <c r="K371" s="1"/>
      <c r="L371" s="1"/>
      <c r="M371" s="1"/>
      <c r="N371" s="1"/>
      <c r="O371" s="1"/>
      <c r="P371" s="4" t="s">
        <v>2194</v>
      </c>
      <c r="Q371" s="5" t="s">
        <v>2195</v>
      </c>
      <c r="R371" s="6">
        <f t="shared" si="102"/>
        <v>14.486000000000001</v>
      </c>
      <c r="S371" s="6">
        <f t="shared" si="103"/>
        <v>-3.0830000000000002</v>
      </c>
      <c r="T371" s="7">
        <f t="shared" si="109"/>
        <v>0.34400000000000119</v>
      </c>
      <c r="U371" s="7">
        <f t="shared" si="109"/>
        <v>4.8000000000000043E-2</v>
      </c>
      <c r="V371" s="7">
        <f t="shared" si="110"/>
        <v>29</v>
      </c>
      <c r="W371" s="7">
        <f t="shared" si="110"/>
        <v>5</v>
      </c>
      <c r="X371" s="15" t="str">
        <f t="shared" si="106"/>
        <v>29.344</v>
      </c>
      <c r="Y371" s="15" t="str">
        <f t="shared" si="106"/>
        <v>05.048</v>
      </c>
      <c r="Z371" s="7" t="str">
        <f t="shared" si="107"/>
        <v>14</v>
      </c>
      <c r="AA371" s="7" t="str">
        <f t="shared" si="107"/>
        <v>03</v>
      </c>
      <c r="AB371" s="7" t="str">
        <f t="shared" si="111"/>
        <v>14 29.344</v>
      </c>
      <c r="AC371" s="7" t="str">
        <f t="shared" si="111"/>
        <v>03 05.048</v>
      </c>
      <c r="AD371" s="8"/>
      <c r="AE371" s="8"/>
      <c r="AF371" s="8"/>
      <c r="AG371" s="8"/>
      <c r="AH371" s="8"/>
      <c r="AI371" s="8"/>
      <c r="AJ371" s="9" t="s">
        <v>2196</v>
      </c>
      <c r="AK371" s="9" t="s">
        <v>2197</v>
      </c>
      <c r="AL371" s="1" t="s">
        <v>63</v>
      </c>
      <c r="AM371" s="1" t="s">
        <v>355</v>
      </c>
      <c r="AN371" s="10"/>
      <c r="AO371" s="11"/>
      <c r="AP371" s="12"/>
      <c r="AQ371" s="13" t="s">
        <v>1953</v>
      </c>
      <c r="AR371" s="14" t="s">
        <v>1751</v>
      </c>
      <c r="AS371" s="1"/>
      <c r="AT371" s="1"/>
      <c r="AU371" s="1"/>
      <c r="AV371" s="1"/>
      <c r="AW371" s="1"/>
      <c r="AX371" s="1"/>
    </row>
    <row r="372" spans="1:50">
      <c r="B372" s="1" t="s">
        <v>905</v>
      </c>
      <c r="D372" s="1" t="s">
        <v>1727</v>
      </c>
      <c r="F372" s="2" t="s">
        <v>1728</v>
      </c>
      <c r="G372" s="1" t="s">
        <v>1727</v>
      </c>
      <c r="I372" s="2" t="s">
        <v>50</v>
      </c>
      <c r="J372" s="1" t="s">
        <v>2198</v>
      </c>
      <c r="P372" s="4" t="s">
        <v>2199</v>
      </c>
      <c r="Q372" s="5" t="s">
        <v>2200</v>
      </c>
      <c r="R372" s="6">
        <f t="shared" si="102"/>
        <v>15.02</v>
      </c>
      <c r="S372" s="6">
        <f t="shared" si="103"/>
        <v>-1.6919999999999999</v>
      </c>
      <c r="T372" s="7">
        <f t="shared" si="109"/>
        <v>0.35000000000000009</v>
      </c>
      <c r="U372" s="7">
        <f t="shared" si="109"/>
        <v>0.93900000000000006</v>
      </c>
      <c r="V372" s="7">
        <f t="shared" si="110"/>
        <v>1</v>
      </c>
      <c r="W372" s="7">
        <f t="shared" si="110"/>
        <v>41</v>
      </c>
      <c r="X372" s="15" t="str">
        <f t="shared" si="106"/>
        <v>01.350</v>
      </c>
      <c r="Y372" s="15" t="str">
        <f t="shared" si="106"/>
        <v>41.939</v>
      </c>
      <c r="Z372" s="7" t="str">
        <f t="shared" si="107"/>
        <v>15</v>
      </c>
      <c r="AA372" s="7" t="str">
        <f t="shared" si="107"/>
        <v>01</v>
      </c>
      <c r="AB372" s="7" t="str">
        <f t="shared" si="111"/>
        <v>15 01.350</v>
      </c>
      <c r="AC372" s="7" t="str">
        <f t="shared" si="111"/>
        <v>01 41.939</v>
      </c>
      <c r="AJ372" s="9" t="s">
        <v>2201</v>
      </c>
      <c r="AK372" s="9" t="s">
        <v>2202</v>
      </c>
      <c r="AL372" s="1" t="s">
        <v>63</v>
      </c>
      <c r="AM372" s="1" t="s">
        <v>271</v>
      </c>
      <c r="AR372" s="14" t="s">
        <v>2203</v>
      </c>
    </row>
    <row r="373" spans="1:50">
      <c r="B373" s="1" t="s">
        <v>905</v>
      </c>
      <c r="D373" s="1" t="s">
        <v>1727</v>
      </c>
      <c r="F373" s="2" t="s">
        <v>1728</v>
      </c>
      <c r="G373" s="1" t="s">
        <v>1727</v>
      </c>
      <c r="I373" s="2" t="s">
        <v>50</v>
      </c>
      <c r="J373" s="1" t="s">
        <v>2204</v>
      </c>
      <c r="P373" s="4" t="s">
        <v>2205</v>
      </c>
      <c r="Q373" s="5" t="s">
        <v>2206</v>
      </c>
      <c r="R373" s="6">
        <f t="shared" si="102"/>
        <v>14.872</v>
      </c>
      <c r="S373" s="6">
        <f t="shared" si="103"/>
        <v>-1.853</v>
      </c>
      <c r="T373" s="7">
        <f t="shared" si="109"/>
        <v>0.56300000000000239</v>
      </c>
      <c r="U373" s="7">
        <f t="shared" si="109"/>
        <v>0.32099999999999795</v>
      </c>
      <c r="V373" s="7">
        <f t="shared" si="110"/>
        <v>52</v>
      </c>
      <c r="W373" s="7">
        <f t="shared" si="110"/>
        <v>51</v>
      </c>
      <c r="X373" s="15" t="str">
        <f t="shared" si="106"/>
        <v>52.563</v>
      </c>
      <c r="Y373" s="15" t="str">
        <f t="shared" si="106"/>
        <v>51.321</v>
      </c>
      <c r="Z373" s="7" t="str">
        <f t="shared" si="107"/>
        <v>14</v>
      </c>
      <c r="AA373" s="7" t="str">
        <f t="shared" si="107"/>
        <v>01</v>
      </c>
      <c r="AB373" s="7" t="str">
        <f t="shared" si="111"/>
        <v>14 52.563</v>
      </c>
      <c r="AC373" s="7" t="str">
        <f t="shared" si="111"/>
        <v>01 51.321</v>
      </c>
      <c r="AJ373" s="9" t="s">
        <v>2207</v>
      </c>
      <c r="AK373" s="9" t="s">
        <v>2208</v>
      </c>
      <c r="AL373" s="1" t="s">
        <v>63</v>
      </c>
      <c r="AM373" s="1" t="s">
        <v>136</v>
      </c>
      <c r="AR373" s="14" t="s">
        <v>2209</v>
      </c>
    </row>
    <row r="374" spans="1:50">
      <c r="B374" s="1" t="s">
        <v>905</v>
      </c>
      <c r="D374" s="1" t="s">
        <v>1727</v>
      </c>
      <c r="F374" s="2" t="s">
        <v>1728</v>
      </c>
      <c r="G374" s="1" t="s">
        <v>1727</v>
      </c>
      <c r="I374" s="2" t="s">
        <v>50</v>
      </c>
      <c r="J374" s="1" t="s">
        <v>2210</v>
      </c>
      <c r="P374" s="4" t="s">
        <v>2210</v>
      </c>
      <c r="Q374" s="5" t="s">
        <v>2211</v>
      </c>
      <c r="R374" s="6">
        <f t="shared" si="102"/>
        <v>14.619</v>
      </c>
      <c r="S374" s="6">
        <f t="shared" si="103"/>
        <v>-1.8380000000000001</v>
      </c>
      <c r="T374" s="7">
        <f t="shared" si="109"/>
        <v>0.30400000000000205</v>
      </c>
      <c r="U374" s="7">
        <f t="shared" si="109"/>
        <v>0.47800000000000153</v>
      </c>
      <c r="V374" s="7">
        <f t="shared" si="110"/>
        <v>37</v>
      </c>
      <c r="W374" s="7">
        <f t="shared" si="110"/>
        <v>50</v>
      </c>
      <c r="X374" s="15" t="str">
        <f t="shared" si="106"/>
        <v>37.304</v>
      </c>
      <c r="Y374" s="15" t="str">
        <f t="shared" si="106"/>
        <v>50.478</v>
      </c>
      <c r="Z374" s="7" t="str">
        <f t="shared" si="107"/>
        <v>14</v>
      </c>
      <c r="AA374" s="7" t="str">
        <f t="shared" si="107"/>
        <v>01</v>
      </c>
      <c r="AB374" s="7" t="str">
        <f t="shared" si="111"/>
        <v>14 37.304</v>
      </c>
      <c r="AC374" s="7" t="str">
        <f t="shared" si="111"/>
        <v>01 50.478</v>
      </c>
      <c r="AJ374" s="9" t="s">
        <v>2212</v>
      </c>
      <c r="AK374" s="9" t="s">
        <v>2213</v>
      </c>
      <c r="AL374" s="1" t="s">
        <v>63</v>
      </c>
      <c r="AM374" s="1" t="s">
        <v>136</v>
      </c>
      <c r="AQ374" s="13" t="s">
        <v>1860</v>
      </c>
      <c r="AR374" s="14" t="s">
        <v>482</v>
      </c>
    </row>
    <row r="375" spans="1:50">
      <c r="B375" s="1" t="s">
        <v>905</v>
      </c>
      <c r="D375" s="1" t="s">
        <v>1727</v>
      </c>
      <c r="F375" s="2" t="s">
        <v>1728</v>
      </c>
      <c r="G375" s="1" t="s">
        <v>1727</v>
      </c>
      <c r="I375" s="2" t="s">
        <v>50</v>
      </c>
      <c r="J375" s="1" t="s">
        <v>2214</v>
      </c>
      <c r="P375" s="4" t="s">
        <v>2214</v>
      </c>
      <c r="Q375" s="5" t="s">
        <v>2215</v>
      </c>
      <c r="R375" s="6">
        <f t="shared" si="102"/>
        <v>14.866</v>
      </c>
      <c r="S375" s="6">
        <f t="shared" si="103"/>
        <v>-2.633</v>
      </c>
      <c r="T375" s="7">
        <f t="shared" si="109"/>
        <v>0</v>
      </c>
      <c r="U375" s="7">
        <f t="shared" si="109"/>
        <v>0</v>
      </c>
      <c r="V375" s="7">
        <f t="shared" si="110"/>
        <v>52</v>
      </c>
      <c r="W375" s="7">
        <f t="shared" si="110"/>
        <v>38</v>
      </c>
      <c r="X375" s="15" t="str">
        <f t="shared" si="106"/>
        <v>52</v>
      </c>
      <c r="Y375" s="15" t="str">
        <f t="shared" si="106"/>
        <v>38</v>
      </c>
      <c r="Z375" s="7" t="str">
        <f t="shared" si="107"/>
        <v>14</v>
      </c>
      <c r="AA375" s="7" t="str">
        <f t="shared" si="107"/>
        <v>02</v>
      </c>
      <c r="AB375" s="7" t="str">
        <f t="shared" si="111"/>
        <v>14 52</v>
      </c>
      <c r="AC375" s="7" t="str">
        <f t="shared" si="111"/>
        <v>02 38</v>
      </c>
      <c r="AH375" s="16" t="s">
        <v>454</v>
      </c>
      <c r="AI375" s="16" t="s">
        <v>194</v>
      </c>
      <c r="AL375" s="1" t="s">
        <v>54</v>
      </c>
      <c r="AM375" s="1" t="s">
        <v>57</v>
      </c>
    </row>
    <row r="376" spans="1:50">
      <c r="B376" s="1" t="s">
        <v>905</v>
      </c>
      <c r="D376" s="1" t="s">
        <v>1727</v>
      </c>
      <c r="F376" s="2" t="s">
        <v>1728</v>
      </c>
      <c r="G376" s="1" t="s">
        <v>1727</v>
      </c>
      <c r="I376" s="2" t="s">
        <v>50</v>
      </c>
      <c r="J376" s="1" t="s">
        <v>2216</v>
      </c>
      <c r="P376" s="4" t="s">
        <v>2217</v>
      </c>
      <c r="Q376" s="5" t="s">
        <v>2218</v>
      </c>
      <c r="R376" s="6">
        <f t="shared" si="102"/>
        <v>14.866</v>
      </c>
      <c r="S376" s="6">
        <f t="shared" si="103"/>
        <v>-2.0830000000000002</v>
      </c>
      <c r="T376" s="7">
        <f t="shared" si="109"/>
        <v>0</v>
      </c>
      <c r="U376" s="7">
        <f t="shared" si="109"/>
        <v>0</v>
      </c>
      <c r="V376" s="7">
        <f t="shared" si="110"/>
        <v>52</v>
      </c>
      <c r="W376" s="7">
        <f t="shared" si="110"/>
        <v>5</v>
      </c>
      <c r="X376" s="15" t="str">
        <f t="shared" si="106"/>
        <v>52</v>
      </c>
      <c r="Y376" s="15" t="str">
        <f t="shared" si="106"/>
        <v>05</v>
      </c>
      <c r="Z376" s="7" t="str">
        <f t="shared" si="107"/>
        <v>14</v>
      </c>
      <c r="AA376" s="7" t="str">
        <f t="shared" si="107"/>
        <v>02</v>
      </c>
      <c r="AB376" s="7" t="str">
        <f t="shared" si="111"/>
        <v>14 52</v>
      </c>
      <c r="AC376" s="7" t="str">
        <f t="shared" si="111"/>
        <v>02 05</v>
      </c>
      <c r="AH376" s="8" t="s">
        <v>454</v>
      </c>
      <c r="AI376" s="8" t="s">
        <v>2219</v>
      </c>
      <c r="AL376" s="1" t="s">
        <v>54</v>
      </c>
      <c r="AM376" s="1" t="s">
        <v>57</v>
      </c>
      <c r="AO376" s="11" t="s">
        <v>815</v>
      </c>
      <c r="AQ376" s="13" t="s">
        <v>1860</v>
      </c>
      <c r="AR376" s="14" t="s">
        <v>482</v>
      </c>
    </row>
    <row r="377" spans="1:50">
      <c r="B377" s="1" t="s">
        <v>905</v>
      </c>
      <c r="D377" s="1" t="s">
        <v>1727</v>
      </c>
      <c r="F377" s="2" t="s">
        <v>1728</v>
      </c>
      <c r="G377" s="1" t="s">
        <v>1727</v>
      </c>
      <c r="I377" s="2" t="s">
        <v>130</v>
      </c>
      <c r="J377" s="1" t="s">
        <v>2220</v>
      </c>
      <c r="P377" s="4" t="s">
        <v>2221</v>
      </c>
      <c r="Q377" s="5" t="s">
        <v>2222</v>
      </c>
      <c r="R377" s="6">
        <f t="shared" si="102"/>
        <v>14.433</v>
      </c>
      <c r="S377" s="6">
        <f t="shared" si="103"/>
        <v>-1.8049999999999999</v>
      </c>
      <c r="T377" s="7">
        <f t="shared" si="109"/>
        <v>0</v>
      </c>
      <c r="U377" s="7">
        <f t="shared" si="109"/>
        <v>0.5</v>
      </c>
      <c r="V377" s="7">
        <f t="shared" si="110"/>
        <v>26</v>
      </c>
      <c r="W377" s="7">
        <f t="shared" si="110"/>
        <v>48</v>
      </c>
      <c r="X377" s="15" t="str">
        <f t="shared" si="106"/>
        <v>26</v>
      </c>
      <c r="Y377" s="15" t="str">
        <f t="shared" si="106"/>
        <v>48.5</v>
      </c>
      <c r="Z377" s="7" t="str">
        <f t="shared" si="107"/>
        <v>14</v>
      </c>
      <c r="AA377" s="7" t="str">
        <f t="shared" si="107"/>
        <v>01</v>
      </c>
      <c r="AB377" s="7" t="str">
        <f t="shared" si="111"/>
        <v>14 26</v>
      </c>
      <c r="AC377" s="7" t="str">
        <f t="shared" si="111"/>
        <v>01 48.5</v>
      </c>
      <c r="AH377" s="8" t="s">
        <v>1933</v>
      </c>
      <c r="AI377" s="8" t="s">
        <v>2223</v>
      </c>
      <c r="AL377" s="1" t="s">
        <v>54</v>
      </c>
      <c r="AM377" s="1" t="s">
        <v>136</v>
      </c>
      <c r="AQ377" s="13" t="s">
        <v>1867</v>
      </c>
      <c r="AR377" s="14" t="s">
        <v>1935</v>
      </c>
    </row>
    <row r="378" spans="1:50">
      <c r="B378" s="1" t="s">
        <v>905</v>
      </c>
      <c r="D378" s="1" t="s">
        <v>1727</v>
      </c>
      <c r="F378" s="2" t="s">
        <v>1728</v>
      </c>
      <c r="G378" s="1" t="s">
        <v>1727</v>
      </c>
      <c r="I378" s="2" t="s">
        <v>50</v>
      </c>
      <c r="J378" s="1" t="s">
        <v>2224</v>
      </c>
      <c r="P378" s="4" t="s">
        <v>2225</v>
      </c>
      <c r="Q378" s="5" t="s">
        <v>2226</v>
      </c>
      <c r="R378" s="6">
        <f t="shared" si="102"/>
        <v>14.516</v>
      </c>
      <c r="S378" s="6">
        <f t="shared" si="103"/>
        <v>-2.133</v>
      </c>
      <c r="T378" s="7">
        <f t="shared" si="109"/>
        <v>0</v>
      </c>
      <c r="U378" s="7">
        <f t="shared" si="109"/>
        <v>0</v>
      </c>
      <c r="V378" s="7">
        <f t="shared" si="110"/>
        <v>31</v>
      </c>
      <c r="W378" s="7">
        <f t="shared" si="110"/>
        <v>8</v>
      </c>
      <c r="X378" s="15" t="str">
        <f t="shared" si="106"/>
        <v>31</v>
      </c>
      <c r="Y378" s="15" t="str">
        <f t="shared" si="106"/>
        <v>08</v>
      </c>
      <c r="Z378" s="7" t="str">
        <f t="shared" si="107"/>
        <v>14</v>
      </c>
      <c r="AA378" s="7" t="str">
        <f t="shared" si="107"/>
        <v>02</v>
      </c>
      <c r="AB378" s="7" t="str">
        <f t="shared" si="111"/>
        <v>14 31</v>
      </c>
      <c r="AC378" s="7" t="str">
        <f t="shared" si="111"/>
        <v>02 08</v>
      </c>
      <c r="AH378" s="8" t="s">
        <v>2227</v>
      </c>
      <c r="AI378" s="8" t="s">
        <v>455</v>
      </c>
      <c r="AL378" s="1" t="s">
        <v>54</v>
      </c>
      <c r="AM378" s="1" t="s">
        <v>57</v>
      </c>
      <c r="AP378" s="12" t="s">
        <v>342</v>
      </c>
      <c r="AQ378" s="13" t="s">
        <v>1867</v>
      </c>
      <c r="AR378" s="14" t="s">
        <v>482</v>
      </c>
    </row>
    <row r="379" spans="1:50">
      <c r="B379" s="1" t="s">
        <v>905</v>
      </c>
      <c r="D379" s="1" t="s">
        <v>1727</v>
      </c>
      <c r="F379" s="2" t="s">
        <v>1728</v>
      </c>
      <c r="G379" s="1" t="s">
        <v>1727</v>
      </c>
      <c r="I379" s="2" t="s">
        <v>50</v>
      </c>
      <c r="J379" s="1" t="s">
        <v>2228</v>
      </c>
      <c r="P379" s="4" t="s">
        <v>2228</v>
      </c>
      <c r="Q379" s="5" t="s">
        <v>2229</v>
      </c>
      <c r="R379" s="6">
        <f t="shared" si="102"/>
        <v>14.622999999999999</v>
      </c>
      <c r="S379" s="6">
        <f t="shared" si="103"/>
        <v>-2.1549999999999998</v>
      </c>
      <c r="T379" s="7">
        <f t="shared" si="109"/>
        <v>0.65899999999999892</v>
      </c>
      <c r="U379" s="7">
        <f t="shared" si="109"/>
        <v>0.50900000000000034</v>
      </c>
      <c r="V379" s="7">
        <f t="shared" si="110"/>
        <v>37</v>
      </c>
      <c r="W379" s="7">
        <f t="shared" si="110"/>
        <v>9</v>
      </c>
      <c r="X379" s="15" t="str">
        <f t="shared" si="106"/>
        <v>37.659</v>
      </c>
      <c r="Y379" s="15" t="str">
        <f t="shared" si="106"/>
        <v>09.509</v>
      </c>
      <c r="Z379" s="7" t="str">
        <f t="shared" si="107"/>
        <v>14</v>
      </c>
      <c r="AA379" s="7" t="str">
        <f t="shared" si="107"/>
        <v>02</v>
      </c>
      <c r="AB379" s="7" t="str">
        <f t="shared" si="111"/>
        <v>14 37.659</v>
      </c>
      <c r="AC379" s="7" t="str">
        <f t="shared" si="111"/>
        <v>02 09.509</v>
      </c>
      <c r="AJ379" s="9" t="s">
        <v>2230</v>
      </c>
      <c r="AK379" s="9" t="s">
        <v>2231</v>
      </c>
      <c r="AL379" s="1" t="s">
        <v>63</v>
      </c>
      <c r="AM379" s="1" t="s">
        <v>57</v>
      </c>
      <c r="AO379" s="11" t="s">
        <v>2164</v>
      </c>
      <c r="AP379" s="12" t="s">
        <v>1906</v>
      </c>
      <c r="AQ379" s="13" t="s">
        <v>2034</v>
      </c>
      <c r="AR379" s="14" t="s">
        <v>2232</v>
      </c>
    </row>
    <row r="380" spans="1:50">
      <c r="B380" s="1" t="s">
        <v>905</v>
      </c>
      <c r="D380" s="1" t="s">
        <v>1727</v>
      </c>
      <c r="F380" s="2" t="s">
        <v>1728</v>
      </c>
      <c r="G380" s="64" t="s">
        <v>2233</v>
      </c>
      <c r="H380" s="31"/>
      <c r="I380" s="2" t="s">
        <v>50</v>
      </c>
      <c r="J380" s="3" t="s">
        <v>2234</v>
      </c>
      <c r="K380" s="3"/>
      <c r="L380" s="3"/>
      <c r="P380" s="4" t="s">
        <v>2234</v>
      </c>
      <c r="Q380" s="5" t="s">
        <v>2235</v>
      </c>
      <c r="R380" s="6">
        <f t="shared" si="102"/>
        <v>14.273</v>
      </c>
      <c r="S380" s="6">
        <f t="shared" si="103"/>
        <v>-3.169</v>
      </c>
      <c r="T380" s="7">
        <f t="shared" si="109"/>
        <v>0.65200000000000102</v>
      </c>
      <c r="U380" s="7">
        <f t="shared" si="109"/>
        <v>0.25600000000000023</v>
      </c>
      <c r="V380" s="7">
        <f t="shared" si="110"/>
        <v>16</v>
      </c>
      <c r="W380" s="7">
        <f t="shared" si="110"/>
        <v>10</v>
      </c>
      <c r="X380" s="15" t="str">
        <f t="shared" si="106"/>
        <v>16.652</v>
      </c>
      <c r="Y380" s="15" t="str">
        <f t="shared" si="106"/>
        <v>10.256</v>
      </c>
      <c r="Z380" s="7" t="str">
        <f t="shared" si="107"/>
        <v>14</v>
      </c>
      <c r="AA380" s="7" t="str">
        <f t="shared" si="107"/>
        <v>03</v>
      </c>
      <c r="AB380" s="7" t="str">
        <f t="shared" si="111"/>
        <v>14 16.652</v>
      </c>
      <c r="AC380" s="7" t="str">
        <f t="shared" si="111"/>
        <v>03 10.256</v>
      </c>
      <c r="AH380" s="16" t="s">
        <v>700</v>
      </c>
      <c r="AI380" s="16" t="s">
        <v>2236</v>
      </c>
      <c r="AJ380" s="9" t="s">
        <v>2237</v>
      </c>
      <c r="AK380" s="9" t="s">
        <v>2238</v>
      </c>
      <c r="AL380" s="1" t="s">
        <v>63</v>
      </c>
      <c r="AM380" s="1" t="s">
        <v>51</v>
      </c>
      <c r="AN380" s="10" t="s">
        <v>2239</v>
      </c>
      <c r="AP380" s="12" t="s">
        <v>2240</v>
      </c>
      <c r="AQ380" s="13" t="s">
        <v>2241</v>
      </c>
      <c r="AR380" s="14" t="s">
        <v>2242</v>
      </c>
    </row>
    <row r="381" spans="1:50">
      <c r="B381" s="1" t="s">
        <v>905</v>
      </c>
      <c r="D381" s="1" t="s">
        <v>1727</v>
      </c>
      <c r="F381" s="2" t="s">
        <v>1728</v>
      </c>
      <c r="G381" s="1" t="s">
        <v>2243</v>
      </c>
      <c r="H381" s="17"/>
      <c r="I381" s="2" t="s">
        <v>50</v>
      </c>
      <c r="J381" s="1" t="s">
        <v>2244</v>
      </c>
      <c r="P381" s="4" t="s">
        <v>2245</v>
      </c>
      <c r="Q381" s="5" t="s">
        <v>2246</v>
      </c>
      <c r="R381" s="6">
        <f t="shared" si="102"/>
        <v>14.739000000000001</v>
      </c>
      <c r="S381" s="6">
        <f t="shared" si="103"/>
        <v>-3.0169999999999999</v>
      </c>
      <c r="T381" s="7">
        <f t="shared" si="109"/>
        <v>0.56900000000000261</v>
      </c>
      <c r="U381" s="7">
        <f t="shared" si="109"/>
        <v>6.4999999999999947E-2</v>
      </c>
      <c r="V381" s="7">
        <f t="shared" si="110"/>
        <v>44</v>
      </c>
      <c r="W381" s="7">
        <f t="shared" si="110"/>
        <v>1</v>
      </c>
      <c r="X381" s="15" t="str">
        <f t="shared" si="106"/>
        <v>44.569</v>
      </c>
      <c r="Y381" s="15" t="str">
        <f t="shared" si="106"/>
        <v>01.065</v>
      </c>
      <c r="Z381" s="7" t="str">
        <f t="shared" si="107"/>
        <v>14</v>
      </c>
      <c r="AA381" s="7" t="str">
        <f t="shared" si="107"/>
        <v>03</v>
      </c>
      <c r="AB381" s="7" t="str">
        <f t="shared" si="111"/>
        <v>14 44.569</v>
      </c>
      <c r="AC381" s="7" t="str">
        <f t="shared" si="111"/>
        <v>03 01.065</v>
      </c>
      <c r="AH381" s="16" t="s">
        <v>2183</v>
      </c>
      <c r="AI381" s="16" t="s">
        <v>219</v>
      </c>
      <c r="AJ381" s="9" t="s">
        <v>2247</v>
      </c>
      <c r="AK381" s="9" t="s">
        <v>2248</v>
      </c>
      <c r="AL381" s="1" t="s">
        <v>63</v>
      </c>
      <c r="AM381" s="1" t="s">
        <v>51</v>
      </c>
      <c r="AQ381" s="13" t="s">
        <v>2249</v>
      </c>
      <c r="AR381" s="14" t="s">
        <v>2250</v>
      </c>
    </row>
    <row r="382" spans="1:50" ht="43">
      <c r="B382" s="1" t="s">
        <v>905</v>
      </c>
      <c r="D382" s="1" t="s">
        <v>1727</v>
      </c>
      <c r="F382" s="2" t="s">
        <v>1728</v>
      </c>
      <c r="G382" s="1" t="s">
        <v>2251</v>
      </c>
      <c r="H382" s="17"/>
      <c r="I382" s="2" t="s">
        <v>50</v>
      </c>
      <c r="J382" s="1" t="s">
        <v>2252</v>
      </c>
      <c r="P382" s="4" t="s">
        <v>2253</v>
      </c>
      <c r="Q382" s="5" t="s">
        <v>2254</v>
      </c>
      <c r="R382" s="6">
        <f t="shared" si="102"/>
        <v>14.753</v>
      </c>
      <c r="S382" s="6">
        <f t="shared" si="103"/>
        <v>-3</v>
      </c>
      <c r="T382" s="7">
        <f t="shared" si="109"/>
        <v>0.36299999999999955</v>
      </c>
      <c r="U382" s="7">
        <f t="shared" si="109"/>
        <v>4.2999999999999997E-2</v>
      </c>
      <c r="V382" s="7">
        <f t="shared" si="110"/>
        <v>45</v>
      </c>
      <c r="W382" s="7">
        <f t="shared" si="110"/>
        <v>0</v>
      </c>
      <c r="X382" s="15" t="str">
        <f t="shared" si="106"/>
        <v>45.363</v>
      </c>
      <c r="Y382" s="15" t="str">
        <f t="shared" si="106"/>
        <v>00.043</v>
      </c>
      <c r="Z382" s="7" t="str">
        <f t="shared" si="107"/>
        <v>14</v>
      </c>
      <c r="AA382" s="7" t="str">
        <f t="shared" si="107"/>
        <v>03</v>
      </c>
      <c r="AB382" s="7" t="str">
        <f t="shared" si="111"/>
        <v>14 45.363</v>
      </c>
      <c r="AC382" s="7" t="str">
        <f t="shared" si="111"/>
        <v>03 00.043</v>
      </c>
      <c r="AH382" s="16" t="s">
        <v>2183</v>
      </c>
      <c r="AI382" s="16" t="s">
        <v>1810</v>
      </c>
      <c r="AJ382" s="9" t="s">
        <v>2255</v>
      </c>
      <c r="AK382" s="9" t="s">
        <v>2256</v>
      </c>
      <c r="AL382" s="1" t="s">
        <v>63</v>
      </c>
      <c r="AM382" s="1" t="s">
        <v>51</v>
      </c>
      <c r="AQ382" s="13" t="s">
        <v>2257</v>
      </c>
      <c r="AR382" s="14" t="s">
        <v>2258</v>
      </c>
    </row>
    <row r="383" spans="1:50">
      <c r="B383" s="1" t="s">
        <v>905</v>
      </c>
      <c r="D383" s="1" t="s">
        <v>1727</v>
      </c>
      <c r="F383" s="2" t="s">
        <v>1728</v>
      </c>
      <c r="G383" s="1" t="s">
        <v>2259</v>
      </c>
      <c r="H383" s="17"/>
      <c r="I383" s="2" t="s">
        <v>50</v>
      </c>
      <c r="J383" s="1" t="s">
        <v>2260</v>
      </c>
      <c r="P383" s="4" t="s">
        <v>2261</v>
      </c>
      <c r="Q383" s="5" t="s">
        <v>2262</v>
      </c>
      <c r="R383" s="6">
        <f t="shared" si="102"/>
        <v>14.821999999999999</v>
      </c>
      <c r="S383" s="6">
        <f t="shared" si="103"/>
        <v>-2.9079999999999999</v>
      </c>
      <c r="T383" s="7">
        <f t="shared" si="109"/>
        <v>0.60199999999999676</v>
      </c>
      <c r="U383" s="7">
        <f t="shared" si="109"/>
        <v>0.86299999999999955</v>
      </c>
      <c r="V383" s="7">
        <f t="shared" si="110"/>
        <v>49</v>
      </c>
      <c r="W383" s="7">
        <f t="shared" si="110"/>
        <v>54</v>
      </c>
      <c r="X383" s="15" t="str">
        <f t="shared" si="106"/>
        <v>49.602</v>
      </c>
      <c r="Y383" s="15" t="str">
        <f t="shared" si="106"/>
        <v>54.863</v>
      </c>
      <c r="Z383" s="7" t="str">
        <f t="shared" si="107"/>
        <v>14</v>
      </c>
      <c r="AA383" s="7" t="str">
        <f t="shared" si="107"/>
        <v>02</v>
      </c>
      <c r="AB383" s="7" t="str">
        <f t="shared" si="111"/>
        <v>14 49.602</v>
      </c>
      <c r="AC383" s="7" t="str">
        <f t="shared" si="111"/>
        <v>02 54.863</v>
      </c>
      <c r="AH383" s="16" t="s">
        <v>839</v>
      </c>
      <c r="AI383" s="16" t="s">
        <v>997</v>
      </c>
      <c r="AJ383" s="9" t="s">
        <v>2263</v>
      </c>
      <c r="AK383" s="9" t="s">
        <v>2264</v>
      </c>
      <c r="AL383" s="1" t="s">
        <v>63</v>
      </c>
      <c r="AM383" s="1" t="s">
        <v>51</v>
      </c>
      <c r="AR383" s="14" t="s">
        <v>2265</v>
      </c>
    </row>
    <row r="384" spans="1:50" ht="99">
      <c r="B384" s="1" t="s">
        <v>905</v>
      </c>
      <c r="D384" s="1" t="s">
        <v>1727</v>
      </c>
      <c r="F384" s="2" t="s">
        <v>1728</v>
      </c>
      <c r="G384" s="1" t="s">
        <v>2266</v>
      </c>
      <c r="H384" s="17"/>
      <c r="I384" s="2" t="s">
        <v>50</v>
      </c>
      <c r="J384" s="1" t="s">
        <v>2267</v>
      </c>
      <c r="P384" s="4" t="s">
        <v>2268</v>
      </c>
      <c r="Q384" s="5" t="s">
        <v>2269</v>
      </c>
      <c r="R384" s="6">
        <f t="shared" si="102"/>
        <v>14.851000000000001</v>
      </c>
      <c r="S384" s="6">
        <f t="shared" si="103"/>
        <v>-3.0190000000000001</v>
      </c>
      <c r="T384" s="7">
        <f t="shared" si="109"/>
        <v>0.12299999999999756</v>
      </c>
      <c r="U384" s="7">
        <f t="shared" si="109"/>
        <v>0.30800000000000005</v>
      </c>
      <c r="V384" s="7">
        <f t="shared" si="110"/>
        <v>51</v>
      </c>
      <c r="W384" s="7">
        <f t="shared" si="110"/>
        <v>1</v>
      </c>
      <c r="X384" s="15" t="str">
        <f t="shared" si="106"/>
        <v>51.123</v>
      </c>
      <c r="Y384" s="15" t="str">
        <f t="shared" si="106"/>
        <v>01.308</v>
      </c>
      <c r="Z384" s="7" t="str">
        <f t="shared" si="107"/>
        <v>14</v>
      </c>
      <c r="AA384" s="7" t="str">
        <f t="shared" si="107"/>
        <v>03</v>
      </c>
      <c r="AB384" s="7" t="str">
        <f t="shared" si="111"/>
        <v>14 51.123</v>
      </c>
      <c r="AC384" s="7" t="str">
        <f t="shared" si="111"/>
        <v>03 01.308</v>
      </c>
      <c r="AH384" s="8" t="s">
        <v>803</v>
      </c>
      <c r="AI384" s="8" t="s">
        <v>1733</v>
      </c>
      <c r="AJ384" s="9" t="s">
        <v>2270</v>
      </c>
      <c r="AK384" s="9" t="s">
        <v>2271</v>
      </c>
      <c r="AL384" s="1" t="s">
        <v>63</v>
      </c>
      <c r="AM384" s="1" t="s">
        <v>57</v>
      </c>
      <c r="AN384" s="10" t="s">
        <v>2272</v>
      </c>
      <c r="AO384" s="11" t="s">
        <v>2186</v>
      </c>
      <c r="AQ384" s="13" t="s">
        <v>2273</v>
      </c>
      <c r="AR384" s="14" t="s">
        <v>2274</v>
      </c>
    </row>
    <row r="385" spans="1:50">
      <c r="B385" s="1" t="s">
        <v>905</v>
      </c>
      <c r="D385" s="1" t="s">
        <v>2275</v>
      </c>
      <c r="E385" s="1" t="s">
        <v>2276</v>
      </c>
      <c r="F385" s="2" t="s">
        <v>2277</v>
      </c>
      <c r="G385" s="1" t="s">
        <v>2275</v>
      </c>
      <c r="I385" s="2" t="s">
        <v>50</v>
      </c>
      <c r="J385" s="3" t="s">
        <v>2278</v>
      </c>
      <c r="K385" s="3"/>
      <c r="L385" s="3"/>
      <c r="P385" s="4" t="s">
        <v>2279</v>
      </c>
      <c r="Q385" s="5" t="s">
        <v>2280</v>
      </c>
      <c r="R385" s="6">
        <f t="shared" si="102"/>
        <v>14.335000000000001</v>
      </c>
      <c r="S385" s="6">
        <f t="shared" si="103"/>
        <v>-3.7829999999999999</v>
      </c>
      <c r="T385" s="7">
        <f t="shared" si="109"/>
        <v>0.19999999999999929</v>
      </c>
      <c r="U385" s="7">
        <f t="shared" si="109"/>
        <v>0</v>
      </c>
      <c r="V385" s="7">
        <f t="shared" si="110"/>
        <v>20</v>
      </c>
      <c r="W385" s="7">
        <f t="shared" si="110"/>
        <v>47</v>
      </c>
      <c r="X385" s="15" t="str">
        <f t="shared" si="106"/>
        <v>20.2</v>
      </c>
      <c r="Y385" s="15" t="str">
        <f t="shared" si="106"/>
        <v>47</v>
      </c>
      <c r="Z385" s="7" t="str">
        <f t="shared" si="107"/>
        <v>14</v>
      </c>
      <c r="AA385" s="7" t="str">
        <f t="shared" si="107"/>
        <v>03</v>
      </c>
      <c r="AB385" s="7" t="str">
        <f t="shared" si="111"/>
        <v>14 20.2</v>
      </c>
      <c r="AC385" s="7" t="str">
        <f t="shared" si="111"/>
        <v>03 47</v>
      </c>
      <c r="AH385" s="16" t="s">
        <v>2281</v>
      </c>
      <c r="AI385" s="16" t="s">
        <v>829</v>
      </c>
      <c r="AL385" s="1" t="s">
        <v>54</v>
      </c>
      <c r="AM385" s="1" t="s">
        <v>51</v>
      </c>
    </row>
    <row r="386" spans="1:50" ht="29">
      <c r="B386" s="1" t="s">
        <v>905</v>
      </c>
      <c r="D386" s="1" t="s">
        <v>2275</v>
      </c>
      <c r="E386" s="1" t="s">
        <v>2276</v>
      </c>
      <c r="F386" s="2" t="s">
        <v>2277</v>
      </c>
      <c r="G386" s="1" t="s">
        <v>2275</v>
      </c>
      <c r="I386" s="2" t="s">
        <v>50</v>
      </c>
      <c r="J386" s="3" t="s">
        <v>2282</v>
      </c>
      <c r="K386" s="3"/>
      <c r="L386" s="3"/>
      <c r="P386" s="4" t="s">
        <v>2283</v>
      </c>
      <c r="Q386" s="5" t="s">
        <v>2284</v>
      </c>
      <c r="R386" s="6">
        <f t="shared" si="102"/>
        <v>14.451000000000001</v>
      </c>
      <c r="S386" s="6">
        <f t="shared" si="103"/>
        <v>-3.7730000000000001</v>
      </c>
      <c r="T386" s="7">
        <f t="shared" si="109"/>
        <v>0.16100000000000136</v>
      </c>
      <c r="U386" s="7">
        <f t="shared" si="109"/>
        <v>0.70100000000000051</v>
      </c>
      <c r="V386" s="7">
        <f t="shared" si="110"/>
        <v>27</v>
      </c>
      <c r="W386" s="7">
        <f t="shared" si="110"/>
        <v>46</v>
      </c>
      <c r="X386" s="15" t="str">
        <f t="shared" si="106"/>
        <v>27.161</v>
      </c>
      <c r="Y386" s="15" t="str">
        <f t="shared" si="106"/>
        <v>46.701</v>
      </c>
      <c r="Z386" s="7" t="str">
        <f t="shared" si="107"/>
        <v>14</v>
      </c>
      <c r="AA386" s="7" t="str">
        <f t="shared" si="107"/>
        <v>03</v>
      </c>
      <c r="AB386" s="7" t="str">
        <f t="shared" si="111"/>
        <v>14 27.161</v>
      </c>
      <c r="AC386" s="7" t="str">
        <f t="shared" si="111"/>
        <v>03 46.701</v>
      </c>
      <c r="AH386" s="16"/>
      <c r="AI386" s="16"/>
      <c r="AJ386" s="9" t="s">
        <v>2285</v>
      </c>
      <c r="AK386" s="9" t="s">
        <v>2286</v>
      </c>
      <c r="AL386" s="1" t="s">
        <v>63</v>
      </c>
      <c r="AM386" s="1" t="s">
        <v>51</v>
      </c>
      <c r="AQ386" s="13" t="s">
        <v>2287</v>
      </c>
      <c r="AR386" s="14" t="s">
        <v>2288</v>
      </c>
    </row>
    <row r="387" spans="1:50">
      <c r="B387" s="1" t="s">
        <v>905</v>
      </c>
      <c r="D387" s="1" t="s">
        <v>2275</v>
      </c>
      <c r="E387" s="1" t="s">
        <v>2276</v>
      </c>
      <c r="F387" s="2" t="s">
        <v>2277</v>
      </c>
      <c r="G387" s="1" t="s">
        <v>2275</v>
      </c>
      <c r="I387" s="2" t="s">
        <v>50</v>
      </c>
      <c r="J387" s="3" t="s">
        <v>2289</v>
      </c>
      <c r="K387" s="3"/>
      <c r="L387" s="3"/>
      <c r="P387" s="4" t="s">
        <v>2289</v>
      </c>
      <c r="Q387" s="5" t="s">
        <v>2290</v>
      </c>
      <c r="R387" s="6">
        <f t="shared" si="102"/>
        <v>14.403</v>
      </c>
      <c r="S387" s="6">
        <f t="shared" si="103"/>
        <v>-3.7509999999999999</v>
      </c>
      <c r="T387" s="7">
        <f t="shared" si="109"/>
        <v>0.39000000000000057</v>
      </c>
      <c r="U387" s="7">
        <f t="shared" si="109"/>
        <v>0.12899999999999778</v>
      </c>
      <c r="V387" s="7">
        <f t="shared" si="110"/>
        <v>24</v>
      </c>
      <c r="W387" s="7">
        <f t="shared" si="110"/>
        <v>45</v>
      </c>
      <c r="X387" s="15" t="str">
        <f t="shared" si="106"/>
        <v>24.390</v>
      </c>
      <c r="Y387" s="15" t="str">
        <f t="shared" si="106"/>
        <v>45.129</v>
      </c>
      <c r="Z387" s="7" t="str">
        <f t="shared" si="107"/>
        <v>14</v>
      </c>
      <c r="AA387" s="7" t="str">
        <f t="shared" si="107"/>
        <v>03</v>
      </c>
      <c r="AB387" s="7" t="str">
        <f t="shared" si="111"/>
        <v>14 24.390</v>
      </c>
      <c r="AC387" s="7" t="str">
        <f t="shared" si="111"/>
        <v>03 45.129</v>
      </c>
      <c r="AH387" s="16" t="s">
        <v>723</v>
      </c>
      <c r="AI387" s="16" t="s">
        <v>804</v>
      </c>
      <c r="AJ387" s="9" t="s">
        <v>2291</v>
      </c>
      <c r="AK387" s="9" t="s">
        <v>2292</v>
      </c>
      <c r="AL387" s="1" t="s">
        <v>63</v>
      </c>
      <c r="AM387" s="1" t="s">
        <v>51</v>
      </c>
      <c r="AQ387" s="13" t="s">
        <v>2293</v>
      </c>
      <c r="AR387" s="14" t="s">
        <v>2294</v>
      </c>
    </row>
    <row r="388" spans="1:50">
      <c r="B388" s="1" t="s">
        <v>905</v>
      </c>
      <c r="D388" s="1" t="s">
        <v>2275</v>
      </c>
      <c r="E388" s="1" t="s">
        <v>2276</v>
      </c>
      <c r="F388" s="2" t="s">
        <v>2277</v>
      </c>
      <c r="G388" s="1" t="s">
        <v>2275</v>
      </c>
      <c r="I388" s="2" t="s">
        <v>50</v>
      </c>
      <c r="J388" s="3" t="s">
        <v>2295</v>
      </c>
      <c r="K388" s="3"/>
      <c r="L388" s="3"/>
      <c r="P388" s="4" t="s">
        <v>2295</v>
      </c>
      <c r="Q388" s="5" t="s">
        <v>2296</v>
      </c>
      <c r="R388" s="6">
        <f t="shared" si="102"/>
        <v>14.488</v>
      </c>
      <c r="S388" s="6">
        <f t="shared" si="103"/>
        <v>-3.7829999999999999</v>
      </c>
      <c r="T388" s="7">
        <f t="shared" si="109"/>
        <v>0.5</v>
      </c>
      <c r="U388" s="7">
        <f t="shared" si="109"/>
        <v>0</v>
      </c>
      <c r="V388" s="7">
        <f t="shared" si="110"/>
        <v>29</v>
      </c>
      <c r="W388" s="7">
        <f t="shared" si="110"/>
        <v>47</v>
      </c>
      <c r="X388" s="15" t="str">
        <f t="shared" si="106"/>
        <v>29.5</v>
      </c>
      <c r="Y388" s="15" t="str">
        <f t="shared" si="106"/>
        <v>47</v>
      </c>
      <c r="Z388" s="7" t="str">
        <f t="shared" si="107"/>
        <v>14</v>
      </c>
      <c r="AA388" s="7" t="str">
        <f t="shared" si="107"/>
        <v>03</v>
      </c>
      <c r="AB388" s="7" t="str">
        <f t="shared" si="111"/>
        <v>14 29.5</v>
      </c>
      <c r="AC388" s="7" t="str">
        <f t="shared" si="111"/>
        <v>03 47</v>
      </c>
      <c r="AH388" s="16" t="s">
        <v>1211</v>
      </c>
      <c r="AI388" s="16" t="s">
        <v>829</v>
      </c>
      <c r="AL388" s="1" t="s">
        <v>54</v>
      </c>
      <c r="AM388" s="1" t="s">
        <v>51</v>
      </c>
    </row>
    <row r="389" spans="1:50">
      <c r="B389" s="1" t="s">
        <v>905</v>
      </c>
      <c r="D389" s="1" t="s">
        <v>2275</v>
      </c>
      <c r="E389" s="1" t="s">
        <v>2276</v>
      </c>
      <c r="F389" s="2" t="s">
        <v>2277</v>
      </c>
      <c r="G389" s="1" t="s">
        <v>2275</v>
      </c>
      <c r="I389" s="2" t="s">
        <v>50</v>
      </c>
      <c r="J389" s="3" t="s">
        <v>2297</v>
      </c>
      <c r="K389" s="3"/>
      <c r="L389" s="3"/>
      <c r="P389" s="4" t="s">
        <v>2298</v>
      </c>
      <c r="Q389" s="5" t="s">
        <v>2299</v>
      </c>
      <c r="R389" s="6">
        <f t="shared" si="102"/>
        <v>14.458</v>
      </c>
      <c r="S389" s="6">
        <f t="shared" si="103"/>
        <v>-3.7709999999999999</v>
      </c>
      <c r="T389" s="7">
        <f t="shared" si="109"/>
        <v>0.875</v>
      </c>
      <c r="U389" s="7">
        <f t="shared" si="109"/>
        <v>0.48499999999999943</v>
      </c>
      <c r="V389" s="7">
        <f t="shared" si="110"/>
        <v>27</v>
      </c>
      <c r="W389" s="7">
        <f t="shared" si="110"/>
        <v>46</v>
      </c>
      <c r="X389" s="15" t="str">
        <f t="shared" si="106"/>
        <v>27.875</v>
      </c>
      <c r="Y389" s="15" t="str">
        <f t="shared" si="106"/>
        <v>46.485</v>
      </c>
      <c r="Z389" s="7" t="str">
        <f t="shared" si="107"/>
        <v>14</v>
      </c>
      <c r="AA389" s="7" t="str">
        <f t="shared" si="107"/>
        <v>03</v>
      </c>
      <c r="AB389" s="7" t="str">
        <f t="shared" si="111"/>
        <v>14 27.875</v>
      </c>
      <c r="AC389" s="7" t="str">
        <f t="shared" si="111"/>
        <v>03 46.485</v>
      </c>
      <c r="AH389" s="16"/>
      <c r="AI389" s="16"/>
      <c r="AJ389" s="9" t="s">
        <v>2300</v>
      </c>
      <c r="AK389" s="9" t="s">
        <v>2301</v>
      </c>
      <c r="AL389" s="1" t="s">
        <v>63</v>
      </c>
      <c r="AM389" s="1" t="s">
        <v>51</v>
      </c>
      <c r="AQ389" s="13" t="s">
        <v>2302</v>
      </c>
      <c r="AR389" s="14" t="s">
        <v>2303</v>
      </c>
    </row>
    <row r="390" spans="1:50">
      <c r="B390" s="1" t="s">
        <v>905</v>
      </c>
      <c r="D390" s="1" t="s">
        <v>2275</v>
      </c>
      <c r="E390" s="1" t="s">
        <v>2276</v>
      </c>
      <c r="F390" s="2" t="s">
        <v>2277</v>
      </c>
      <c r="G390" s="1" t="s">
        <v>2275</v>
      </c>
      <c r="I390" s="2" t="s">
        <v>50</v>
      </c>
      <c r="J390" s="3" t="s">
        <v>2304</v>
      </c>
      <c r="K390" s="3"/>
      <c r="L390" s="3"/>
      <c r="P390" s="4" t="s">
        <v>2304</v>
      </c>
      <c r="Q390" s="5" t="s">
        <v>2305</v>
      </c>
      <c r="R390" s="6">
        <f t="shared" si="102"/>
        <v>14.436</v>
      </c>
      <c r="S390" s="6">
        <f t="shared" si="103"/>
        <v>-3.7530000000000001</v>
      </c>
      <c r="T390" s="7">
        <f t="shared" si="109"/>
        <v>0.32100000000000151</v>
      </c>
      <c r="U390" s="7">
        <f t="shared" si="109"/>
        <v>0.36999999999999744</v>
      </c>
      <c r="V390" s="7">
        <f t="shared" si="110"/>
        <v>26</v>
      </c>
      <c r="W390" s="7">
        <f t="shared" si="110"/>
        <v>45</v>
      </c>
      <c r="X390" s="15" t="str">
        <f t="shared" si="106"/>
        <v>26.321</v>
      </c>
      <c r="Y390" s="15" t="str">
        <f t="shared" si="106"/>
        <v>45.370</v>
      </c>
      <c r="Z390" s="7" t="str">
        <f t="shared" si="107"/>
        <v>14</v>
      </c>
      <c r="AA390" s="7" t="str">
        <f t="shared" si="107"/>
        <v>03</v>
      </c>
      <c r="AB390" s="7" t="str">
        <f t="shared" si="111"/>
        <v>14 26.321</v>
      </c>
      <c r="AC390" s="7" t="str">
        <f t="shared" si="111"/>
        <v>03 45.370</v>
      </c>
      <c r="AH390" s="16"/>
      <c r="AI390" s="16"/>
      <c r="AJ390" s="9" t="s">
        <v>2306</v>
      </c>
      <c r="AK390" s="9" t="s">
        <v>2307</v>
      </c>
      <c r="AL390" s="1" t="s">
        <v>63</v>
      </c>
      <c r="AM390" s="1" t="s">
        <v>51</v>
      </c>
      <c r="AQ390" s="13" t="s">
        <v>2308</v>
      </c>
      <c r="AR390" s="14" t="s">
        <v>2309</v>
      </c>
    </row>
    <row r="391" spans="1:50" ht="43">
      <c r="B391" s="1" t="s">
        <v>905</v>
      </c>
      <c r="D391" s="1" t="s">
        <v>2275</v>
      </c>
      <c r="E391" s="1" t="s">
        <v>2276</v>
      </c>
      <c r="F391" s="2" t="s">
        <v>2277</v>
      </c>
      <c r="G391" s="1" t="s">
        <v>2275</v>
      </c>
      <c r="I391" s="2" t="s">
        <v>50</v>
      </c>
      <c r="J391" s="3" t="s">
        <v>2310</v>
      </c>
      <c r="K391" s="3"/>
      <c r="L391" s="3"/>
      <c r="P391" s="4" t="s">
        <v>2311</v>
      </c>
      <c r="Q391" s="5" t="s">
        <v>2312</v>
      </c>
      <c r="R391" s="6">
        <f t="shared" si="102"/>
        <v>14.4</v>
      </c>
      <c r="S391" s="6">
        <f t="shared" si="103"/>
        <v>-3.7</v>
      </c>
      <c r="T391" s="7">
        <f t="shared" si="109"/>
        <v>0</v>
      </c>
      <c r="U391" s="7">
        <f t="shared" si="109"/>
        <v>0</v>
      </c>
      <c r="V391" s="7">
        <f t="shared" si="110"/>
        <v>24</v>
      </c>
      <c r="W391" s="7">
        <f t="shared" si="110"/>
        <v>42</v>
      </c>
      <c r="X391" s="15" t="str">
        <f t="shared" si="106"/>
        <v>24</v>
      </c>
      <c r="Y391" s="15" t="str">
        <f t="shared" si="106"/>
        <v>42</v>
      </c>
      <c r="Z391" s="7" t="str">
        <f t="shared" si="107"/>
        <v>14</v>
      </c>
      <c r="AA391" s="7" t="str">
        <f t="shared" si="107"/>
        <v>03</v>
      </c>
      <c r="AB391" s="7" t="str">
        <f t="shared" si="111"/>
        <v>14 24</v>
      </c>
      <c r="AC391" s="7" t="str">
        <f t="shared" si="111"/>
        <v>03 42</v>
      </c>
      <c r="AH391" s="16" t="s">
        <v>723</v>
      </c>
      <c r="AI391" s="16" t="s">
        <v>2313</v>
      </c>
      <c r="AL391" s="1" t="s">
        <v>54</v>
      </c>
      <c r="AM391" s="1" t="s">
        <v>51</v>
      </c>
      <c r="AR391" s="14" t="s">
        <v>2314</v>
      </c>
    </row>
    <row r="392" spans="1:50">
      <c r="B392" s="1" t="s">
        <v>905</v>
      </c>
      <c r="D392" s="1" t="s">
        <v>2275</v>
      </c>
      <c r="E392" s="1" t="s">
        <v>2276</v>
      </c>
      <c r="F392" s="2" t="s">
        <v>2277</v>
      </c>
      <c r="G392" s="1" t="s">
        <v>2275</v>
      </c>
      <c r="I392" s="2" t="s">
        <v>50</v>
      </c>
      <c r="J392" s="3" t="s">
        <v>2315</v>
      </c>
      <c r="K392" s="3"/>
      <c r="L392" s="3"/>
      <c r="P392" s="4" t="s">
        <v>2316</v>
      </c>
      <c r="Q392" s="5" t="s">
        <v>2317</v>
      </c>
      <c r="R392" s="6">
        <f t="shared" ref="R392:R428" si="112">ROUNDDOWN((Z392+V392*(5/3)*0.01+T392*0.01),3)</f>
        <v>14.382999999999999</v>
      </c>
      <c r="S392" s="6">
        <f t="shared" ref="S392:S428" si="113">ROUNDDOWN((AA392+W392*(5/3)*0.01+U392*0.01),3)*-1</f>
        <v>-3.7160000000000002</v>
      </c>
      <c r="T392" s="7">
        <f t="shared" si="109"/>
        <v>0</v>
      </c>
      <c r="U392" s="7">
        <f t="shared" si="109"/>
        <v>0</v>
      </c>
      <c r="V392" s="7">
        <f t="shared" si="110"/>
        <v>23</v>
      </c>
      <c r="W392" s="7">
        <f t="shared" si="110"/>
        <v>43</v>
      </c>
      <c r="X392" s="15" t="str">
        <f t="shared" ref="X392:Y456" si="114">MID(AB392,4, 6)</f>
        <v>23</v>
      </c>
      <c r="Y392" s="15" t="str">
        <f t="shared" si="114"/>
        <v>43</v>
      </c>
      <c r="Z392" s="7" t="str">
        <f t="shared" ref="Z392:AA456" si="115">LEFT(AB392,2)</f>
        <v>14</v>
      </c>
      <c r="AA392" s="7" t="str">
        <f t="shared" si="115"/>
        <v>03</v>
      </c>
      <c r="AB392" s="7" t="str">
        <f t="shared" si="111"/>
        <v>14 23</v>
      </c>
      <c r="AC392" s="7" t="str">
        <f t="shared" si="111"/>
        <v>03 43</v>
      </c>
      <c r="AH392" s="16" t="s">
        <v>1557</v>
      </c>
      <c r="AI392" s="16" t="s">
        <v>2318</v>
      </c>
      <c r="AL392" s="1" t="s">
        <v>54</v>
      </c>
      <c r="AM392" s="1" t="s">
        <v>51</v>
      </c>
    </row>
    <row r="393" spans="1:50" ht="29">
      <c r="B393" s="1" t="s">
        <v>905</v>
      </c>
      <c r="D393" s="1" t="s">
        <v>2275</v>
      </c>
      <c r="E393" s="1" t="s">
        <v>2276</v>
      </c>
      <c r="F393" s="2" t="s">
        <v>2277</v>
      </c>
      <c r="G393" s="1" t="s">
        <v>2275</v>
      </c>
      <c r="I393" s="2" t="s">
        <v>50</v>
      </c>
      <c r="J393" s="3" t="s">
        <v>2319</v>
      </c>
      <c r="K393" s="3"/>
      <c r="L393" s="3"/>
      <c r="P393" s="4" t="s">
        <v>2319</v>
      </c>
      <c r="Q393" s="5" t="s">
        <v>2320</v>
      </c>
      <c r="R393" s="6">
        <f t="shared" si="112"/>
        <v>14.441000000000001</v>
      </c>
      <c r="S393" s="6">
        <f t="shared" si="113"/>
        <v>-3.64</v>
      </c>
      <c r="T393" s="7">
        <f t="shared" si="109"/>
        <v>0.8279999999999994</v>
      </c>
      <c r="U393" s="7">
        <f t="shared" si="109"/>
        <v>0.71999999999999886</v>
      </c>
      <c r="V393" s="7">
        <f t="shared" si="110"/>
        <v>26</v>
      </c>
      <c r="W393" s="7">
        <f t="shared" si="110"/>
        <v>38</v>
      </c>
      <c r="X393" s="15" t="str">
        <f t="shared" si="114"/>
        <v>26.828</v>
      </c>
      <c r="Y393" s="15" t="str">
        <f t="shared" si="114"/>
        <v>38.720</v>
      </c>
      <c r="Z393" s="7" t="str">
        <f t="shared" si="115"/>
        <v>14</v>
      </c>
      <c r="AA393" s="7" t="str">
        <f t="shared" si="115"/>
        <v>03</v>
      </c>
      <c r="AB393" s="7" t="str">
        <f t="shared" si="111"/>
        <v>14 26.828</v>
      </c>
      <c r="AC393" s="7" t="str">
        <f t="shared" si="111"/>
        <v>03 38.720</v>
      </c>
      <c r="AH393" s="16"/>
      <c r="AI393" s="16"/>
      <c r="AJ393" s="9" t="s">
        <v>2321</v>
      </c>
      <c r="AK393" s="9" t="s">
        <v>2322</v>
      </c>
      <c r="AL393" s="1" t="s">
        <v>63</v>
      </c>
      <c r="AM393" s="1" t="s">
        <v>51</v>
      </c>
      <c r="AQ393" s="13" t="s">
        <v>1078</v>
      </c>
      <c r="AR393" s="14" t="s">
        <v>2323</v>
      </c>
    </row>
    <row r="394" spans="1:50">
      <c r="B394" s="1" t="s">
        <v>905</v>
      </c>
      <c r="D394" s="1" t="s">
        <v>2275</v>
      </c>
      <c r="E394" s="1" t="s">
        <v>2276</v>
      </c>
      <c r="F394" s="2" t="s">
        <v>2277</v>
      </c>
      <c r="G394" s="1" t="s">
        <v>2324</v>
      </c>
      <c r="I394" s="2" t="s">
        <v>50</v>
      </c>
      <c r="J394" s="3" t="s">
        <v>2325</v>
      </c>
      <c r="K394" s="3"/>
      <c r="L394" s="3"/>
      <c r="M394" s="1" t="s">
        <v>2325</v>
      </c>
      <c r="P394" s="4" t="s">
        <v>2326</v>
      </c>
      <c r="Q394" s="5" t="s">
        <v>2327</v>
      </c>
      <c r="R394" s="6">
        <f t="shared" si="112"/>
        <v>14.416</v>
      </c>
      <c r="S394" s="6">
        <f t="shared" si="113"/>
        <v>-3.8159999999999998</v>
      </c>
      <c r="T394" s="7">
        <f t="shared" si="109"/>
        <v>0</v>
      </c>
      <c r="U394" s="7">
        <f t="shared" si="109"/>
        <v>0</v>
      </c>
      <c r="V394" s="7">
        <f t="shared" si="110"/>
        <v>25</v>
      </c>
      <c r="W394" s="7">
        <f t="shared" si="110"/>
        <v>49</v>
      </c>
      <c r="X394" s="15" t="str">
        <f t="shared" si="114"/>
        <v>25</v>
      </c>
      <c r="Y394" s="15" t="str">
        <f t="shared" si="114"/>
        <v>49</v>
      </c>
      <c r="Z394" s="7" t="str">
        <f t="shared" si="115"/>
        <v>14</v>
      </c>
      <c r="AA394" s="7" t="str">
        <f t="shared" si="115"/>
        <v>03</v>
      </c>
      <c r="AB394" s="7" t="str">
        <f t="shared" si="111"/>
        <v>14 25</v>
      </c>
      <c r="AC394" s="7" t="str">
        <f t="shared" si="111"/>
        <v>03 49</v>
      </c>
      <c r="AH394" s="16" t="s">
        <v>1530</v>
      </c>
      <c r="AI394" s="16" t="s">
        <v>1049</v>
      </c>
      <c r="AL394" s="1" t="s">
        <v>2328</v>
      </c>
      <c r="AN394" s="10" t="s">
        <v>2329</v>
      </c>
    </row>
    <row r="395" spans="1:50" ht="29">
      <c r="B395" s="1" t="s">
        <v>905</v>
      </c>
      <c r="D395" s="1" t="s">
        <v>2275</v>
      </c>
      <c r="E395" s="1" t="s">
        <v>2276</v>
      </c>
      <c r="F395" s="2" t="s">
        <v>2277</v>
      </c>
      <c r="G395" s="1" t="s">
        <v>2330</v>
      </c>
      <c r="I395" s="2" t="s">
        <v>50</v>
      </c>
      <c r="J395" s="3" t="s">
        <v>2331</v>
      </c>
      <c r="K395" s="3"/>
      <c r="L395" s="3"/>
      <c r="M395" s="1" t="s">
        <v>2331</v>
      </c>
      <c r="P395" s="4" t="s">
        <v>2331</v>
      </c>
      <c r="Q395" s="5" t="s">
        <v>2332</v>
      </c>
      <c r="R395" s="6">
        <f t="shared" si="112"/>
        <v>14.506</v>
      </c>
      <c r="S395" s="6">
        <f t="shared" si="113"/>
        <v>-3.9039999999999999</v>
      </c>
      <c r="T395" s="7">
        <f t="shared" si="109"/>
        <v>0.62600000000000122</v>
      </c>
      <c r="U395" s="7">
        <f t="shared" si="109"/>
        <v>0.4129999999999967</v>
      </c>
      <c r="V395" s="7">
        <f t="shared" si="110"/>
        <v>30</v>
      </c>
      <c r="W395" s="7">
        <f t="shared" si="110"/>
        <v>54</v>
      </c>
      <c r="X395" s="15" t="str">
        <f t="shared" si="114"/>
        <v>30.626</v>
      </c>
      <c r="Y395" s="15" t="str">
        <f t="shared" si="114"/>
        <v>54.413</v>
      </c>
      <c r="Z395" s="7" t="str">
        <f t="shared" si="115"/>
        <v>14</v>
      </c>
      <c r="AA395" s="7" t="str">
        <f t="shared" si="115"/>
        <v>03</v>
      </c>
      <c r="AB395" s="7" t="str">
        <f t="shared" si="111"/>
        <v>14 30.626</v>
      </c>
      <c r="AC395" s="7" t="str">
        <f t="shared" si="111"/>
        <v>03 54.413</v>
      </c>
      <c r="AH395" s="16" t="s">
        <v>337</v>
      </c>
      <c r="AI395" s="16" t="s">
        <v>430</v>
      </c>
      <c r="AJ395" s="9" t="s">
        <v>2333</v>
      </c>
      <c r="AK395" s="9" t="s">
        <v>2334</v>
      </c>
      <c r="AL395" s="1" t="s">
        <v>54</v>
      </c>
      <c r="AM395" s="1" t="s">
        <v>51</v>
      </c>
      <c r="AQ395" s="13" t="s">
        <v>2335</v>
      </c>
      <c r="AR395" s="14" t="s">
        <v>2336</v>
      </c>
    </row>
    <row r="396" spans="1:50" ht="29">
      <c r="B396" s="1" t="s">
        <v>905</v>
      </c>
      <c r="D396" s="1" t="s">
        <v>2275</v>
      </c>
      <c r="E396" s="1" t="s">
        <v>2276</v>
      </c>
      <c r="F396" s="2" t="s">
        <v>2277</v>
      </c>
      <c r="G396" s="1" t="s">
        <v>2330</v>
      </c>
      <c r="I396" s="2" t="s">
        <v>50</v>
      </c>
      <c r="J396" s="3" t="s">
        <v>2337</v>
      </c>
      <c r="K396" s="3"/>
      <c r="L396" s="3"/>
      <c r="M396" s="1" t="s">
        <v>2338</v>
      </c>
      <c r="P396" s="4" t="s">
        <v>2337</v>
      </c>
      <c r="Q396" s="5" t="s">
        <v>2339</v>
      </c>
      <c r="R396" s="6">
        <f t="shared" si="112"/>
        <v>14.451000000000001</v>
      </c>
      <c r="S396" s="6">
        <f t="shared" si="113"/>
        <v>-3.9</v>
      </c>
      <c r="T396" s="7">
        <f t="shared" si="109"/>
        <v>0.17099999999999937</v>
      </c>
      <c r="U396" s="7">
        <f t="shared" si="109"/>
        <v>2.1999999999998465E-2</v>
      </c>
      <c r="V396" s="7">
        <f t="shared" si="110"/>
        <v>27</v>
      </c>
      <c r="W396" s="7">
        <f t="shared" si="110"/>
        <v>54</v>
      </c>
      <c r="X396" s="15" t="str">
        <f t="shared" si="114"/>
        <v>27.171</v>
      </c>
      <c r="Y396" s="15" t="str">
        <f t="shared" si="114"/>
        <v>54.022</v>
      </c>
      <c r="Z396" s="7" t="str">
        <f t="shared" si="115"/>
        <v>14</v>
      </c>
      <c r="AA396" s="7" t="str">
        <f t="shared" si="115"/>
        <v>03</v>
      </c>
      <c r="AB396" s="7" t="str">
        <f t="shared" si="111"/>
        <v>14 27.171</v>
      </c>
      <c r="AC396" s="7" t="str">
        <f t="shared" si="111"/>
        <v>03 54.022</v>
      </c>
      <c r="AH396" s="16" t="s">
        <v>1142</v>
      </c>
      <c r="AI396" s="16" t="s">
        <v>430</v>
      </c>
      <c r="AJ396" s="9" t="s">
        <v>2340</v>
      </c>
      <c r="AK396" s="9" t="s">
        <v>2341</v>
      </c>
      <c r="AL396" s="1" t="s">
        <v>63</v>
      </c>
      <c r="AM396" s="1" t="s">
        <v>51</v>
      </c>
      <c r="AQ396" s="13" t="s">
        <v>1032</v>
      </c>
      <c r="AR396" s="14" t="s">
        <v>2342</v>
      </c>
    </row>
    <row r="397" spans="1:50">
      <c r="B397" s="1" t="s">
        <v>905</v>
      </c>
      <c r="D397" s="1" t="s">
        <v>2275</v>
      </c>
      <c r="E397" s="1" t="s">
        <v>2276</v>
      </c>
      <c r="F397" s="2" t="s">
        <v>2277</v>
      </c>
      <c r="G397" s="1" t="s">
        <v>2330</v>
      </c>
      <c r="I397" s="2" t="s">
        <v>50</v>
      </c>
      <c r="J397" s="3" t="s">
        <v>2343</v>
      </c>
      <c r="K397" s="3"/>
      <c r="L397" s="3"/>
      <c r="M397" s="1" t="s">
        <v>2343</v>
      </c>
      <c r="Q397" s="5" t="s">
        <v>2344</v>
      </c>
      <c r="S397" s="6">
        <v>0</v>
      </c>
      <c r="X397" s="15" t="str">
        <f t="shared" si="114"/>
        <v/>
      </c>
      <c r="Y397" s="15" t="str">
        <f t="shared" si="114"/>
        <v/>
      </c>
      <c r="Z397" s="7" t="str">
        <f t="shared" si="115"/>
        <v/>
      </c>
      <c r="AA397" s="7" t="str">
        <f t="shared" si="115"/>
        <v/>
      </c>
    </row>
    <row r="398" spans="1:50" s="20" customFormat="1">
      <c r="A398" s="1"/>
      <c r="B398" s="1" t="s">
        <v>905</v>
      </c>
      <c r="C398" s="1"/>
      <c r="D398" s="1" t="s">
        <v>2275</v>
      </c>
      <c r="E398" s="1" t="s">
        <v>2276</v>
      </c>
      <c r="F398" s="2" t="s">
        <v>2277</v>
      </c>
      <c r="G398" s="1" t="s">
        <v>2330</v>
      </c>
      <c r="H398" s="2"/>
      <c r="I398" s="2" t="s">
        <v>50</v>
      </c>
      <c r="J398" s="3" t="s">
        <v>2345</v>
      </c>
      <c r="K398" s="3"/>
      <c r="L398" s="3"/>
      <c r="M398" s="1" t="s">
        <v>2346</v>
      </c>
      <c r="N398" s="1"/>
      <c r="O398" s="1"/>
      <c r="P398" s="4" t="s">
        <v>2345</v>
      </c>
      <c r="Q398" s="5" t="s">
        <v>2347</v>
      </c>
      <c r="R398" s="6">
        <f>ROUNDDOWN((Z398+V398*(5/3)*0.01+T398*0.01),3)</f>
        <v>14.483000000000001</v>
      </c>
      <c r="S398" s="6">
        <f>ROUNDDOWN((AA398+W398*(5/3)*0.01+U398*0.01),3)*-1</f>
        <v>-3.8159999999999998</v>
      </c>
      <c r="T398" s="7">
        <f>X398-V398</f>
        <v>0</v>
      </c>
      <c r="U398" s="7">
        <f>Y398-W398</f>
        <v>0</v>
      </c>
      <c r="V398" s="7">
        <f>ROUNDDOWN(X398,0)</f>
        <v>29</v>
      </c>
      <c r="W398" s="7">
        <f>ROUNDDOWN(Y398,0)</f>
        <v>49</v>
      </c>
      <c r="X398" s="15" t="str">
        <f t="shared" si="114"/>
        <v>29</v>
      </c>
      <c r="Y398" s="15" t="str">
        <f t="shared" si="114"/>
        <v>49</v>
      </c>
      <c r="Z398" s="7" t="str">
        <f t="shared" si="115"/>
        <v>14</v>
      </c>
      <c r="AA398" s="7" t="str">
        <f t="shared" si="115"/>
        <v>03</v>
      </c>
      <c r="AB398" s="7" t="str">
        <f>IF(ISBLANK(AJ398), AH398, AJ398)</f>
        <v>14 29</v>
      </c>
      <c r="AC398" s="7" t="str">
        <f>IF(ISBLANK(AK398), AI398, AK398)</f>
        <v>03 49</v>
      </c>
      <c r="AD398" s="8"/>
      <c r="AE398" s="8"/>
      <c r="AF398" s="8"/>
      <c r="AG398" s="8"/>
      <c r="AH398" s="16" t="s">
        <v>68</v>
      </c>
      <c r="AI398" s="16" t="s">
        <v>1049</v>
      </c>
      <c r="AJ398" s="9"/>
      <c r="AK398" s="9"/>
      <c r="AL398" s="1" t="s">
        <v>54</v>
      </c>
      <c r="AM398" s="1" t="s">
        <v>51</v>
      </c>
      <c r="AN398" s="10"/>
      <c r="AO398" s="11"/>
      <c r="AP398" s="12"/>
      <c r="AQ398" s="13"/>
      <c r="AR398" s="14"/>
      <c r="AS398" s="1"/>
      <c r="AT398" s="1"/>
      <c r="AU398" s="1"/>
      <c r="AV398" s="1"/>
      <c r="AW398" s="1"/>
      <c r="AX398" s="1"/>
    </row>
    <row r="399" spans="1:50">
      <c r="B399" s="1" t="s">
        <v>905</v>
      </c>
      <c r="D399" s="1" t="s">
        <v>2275</v>
      </c>
      <c r="E399" s="1" t="s">
        <v>2276</v>
      </c>
      <c r="F399" s="2" t="s">
        <v>2277</v>
      </c>
      <c r="G399" s="32" t="s">
        <v>2330</v>
      </c>
      <c r="I399" s="2" t="s">
        <v>50</v>
      </c>
      <c r="J399" s="3" t="s">
        <v>2348</v>
      </c>
      <c r="K399" s="3"/>
      <c r="L399" s="3"/>
      <c r="M399" s="1" t="s">
        <v>2349</v>
      </c>
      <c r="P399" s="4" t="s">
        <v>2350</v>
      </c>
      <c r="Q399" s="5" t="s">
        <v>2351</v>
      </c>
      <c r="R399" s="6">
        <f>ROUNDDOWN((Z399+V399*(5/3)*0.01+T399*0.01),3)</f>
        <v>14.337999999999999</v>
      </c>
      <c r="S399" s="6">
        <f>ROUNDDOWN((AA399+W399*(5/3)*0.01+U399*0.01),3)*-1</f>
        <v>-3.9209999999999998</v>
      </c>
      <c r="T399" s="7">
        <f>X399-V399</f>
        <v>0.5</v>
      </c>
      <c r="U399" s="7">
        <f>Y399-W399</f>
        <v>0.5</v>
      </c>
      <c r="V399" s="7">
        <f>ROUNDDOWN(X399,0)</f>
        <v>20</v>
      </c>
      <c r="W399" s="7">
        <f>ROUNDDOWN(Y399,0)</f>
        <v>55</v>
      </c>
      <c r="X399" s="15" t="str">
        <f t="shared" si="114"/>
        <v>20.5</v>
      </c>
      <c r="Y399" s="15" t="str">
        <f t="shared" si="114"/>
        <v>55.5</v>
      </c>
      <c r="Z399" s="7" t="str">
        <f t="shared" si="115"/>
        <v>14</v>
      </c>
      <c r="AA399" s="7" t="str">
        <f t="shared" si="115"/>
        <v>03</v>
      </c>
      <c r="AB399" s="7" t="str">
        <f>IF(ISBLANK(AJ399), AH399, AJ399)</f>
        <v>14 20.5</v>
      </c>
      <c r="AC399" s="7" t="str">
        <f>IF(ISBLANK(AK399), AI399, AK399)</f>
        <v>03 55.5</v>
      </c>
      <c r="AH399" s="8" t="s">
        <v>2352</v>
      </c>
      <c r="AI399" s="8" t="s">
        <v>2353</v>
      </c>
      <c r="AL399" s="1" t="s">
        <v>54</v>
      </c>
      <c r="AM399" s="1" t="s">
        <v>51</v>
      </c>
      <c r="AN399" s="10" t="s">
        <v>2354</v>
      </c>
    </row>
    <row r="400" spans="1:50">
      <c r="B400" s="1" t="s">
        <v>905</v>
      </c>
      <c r="D400" s="1" t="s">
        <v>2275</v>
      </c>
      <c r="E400" s="1" t="s">
        <v>2276</v>
      </c>
      <c r="F400" s="2" t="s">
        <v>2277</v>
      </c>
      <c r="G400" s="1" t="s">
        <v>2330</v>
      </c>
      <c r="I400" s="2" t="s">
        <v>50</v>
      </c>
      <c r="J400" s="3" t="s">
        <v>2355</v>
      </c>
      <c r="K400" s="3"/>
      <c r="L400" s="3"/>
      <c r="M400" s="1" t="s">
        <v>2355</v>
      </c>
      <c r="Q400" s="5" t="s">
        <v>2356</v>
      </c>
      <c r="S400" s="6">
        <v>0</v>
      </c>
      <c r="X400" s="15" t="str">
        <f t="shared" si="114"/>
        <v/>
      </c>
      <c r="Y400" s="15" t="str">
        <f t="shared" si="114"/>
        <v/>
      </c>
      <c r="Z400" s="7" t="str">
        <f t="shared" si="115"/>
        <v/>
      </c>
      <c r="AA400" s="7" t="str">
        <f t="shared" si="115"/>
        <v/>
      </c>
      <c r="AR400" s="14" t="s">
        <v>2357</v>
      </c>
    </row>
    <row r="401" spans="1:50">
      <c r="B401" s="1" t="s">
        <v>905</v>
      </c>
      <c r="D401" s="1" t="s">
        <v>2275</v>
      </c>
      <c r="E401" s="1" t="s">
        <v>2276</v>
      </c>
      <c r="F401" s="2" t="s">
        <v>2277</v>
      </c>
      <c r="G401" s="32" t="s">
        <v>2330</v>
      </c>
      <c r="I401" s="2" t="s">
        <v>50</v>
      </c>
      <c r="J401" s="3" t="s">
        <v>2358</v>
      </c>
      <c r="K401" s="3"/>
      <c r="L401" s="3"/>
      <c r="P401" s="4" t="s">
        <v>2358</v>
      </c>
      <c r="R401" s="6">
        <f>ROUNDDOWN((Z401+V401*(5/3)*0.01+T401*0.01),3)</f>
        <v>14.45</v>
      </c>
      <c r="S401" s="6">
        <f>ROUNDDOWN((AA401+W401*(5/3)*0.01+U401*0.01),3)*-1</f>
        <v>-3.9830000000000001</v>
      </c>
      <c r="T401" s="7">
        <f>X401-V401</f>
        <v>0</v>
      </c>
      <c r="U401" s="7">
        <f>Y401-W401</f>
        <v>0</v>
      </c>
      <c r="V401" s="7">
        <f>ROUNDDOWN(X401,0)</f>
        <v>27</v>
      </c>
      <c r="W401" s="7">
        <f>ROUNDDOWN(Y401,0)</f>
        <v>59</v>
      </c>
      <c r="X401" s="15" t="str">
        <f>MID(AB401,4, 6)</f>
        <v>27</v>
      </c>
      <c r="Y401" s="15" t="str">
        <f>MID(AC401,4, 6)</f>
        <v>59</v>
      </c>
      <c r="Z401" s="7" t="str">
        <f>LEFT(AB401,2)</f>
        <v>14</v>
      </c>
      <c r="AA401" s="7" t="str">
        <f>LEFT(AC401,2)</f>
        <v>03</v>
      </c>
      <c r="AB401" s="7" t="str">
        <f>IF(ISBLANK(AJ401), AH401, AJ401)</f>
        <v>14 27</v>
      </c>
      <c r="AC401" s="7" t="str">
        <f>IF(ISBLANK(AK401), AI401, AK401)</f>
        <v>03 59</v>
      </c>
      <c r="AH401" s="8" t="s">
        <v>1142</v>
      </c>
      <c r="AI401" s="8" t="s">
        <v>2359</v>
      </c>
      <c r="AL401" s="1" t="s">
        <v>54</v>
      </c>
      <c r="AM401" s="1" t="s">
        <v>51</v>
      </c>
      <c r="AR401" s="14" t="s">
        <v>2360</v>
      </c>
    </row>
    <row r="402" spans="1:50">
      <c r="B402" s="1" t="s">
        <v>905</v>
      </c>
      <c r="D402" s="1" t="s">
        <v>2275</v>
      </c>
      <c r="E402" s="1" t="s">
        <v>2276</v>
      </c>
      <c r="F402" s="2" t="s">
        <v>2277</v>
      </c>
      <c r="G402" s="1" t="s">
        <v>2330</v>
      </c>
      <c r="I402" s="2" t="s">
        <v>50</v>
      </c>
      <c r="J402" s="3" t="s">
        <v>2361</v>
      </c>
      <c r="K402" s="3"/>
      <c r="L402" s="3"/>
      <c r="M402" s="1" t="s">
        <v>2362</v>
      </c>
      <c r="Q402" s="5" t="s">
        <v>2363</v>
      </c>
      <c r="S402" s="6">
        <v>0</v>
      </c>
      <c r="X402" s="15" t="str">
        <f t="shared" si="114"/>
        <v/>
      </c>
      <c r="Y402" s="15" t="str">
        <f t="shared" si="114"/>
        <v/>
      </c>
      <c r="Z402" s="7" t="str">
        <f t="shared" si="115"/>
        <v/>
      </c>
      <c r="AA402" s="7" t="str">
        <f t="shared" si="115"/>
        <v/>
      </c>
      <c r="AN402" s="10" t="s">
        <v>2364</v>
      </c>
      <c r="AR402" s="14" t="s">
        <v>2357</v>
      </c>
    </row>
    <row r="403" spans="1:50">
      <c r="B403" s="1" t="s">
        <v>905</v>
      </c>
      <c r="D403" s="1" t="s">
        <v>2275</v>
      </c>
      <c r="E403" s="1" t="s">
        <v>2276</v>
      </c>
      <c r="F403" s="2" t="s">
        <v>2277</v>
      </c>
      <c r="G403" s="1" t="s">
        <v>2330</v>
      </c>
      <c r="I403" s="2" t="s">
        <v>50</v>
      </c>
      <c r="J403" s="3" t="s">
        <v>2365</v>
      </c>
      <c r="K403" s="3"/>
      <c r="L403" s="3"/>
      <c r="M403" s="1" t="s">
        <v>2365</v>
      </c>
      <c r="S403" s="6">
        <v>0</v>
      </c>
      <c r="X403" s="15" t="str">
        <f t="shared" si="114"/>
        <v/>
      </c>
      <c r="Y403" s="15" t="str">
        <f t="shared" si="114"/>
        <v/>
      </c>
      <c r="Z403" s="7" t="str">
        <f t="shared" si="115"/>
        <v/>
      </c>
      <c r="AA403" s="7" t="str">
        <f t="shared" si="115"/>
        <v/>
      </c>
    </row>
    <row r="404" spans="1:50">
      <c r="B404" s="1" t="s">
        <v>905</v>
      </c>
      <c r="D404" s="1" t="s">
        <v>2366</v>
      </c>
      <c r="E404" s="1" t="s">
        <v>2367</v>
      </c>
      <c r="F404" s="2" t="s">
        <v>2368</v>
      </c>
      <c r="G404" s="1" t="s">
        <v>2369</v>
      </c>
      <c r="I404" s="2" t="s">
        <v>50</v>
      </c>
      <c r="J404" s="3" t="s">
        <v>2370</v>
      </c>
      <c r="K404" s="3"/>
      <c r="L404" s="3"/>
      <c r="P404" s="4" t="s">
        <v>2370</v>
      </c>
      <c r="R404" s="6">
        <f t="shared" ref="R404:R413" si="116">ROUNDDOWN((Z404+V404*(5/3)*0.01+T404*0.01),3)</f>
        <v>14.821999999999999</v>
      </c>
      <c r="S404" s="6">
        <f t="shared" ref="S404:S413" si="117">ROUNDDOWN((AA404+W404*(5/3)*0.01+U404*0.01),3)*-1</f>
        <v>-3.5510000000000002</v>
      </c>
      <c r="T404" s="7">
        <f t="shared" ref="T404:U413" si="118">X404-V404</f>
        <v>0.56199999999999761</v>
      </c>
      <c r="U404" s="7">
        <f t="shared" si="118"/>
        <v>0.19200000000000017</v>
      </c>
      <c r="V404" s="7">
        <f t="shared" ref="V404:W413" si="119">ROUNDDOWN(X404,0)</f>
        <v>49</v>
      </c>
      <c r="W404" s="7">
        <f t="shared" si="119"/>
        <v>33</v>
      </c>
      <c r="X404" s="15" t="str">
        <f t="shared" si="114"/>
        <v>49.562</v>
      </c>
      <c r="Y404" s="15" t="str">
        <f t="shared" si="114"/>
        <v>33.192</v>
      </c>
      <c r="Z404" s="7" t="str">
        <f t="shared" si="115"/>
        <v>14</v>
      </c>
      <c r="AA404" s="7" t="str">
        <f t="shared" si="115"/>
        <v>03</v>
      </c>
      <c r="AB404" s="7" t="str">
        <f t="shared" ref="AB404:AC413" si="120">IF(ISBLANK(AJ404), AH404, AJ404)</f>
        <v>14 49.562</v>
      </c>
      <c r="AC404" s="7" t="str">
        <f t="shared" si="120"/>
        <v>03 33.192</v>
      </c>
      <c r="AJ404" s="9" t="s">
        <v>2371</v>
      </c>
      <c r="AK404" s="9" t="s">
        <v>2372</v>
      </c>
      <c r="AL404" s="1" t="s">
        <v>63</v>
      </c>
      <c r="AM404" s="1" t="s">
        <v>51</v>
      </c>
      <c r="AQ404" s="13" t="s">
        <v>2373</v>
      </c>
      <c r="AR404" s="14" t="s">
        <v>2374</v>
      </c>
    </row>
    <row r="405" spans="1:50">
      <c r="B405" s="1" t="s">
        <v>905</v>
      </c>
      <c r="D405" s="1" t="s">
        <v>2366</v>
      </c>
      <c r="E405" s="1" t="s">
        <v>2367</v>
      </c>
      <c r="F405" s="2" t="s">
        <v>2368</v>
      </c>
      <c r="G405" s="1" t="s">
        <v>2369</v>
      </c>
      <c r="I405" s="2" t="s">
        <v>50</v>
      </c>
      <c r="J405" s="1" t="s">
        <v>2375</v>
      </c>
      <c r="P405" s="4" t="s">
        <v>2375</v>
      </c>
      <c r="R405" s="6">
        <f t="shared" si="116"/>
        <v>14.95</v>
      </c>
      <c r="S405" s="6">
        <f t="shared" si="117"/>
        <v>-3.3660000000000001</v>
      </c>
      <c r="T405" s="7">
        <f t="shared" si="118"/>
        <v>0</v>
      </c>
      <c r="U405" s="7">
        <f t="shared" si="118"/>
        <v>0</v>
      </c>
      <c r="V405" s="7">
        <f t="shared" si="119"/>
        <v>57</v>
      </c>
      <c r="W405" s="7">
        <f t="shared" si="119"/>
        <v>22</v>
      </c>
      <c r="X405" s="15" t="str">
        <f t="shared" si="114"/>
        <v>57</v>
      </c>
      <c r="Y405" s="15" t="str">
        <f t="shared" si="114"/>
        <v>22</v>
      </c>
      <c r="Z405" s="7" t="str">
        <f t="shared" si="115"/>
        <v>14</v>
      </c>
      <c r="AA405" s="7" t="str">
        <f t="shared" si="115"/>
        <v>03</v>
      </c>
      <c r="AB405" s="7" t="str">
        <f t="shared" si="120"/>
        <v>14 57</v>
      </c>
      <c r="AC405" s="7" t="str">
        <f t="shared" si="120"/>
        <v>03 22</v>
      </c>
      <c r="AH405" s="16" t="s">
        <v>2376</v>
      </c>
      <c r="AI405" s="16" t="s">
        <v>2377</v>
      </c>
      <c r="AL405" s="1" t="s">
        <v>54</v>
      </c>
      <c r="AM405" s="1" t="s">
        <v>51</v>
      </c>
    </row>
    <row r="406" spans="1:50">
      <c r="B406" s="1" t="s">
        <v>905</v>
      </c>
      <c r="D406" s="1" t="s">
        <v>2366</v>
      </c>
      <c r="E406" s="1" t="s">
        <v>2367</v>
      </c>
      <c r="F406" s="2" t="s">
        <v>2368</v>
      </c>
      <c r="G406" s="1" t="s">
        <v>2369</v>
      </c>
      <c r="I406" s="2" t="s">
        <v>50</v>
      </c>
      <c r="J406" s="1" t="s">
        <v>2378</v>
      </c>
      <c r="P406" s="4" t="s">
        <v>2379</v>
      </c>
      <c r="R406" s="6">
        <f t="shared" si="116"/>
        <v>15.005000000000001</v>
      </c>
      <c r="S406" s="6">
        <f t="shared" si="117"/>
        <v>-3.2</v>
      </c>
      <c r="T406" s="7">
        <f t="shared" si="118"/>
        <v>0.5</v>
      </c>
      <c r="U406" s="7">
        <f t="shared" si="118"/>
        <v>0</v>
      </c>
      <c r="V406" s="7">
        <f t="shared" si="119"/>
        <v>0</v>
      </c>
      <c r="W406" s="7">
        <f t="shared" si="119"/>
        <v>12</v>
      </c>
      <c r="X406" s="15" t="str">
        <f t="shared" si="114"/>
        <v>00.5</v>
      </c>
      <c r="Y406" s="15" t="str">
        <f t="shared" si="114"/>
        <v>12</v>
      </c>
      <c r="Z406" s="7" t="str">
        <f t="shared" si="115"/>
        <v>15</v>
      </c>
      <c r="AA406" s="7" t="str">
        <f t="shared" si="115"/>
        <v>03</v>
      </c>
      <c r="AB406" s="7" t="str">
        <f t="shared" si="120"/>
        <v>15 00.5</v>
      </c>
      <c r="AC406" s="7" t="str">
        <f t="shared" si="120"/>
        <v>03 12</v>
      </c>
      <c r="AH406" s="16" t="s">
        <v>2380</v>
      </c>
      <c r="AI406" s="16" t="s">
        <v>2381</v>
      </c>
      <c r="AL406" s="1" t="s">
        <v>54</v>
      </c>
      <c r="AM406" s="32" t="s">
        <v>168</v>
      </c>
    </row>
    <row r="407" spans="1:50" ht="29">
      <c r="B407" s="1" t="s">
        <v>905</v>
      </c>
      <c r="D407" s="1" t="s">
        <v>2366</v>
      </c>
      <c r="E407" s="1" t="s">
        <v>2367</v>
      </c>
      <c r="F407" s="2" t="s">
        <v>2368</v>
      </c>
      <c r="G407" s="1" t="s">
        <v>2369</v>
      </c>
      <c r="I407" s="2" t="s">
        <v>50</v>
      </c>
      <c r="J407" s="1" t="s">
        <v>2382</v>
      </c>
      <c r="P407" s="4" t="s">
        <v>2383</v>
      </c>
      <c r="R407" s="6">
        <f t="shared" si="116"/>
        <v>15.039</v>
      </c>
      <c r="S407" s="6">
        <f t="shared" si="117"/>
        <v>-3.367</v>
      </c>
      <c r="T407" s="7">
        <f t="shared" si="118"/>
        <v>0.65200000000000014</v>
      </c>
      <c r="U407" s="7">
        <f t="shared" si="118"/>
        <v>5.6000000000000938E-2</v>
      </c>
      <c r="V407" s="7">
        <f t="shared" si="119"/>
        <v>2</v>
      </c>
      <c r="W407" s="7">
        <f t="shared" si="119"/>
        <v>22</v>
      </c>
      <c r="X407" s="15" t="str">
        <f t="shared" si="114"/>
        <v>02.652</v>
      </c>
      <c r="Y407" s="15" t="str">
        <f t="shared" si="114"/>
        <v>22.056</v>
      </c>
      <c r="Z407" s="7" t="str">
        <f t="shared" si="115"/>
        <v>15</v>
      </c>
      <c r="AA407" s="7" t="str">
        <f t="shared" si="115"/>
        <v>03</v>
      </c>
      <c r="AB407" s="7" t="str">
        <f t="shared" si="120"/>
        <v>15 02.652</v>
      </c>
      <c r="AC407" s="7" t="str">
        <f t="shared" si="120"/>
        <v>03 22.056</v>
      </c>
      <c r="AH407" s="16"/>
      <c r="AI407" s="16"/>
      <c r="AJ407" s="9" t="s">
        <v>2384</v>
      </c>
      <c r="AK407" s="9" t="s">
        <v>2385</v>
      </c>
      <c r="AL407" s="1" t="s">
        <v>63</v>
      </c>
      <c r="AM407" s="1" t="s">
        <v>168</v>
      </c>
      <c r="AQ407" s="13" t="s">
        <v>2386</v>
      </c>
      <c r="AR407" s="14" t="s">
        <v>2387</v>
      </c>
    </row>
    <row r="408" spans="1:50" ht="29">
      <c r="B408" s="1" t="s">
        <v>905</v>
      </c>
      <c r="D408" s="1" t="s">
        <v>2366</v>
      </c>
      <c r="E408" s="1" t="s">
        <v>2367</v>
      </c>
      <c r="F408" s="2" t="s">
        <v>2368</v>
      </c>
      <c r="G408" s="1" t="s">
        <v>2369</v>
      </c>
      <c r="I408" s="2" t="s">
        <v>50</v>
      </c>
      <c r="J408" s="1" t="s">
        <v>2388</v>
      </c>
      <c r="P408" s="4" t="s">
        <v>2388</v>
      </c>
      <c r="Q408" s="5" t="s">
        <v>2389</v>
      </c>
      <c r="R408" s="6">
        <f t="shared" si="116"/>
        <v>14.891</v>
      </c>
      <c r="S408" s="6">
        <f t="shared" si="117"/>
        <v>-3.419</v>
      </c>
      <c r="T408" s="7">
        <f t="shared" si="118"/>
        <v>0.81700000000000017</v>
      </c>
      <c r="U408" s="7">
        <f t="shared" si="118"/>
        <v>0.23999999999999844</v>
      </c>
      <c r="V408" s="7">
        <f t="shared" si="119"/>
        <v>53</v>
      </c>
      <c r="W408" s="7">
        <f t="shared" si="119"/>
        <v>25</v>
      </c>
      <c r="X408" s="15" t="str">
        <f t="shared" si="114"/>
        <v>53.817</v>
      </c>
      <c r="Y408" s="15" t="str">
        <f t="shared" si="114"/>
        <v>25.240</v>
      </c>
      <c r="Z408" s="7" t="str">
        <f t="shared" si="115"/>
        <v>14</v>
      </c>
      <c r="AA408" s="7" t="str">
        <f t="shared" si="115"/>
        <v>03</v>
      </c>
      <c r="AB408" s="7" t="str">
        <f t="shared" si="120"/>
        <v>14 53.817</v>
      </c>
      <c r="AC408" s="7" t="str">
        <f t="shared" si="120"/>
        <v>03 25.240</v>
      </c>
      <c r="AH408" s="16" t="s">
        <v>1916</v>
      </c>
      <c r="AI408" s="16" t="s">
        <v>2390</v>
      </c>
      <c r="AJ408" s="9" t="s">
        <v>2391</v>
      </c>
      <c r="AK408" s="9" t="s">
        <v>2392</v>
      </c>
      <c r="AL408" s="1" t="s">
        <v>63</v>
      </c>
      <c r="AM408" s="1" t="s">
        <v>51</v>
      </c>
      <c r="AQ408" s="13" t="s">
        <v>2393</v>
      </c>
      <c r="AR408" s="14" t="s">
        <v>2394</v>
      </c>
    </row>
    <row r="409" spans="1:50" ht="29">
      <c r="B409" s="1" t="s">
        <v>905</v>
      </c>
      <c r="D409" s="1" t="s">
        <v>2366</v>
      </c>
      <c r="E409" s="1" t="s">
        <v>2367</v>
      </c>
      <c r="F409" s="2" t="s">
        <v>2368</v>
      </c>
      <c r="G409" s="1" t="s">
        <v>2369</v>
      </c>
      <c r="I409" s="2" t="s">
        <v>50</v>
      </c>
      <c r="J409" s="1" t="s">
        <v>2395</v>
      </c>
      <c r="R409" s="6">
        <f t="shared" si="116"/>
        <v>14.888999999999999</v>
      </c>
      <c r="S409" s="6">
        <f t="shared" si="117"/>
        <v>-3.6019999999999999</v>
      </c>
      <c r="T409" s="7">
        <f t="shared" si="118"/>
        <v>0.59199999999999875</v>
      </c>
      <c r="U409" s="7">
        <f t="shared" si="118"/>
        <v>0.20499999999999829</v>
      </c>
      <c r="V409" s="7">
        <f t="shared" si="119"/>
        <v>53</v>
      </c>
      <c r="W409" s="7">
        <f t="shared" si="119"/>
        <v>36</v>
      </c>
      <c r="X409" s="15" t="str">
        <f t="shared" si="114"/>
        <v>53.592</v>
      </c>
      <c r="Y409" s="15" t="str">
        <f t="shared" si="114"/>
        <v>36.205</v>
      </c>
      <c r="Z409" s="7" t="str">
        <f t="shared" si="115"/>
        <v>14</v>
      </c>
      <c r="AA409" s="7" t="str">
        <f t="shared" si="115"/>
        <v>03</v>
      </c>
      <c r="AB409" s="7" t="str">
        <f t="shared" si="120"/>
        <v>14 53.592</v>
      </c>
      <c r="AC409" s="7" t="str">
        <f t="shared" si="120"/>
        <v>03 36.205</v>
      </c>
      <c r="AH409" s="16"/>
      <c r="AI409" s="16"/>
      <c r="AJ409" s="9" t="s">
        <v>2396</v>
      </c>
      <c r="AK409" s="9" t="s">
        <v>2397</v>
      </c>
      <c r="AL409" s="1" t="s">
        <v>63</v>
      </c>
      <c r="AM409" s="1" t="s">
        <v>51</v>
      </c>
      <c r="AQ409" s="13" t="s">
        <v>2398</v>
      </c>
      <c r="AR409" s="14" t="s">
        <v>2399</v>
      </c>
    </row>
    <row r="410" spans="1:50">
      <c r="B410" s="1" t="s">
        <v>905</v>
      </c>
      <c r="D410" s="1" t="s">
        <v>2366</v>
      </c>
      <c r="E410" s="1" t="s">
        <v>2367</v>
      </c>
      <c r="F410" s="2" t="s">
        <v>2368</v>
      </c>
      <c r="G410" s="1" t="s">
        <v>2369</v>
      </c>
      <c r="I410" s="2" t="s">
        <v>50</v>
      </c>
      <c r="J410" s="1" t="s">
        <v>2400</v>
      </c>
      <c r="P410" s="4" t="s">
        <v>2400</v>
      </c>
      <c r="R410" s="6">
        <f t="shared" si="116"/>
        <v>15.05</v>
      </c>
      <c r="S410" s="6">
        <f t="shared" si="117"/>
        <v>-3.266</v>
      </c>
      <c r="T410" s="7">
        <f t="shared" si="118"/>
        <v>0</v>
      </c>
      <c r="U410" s="7">
        <f t="shared" si="118"/>
        <v>0</v>
      </c>
      <c r="V410" s="7">
        <f t="shared" si="119"/>
        <v>3</v>
      </c>
      <c r="W410" s="7">
        <f t="shared" si="119"/>
        <v>16</v>
      </c>
      <c r="X410" s="15" t="str">
        <f t="shared" si="114"/>
        <v>03</v>
      </c>
      <c r="Y410" s="15" t="str">
        <f t="shared" si="114"/>
        <v>16</v>
      </c>
      <c r="Z410" s="7" t="str">
        <f t="shared" si="115"/>
        <v>15</v>
      </c>
      <c r="AA410" s="7" t="str">
        <f t="shared" si="115"/>
        <v>03</v>
      </c>
      <c r="AB410" s="7" t="str">
        <f t="shared" si="120"/>
        <v>15 03</v>
      </c>
      <c r="AC410" s="7" t="str">
        <f t="shared" si="120"/>
        <v>03 16</v>
      </c>
      <c r="AH410" s="16" t="s">
        <v>538</v>
      </c>
      <c r="AI410" s="16" t="s">
        <v>2401</v>
      </c>
      <c r="AL410" s="1" t="s">
        <v>54</v>
      </c>
      <c r="AM410" s="1" t="s">
        <v>168</v>
      </c>
    </row>
    <row r="411" spans="1:50" s="3" customFormat="1">
      <c r="A411" s="1"/>
      <c r="B411" s="1" t="s">
        <v>905</v>
      </c>
      <c r="C411" s="1"/>
      <c r="D411" s="1" t="s">
        <v>2366</v>
      </c>
      <c r="E411" s="1" t="s">
        <v>2367</v>
      </c>
      <c r="F411" s="2" t="s">
        <v>2368</v>
      </c>
      <c r="G411" s="1" t="s">
        <v>2369</v>
      </c>
      <c r="H411" s="2"/>
      <c r="I411" s="2" t="s">
        <v>50</v>
      </c>
      <c r="J411" s="1" t="s">
        <v>2402</v>
      </c>
      <c r="K411" s="1"/>
      <c r="L411" s="1"/>
      <c r="M411" s="1"/>
      <c r="N411" s="1"/>
      <c r="O411" s="1"/>
      <c r="P411" s="4" t="s">
        <v>2403</v>
      </c>
      <c r="Q411" s="5"/>
      <c r="R411" s="6">
        <f t="shared" si="116"/>
        <v>14.988</v>
      </c>
      <c r="S411" s="6">
        <f t="shared" si="117"/>
        <v>-3.2829999999999999</v>
      </c>
      <c r="T411" s="7">
        <f t="shared" si="118"/>
        <v>0.5</v>
      </c>
      <c r="U411" s="7">
        <f t="shared" si="118"/>
        <v>0</v>
      </c>
      <c r="V411" s="7">
        <f t="shared" si="119"/>
        <v>59</v>
      </c>
      <c r="W411" s="7">
        <f t="shared" si="119"/>
        <v>17</v>
      </c>
      <c r="X411" s="15" t="str">
        <f t="shared" si="114"/>
        <v>59.5</v>
      </c>
      <c r="Y411" s="15" t="str">
        <f t="shared" si="114"/>
        <v>17</v>
      </c>
      <c r="Z411" s="7" t="str">
        <f t="shared" si="115"/>
        <v>14</v>
      </c>
      <c r="AA411" s="7" t="str">
        <f t="shared" si="115"/>
        <v>03</v>
      </c>
      <c r="AB411" s="7" t="str">
        <f t="shared" si="120"/>
        <v>14 59.5</v>
      </c>
      <c r="AC411" s="7" t="str">
        <f t="shared" si="120"/>
        <v>03 17</v>
      </c>
      <c r="AD411" s="8"/>
      <c r="AE411" s="8"/>
      <c r="AF411" s="8"/>
      <c r="AG411" s="8"/>
      <c r="AH411" s="16" t="s">
        <v>2404</v>
      </c>
      <c r="AI411" s="16" t="s">
        <v>2405</v>
      </c>
      <c r="AJ411" s="9"/>
      <c r="AK411" s="9"/>
      <c r="AL411" s="1" t="s">
        <v>54</v>
      </c>
      <c r="AM411" s="1" t="s">
        <v>51</v>
      </c>
      <c r="AN411" s="10"/>
      <c r="AO411" s="11"/>
      <c r="AP411" s="12"/>
      <c r="AQ411" s="13"/>
      <c r="AR411" s="14"/>
      <c r="AS411" s="1"/>
      <c r="AT411" s="1"/>
      <c r="AU411" s="1"/>
      <c r="AV411" s="1"/>
      <c r="AW411" s="1"/>
      <c r="AX411" s="1"/>
    </row>
    <row r="412" spans="1:50" s="3" customFormat="1">
      <c r="A412" s="1"/>
      <c r="B412" s="1" t="s">
        <v>905</v>
      </c>
      <c r="C412" s="1"/>
      <c r="D412" s="1" t="s">
        <v>2366</v>
      </c>
      <c r="E412" s="1" t="s">
        <v>2367</v>
      </c>
      <c r="F412" s="2" t="s">
        <v>2368</v>
      </c>
      <c r="G412" s="1" t="s">
        <v>2369</v>
      </c>
      <c r="H412" s="2"/>
      <c r="I412" s="2" t="s">
        <v>50</v>
      </c>
      <c r="J412" s="1" t="s">
        <v>2406</v>
      </c>
      <c r="K412" s="1"/>
      <c r="L412" s="1"/>
      <c r="M412" s="1"/>
      <c r="N412" s="1"/>
      <c r="O412" s="1"/>
      <c r="P412" s="4" t="s">
        <v>2407</v>
      </c>
      <c r="Q412" s="5"/>
      <c r="R412" s="6">
        <f t="shared" si="116"/>
        <v>15.05</v>
      </c>
      <c r="S412" s="6">
        <f t="shared" si="117"/>
        <v>-3.1869999999999998</v>
      </c>
      <c r="T412" s="7">
        <f t="shared" si="118"/>
        <v>5.9000000000000163E-2</v>
      </c>
      <c r="U412" s="7">
        <f t="shared" si="118"/>
        <v>0.43800000000000061</v>
      </c>
      <c r="V412" s="7">
        <f t="shared" si="119"/>
        <v>3</v>
      </c>
      <c r="W412" s="7">
        <f t="shared" si="119"/>
        <v>11</v>
      </c>
      <c r="X412" s="15" t="str">
        <f t="shared" si="114"/>
        <v>03.059</v>
      </c>
      <c r="Y412" s="15" t="str">
        <f t="shared" si="114"/>
        <v>11.438</v>
      </c>
      <c r="Z412" s="7" t="str">
        <f t="shared" si="115"/>
        <v>15</v>
      </c>
      <c r="AA412" s="7" t="str">
        <f t="shared" si="115"/>
        <v>03</v>
      </c>
      <c r="AB412" s="7" t="str">
        <f t="shared" si="120"/>
        <v>15 03.059</v>
      </c>
      <c r="AC412" s="7" t="str">
        <f t="shared" si="120"/>
        <v>03 11.438</v>
      </c>
      <c r="AD412" s="8"/>
      <c r="AE412" s="8"/>
      <c r="AF412" s="8"/>
      <c r="AG412" s="8"/>
      <c r="AH412" s="16" t="s">
        <v>386</v>
      </c>
      <c r="AI412" s="16" t="s">
        <v>1773</v>
      </c>
      <c r="AJ412" s="9" t="s">
        <v>2408</v>
      </c>
      <c r="AK412" s="9" t="s">
        <v>2409</v>
      </c>
      <c r="AL412" s="1" t="s">
        <v>63</v>
      </c>
      <c r="AM412" s="1" t="s">
        <v>168</v>
      </c>
      <c r="AN412" s="10"/>
      <c r="AO412" s="11"/>
      <c r="AP412" s="12"/>
      <c r="AQ412" s="13" t="s">
        <v>2410</v>
      </c>
      <c r="AR412" s="14" t="s">
        <v>2411</v>
      </c>
      <c r="AS412" s="1"/>
      <c r="AT412" s="1"/>
      <c r="AU412" s="1"/>
      <c r="AV412" s="1"/>
      <c r="AW412" s="1"/>
      <c r="AX412" s="1"/>
    </row>
    <row r="413" spans="1:50" s="3" customFormat="1">
      <c r="A413" s="1"/>
      <c r="B413" s="1" t="s">
        <v>905</v>
      </c>
      <c r="C413" s="1"/>
      <c r="D413" s="1" t="s">
        <v>2366</v>
      </c>
      <c r="E413" s="1" t="s">
        <v>2367</v>
      </c>
      <c r="F413" s="2" t="s">
        <v>2368</v>
      </c>
      <c r="G413" s="1" t="s">
        <v>2369</v>
      </c>
      <c r="H413" s="2"/>
      <c r="I413" s="2" t="s">
        <v>50</v>
      </c>
      <c r="J413" s="1" t="s">
        <v>2412</v>
      </c>
      <c r="K413" s="1"/>
      <c r="L413" s="1"/>
      <c r="M413" s="1"/>
      <c r="N413" s="1"/>
      <c r="O413" s="1"/>
      <c r="P413" s="4" t="s">
        <v>2413</v>
      </c>
      <c r="Q413" s="5"/>
      <c r="R413" s="6">
        <f t="shared" si="116"/>
        <v>14.955</v>
      </c>
      <c r="S413" s="6">
        <f t="shared" si="117"/>
        <v>-3.35</v>
      </c>
      <c r="T413" s="7">
        <f t="shared" si="118"/>
        <v>0.5</v>
      </c>
      <c r="U413" s="7">
        <f t="shared" si="118"/>
        <v>0</v>
      </c>
      <c r="V413" s="7">
        <f t="shared" si="119"/>
        <v>57</v>
      </c>
      <c r="W413" s="7">
        <f t="shared" si="119"/>
        <v>21</v>
      </c>
      <c r="X413" s="15" t="str">
        <f t="shared" si="114"/>
        <v>57.5</v>
      </c>
      <c r="Y413" s="15" t="str">
        <f t="shared" si="114"/>
        <v>21</v>
      </c>
      <c r="Z413" s="7" t="str">
        <f t="shared" si="115"/>
        <v>14</v>
      </c>
      <c r="AA413" s="7" t="str">
        <f t="shared" si="115"/>
        <v>03</v>
      </c>
      <c r="AB413" s="7" t="str">
        <f t="shared" si="120"/>
        <v>14 57.5</v>
      </c>
      <c r="AC413" s="7" t="str">
        <f t="shared" si="120"/>
        <v>03 21</v>
      </c>
      <c r="AD413" s="8"/>
      <c r="AE413" s="8"/>
      <c r="AF413" s="8"/>
      <c r="AG413" s="8"/>
      <c r="AH413" s="16" t="s">
        <v>2414</v>
      </c>
      <c r="AI413" s="16" t="s">
        <v>520</v>
      </c>
      <c r="AJ413" s="9"/>
      <c r="AK413" s="9"/>
      <c r="AL413" s="1" t="s">
        <v>54</v>
      </c>
      <c r="AM413" s="1" t="s">
        <v>51</v>
      </c>
      <c r="AN413" s="10"/>
      <c r="AO413" s="11"/>
      <c r="AP413" s="12"/>
      <c r="AQ413" s="13"/>
      <c r="AR413" s="14"/>
      <c r="AS413" s="1"/>
      <c r="AT413" s="1"/>
      <c r="AU413" s="1"/>
      <c r="AV413" s="1"/>
      <c r="AW413" s="1"/>
      <c r="AX413" s="1"/>
    </row>
    <row r="414" spans="1:50" s="3" customFormat="1">
      <c r="A414" s="1"/>
      <c r="B414" s="1" t="s">
        <v>905</v>
      </c>
      <c r="C414" s="1"/>
      <c r="D414" s="1" t="s">
        <v>2366</v>
      </c>
      <c r="E414" s="1" t="s">
        <v>2367</v>
      </c>
      <c r="F414" s="2" t="s">
        <v>2368</v>
      </c>
      <c r="G414" s="1" t="s">
        <v>2369</v>
      </c>
      <c r="H414" s="2"/>
      <c r="I414" s="2" t="s">
        <v>50</v>
      </c>
      <c r="J414" s="1" t="s">
        <v>2415</v>
      </c>
      <c r="K414" s="1"/>
      <c r="L414" s="1"/>
      <c r="M414" s="1"/>
      <c r="N414" s="1"/>
      <c r="O414" s="1"/>
      <c r="P414" s="4"/>
      <c r="Q414" s="5" t="s">
        <v>2416</v>
      </c>
      <c r="R414" s="6"/>
      <c r="S414" s="6"/>
      <c r="T414" s="7"/>
      <c r="U414" s="7"/>
      <c r="V414" s="7"/>
      <c r="W414" s="7"/>
      <c r="X414" s="15" t="str">
        <f t="shared" si="114"/>
        <v/>
      </c>
      <c r="Y414" s="15" t="str">
        <f t="shared" si="114"/>
        <v/>
      </c>
      <c r="Z414" s="7" t="str">
        <f t="shared" si="115"/>
        <v/>
      </c>
      <c r="AA414" s="7" t="str">
        <f t="shared" si="115"/>
        <v/>
      </c>
      <c r="AB414" s="7"/>
      <c r="AC414" s="7"/>
      <c r="AD414" s="8"/>
      <c r="AE414" s="8"/>
      <c r="AF414" s="8"/>
      <c r="AG414" s="8"/>
      <c r="AH414" s="16"/>
      <c r="AI414" s="16"/>
      <c r="AJ414" s="9"/>
      <c r="AK414" s="9"/>
      <c r="AL414" s="1"/>
      <c r="AM414" s="1"/>
      <c r="AN414" s="10"/>
      <c r="AO414" s="11"/>
      <c r="AP414" s="12"/>
      <c r="AQ414" s="13" t="s">
        <v>2417</v>
      </c>
      <c r="AR414" s="14" t="s">
        <v>2418</v>
      </c>
      <c r="AS414" s="1"/>
      <c r="AT414" s="1"/>
      <c r="AU414" s="1"/>
      <c r="AV414" s="1"/>
      <c r="AW414" s="1"/>
      <c r="AX414" s="1"/>
    </row>
    <row r="415" spans="1:50" s="3" customFormat="1">
      <c r="A415" s="1"/>
      <c r="B415" s="1" t="s">
        <v>905</v>
      </c>
      <c r="C415" s="1"/>
      <c r="D415" s="1" t="s">
        <v>2366</v>
      </c>
      <c r="E415" s="1" t="s">
        <v>2367</v>
      </c>
      <c r="F415" s="2" t="s">
        <v>2368</v>
      </c>
      <c r="G415" s="1" t="s">
        <v>2369</v>
      </c>
      <c r="H415" s="2"/>
      <c r="I415" s="2" t="s">
        <v>50</v>
      </c>
      <c r="J415" s="1" t="s">
        <v>2419</v>
      </c>
      <c r="K415" s="1"/>
      <c r="L415" s="1"/>
      <c r="M415" s="1"/>
      <c r="N415" s="1"/>
      <c r="O415" s="1"/>
      <c r="P415" s="4" t="s">
        <v>2419</v>
      </c>
      <c r="Q415" s="5"/>
      <c r="R415" s="6">
        <f t="shared" ref="R415:R429" si="121">ROUNDDOWN((Z415+V415*(5/3)*0.01+T415*0.01),3)</f>
        <v>14.866</v>
      </c>
      <c r="S415" s="6">
        <f t="shared" ref="S415:S429" si="122">ROUNDDOWN((AA415+W415*(5/3)*0.01+U415*0.01),3)*-1</f>
        <v>-3.5</v>
      </c>
      <c r="T415" s="7">
        <f t="shared" ref="T415:U429" si="123">X415-V415</f>
        <v>0</v>
      </c>
      <c r="U415" s="7">
        <f t="shared" si="123"/>
        <v>0</v>
      </c>
      <c r="V415" s="7">
        <f t="shared" ref="V415:W429" si="124">ROUNDDOWN(X415,0)</f>
        <v>52</v>
      </c>
      <c r="W415" s="7">
        <f t="shared" si="124"/>
        <v>30</v>
      </c>
      <c r="X415" s="15" t="str">
        <f t="shared" si="114"/>
        <v>52</v>
      </c>
      <c r="Y415" s="15" t="str">
        <f t="shared" si="114"/>
        <v>30</v>
      </c>
      <c r="Z415" s="7" t="str">
        <f t="shared" si="115"/>
        <v>14</v>
      </c>
      <c r="AA415" s="7" t="str">
        <f t="shared" si="115"/>
        <v>03</v>
      </c>
      <c r="AB415" s="7" t="str">
        <f t="shared" ref="AB415:AC429" si="125">IF(ISBLANK(AJ415), AH415, AJ415)</f>
        <v>14 52</v>
      </c>
      <c r="AC415" s="7" t="str">
        <f t="shared" si="125"/>
        <v>03 30</v>
      </c>
      <c r="AD415" s="8"/>
      <c r="AE415" s="8"/>
      <c r="AF415" s="8"/>
      <c r="AG415" s="8"/>
      <c r="AH415" s="16" t="s">
        <v>454</v>
      </c>
      <c r="AI415" s="16" t="s">
        <v>1243</v>
      </c>
      <c r="AJ415" s="9"/>
      <c r="AK415" s="9"/>
      <c r="AL415" s="1" t="s">
        <v>54</v>
      </c>
      <c r="AM415" s="1" t="s">
        <v>51</v>
      </c>
      <c r="AN415" s="10"/>
      <c r="AO415" s="11"/>
      <c r="AP415" s="12"/>
      <c r="AQ415" s="13"/>
      <c r="AR415" s="14"/>
      <c r="AS415" s="1"/>
      <c r="AT415" s="1"/>
      <c r="AU415" s="1"/>
      <c r="AV415" s="1"/>
      <c r="AW415" s="1"/>
      <c r="AX415" s="1"/>
    </row>
    <row r="416" spans="1:50" s="3" customFormat="1">
      <c r="A416" s="1"/>
      <c r="B416" s="1" t="s">
        <v>905</v>
      </c>
      <c r="C416" s="1"/>
      <c r="D416" s="1" t="s">
        <v>2366</v>
      </c>
      <c r="E416" s="1" t="s">
        <v>2367</v>
      </c>
      <c r="F416" s="2" t="s">
        <v>2368</v>
      </c>
      <c r="G416" s="1" t="s">
        <v>2369</v>
      </c>
      <c r="H416" s="2"/>
      <c r="I416" s="2" t="s">
        <v>50</v>
      </c>
      <c r="J416" s="1" t="s">
        <v>2420</v>
      </c>
      <c r="K416" s="1"/>
      <c r="L416" s="1"/>
      <c r="M416" s="1"/>
      <c r="N416" s="1"/>
      <c r="O416" s="1"/>
      <c r="P416" s="4" t="s">
        <v>2421</v>
      </c>
      <c r="Q416" s="5"/>
      <c r="R416" s="6">
        <f t="shared" si="121"/>
        <v>15.638</v>
      </c>
      <c r="S416" s="6">
        <f t="shared" si="122"/>
        <v>-3.3879999999999999</v>
      </c>
      <c r="T416" s="7">
        <f t="shared" si="123"/>
        <v>0.5</v>
      </c>
      <c r="U416" s="7">
        <f t="shared" si="123"/>
        <v>0.5</v>
      </c>
      <c r="V416" s="7">
        <f t="shared" si="124"/>
        <v>98</v>
      </c>
      <c r="W416" s="7">
        <f t="shared" si="124"/>
        <v>23</v>
      </c>
      <c r="X416" s="15" t="str">
        <f t="shared" si="114"/>
        <v>98.5</v>
      </c>
      <c r="Y416" s="15" t="str">
        <f t="shared" si="114"/>
        <v>23.5</v>
      </c>
      <c r="Z416" s="7" t="str">
        <f t="shared" si="115"/>
        <v>14</v>
      </c>
      <c r="AA416" s="7" t="str">
        <f t="shared" si="115"/>
        <v>03</v>
      </c>
      <c r="AB416" s="7" t="str">
        <f t="shared" si="125"/>
        <v>14 98.5</v>
      </c>
      <c r="AC416" s="7" t="str">
        <f t="shared" si="125"/>
        <v>03 23.5</v>
      </c>
      <c r="AD416" s="8"/>
      <c r="AE416" s="8"/>
      <c r="AF416" s="8"/>
      <c r="AG416" s="8"/>
      <c r="AH416" s="16" t="s">
        <v>2422</v>
      </c>
      <c r="AI416" s="16" t="s">
        <v>2423</v>
      </c>
      <c r="AJ416" s="9"/>
      <c r="AK416" s="9"/>
      <c r="AL416" s="1" t="s">
        <v>54</v>
      </c>
      <c r="AM416" s="1" t="s">
        <v>51</v>
      </c>
      <c r="AN416" s="10"/>
      <c r="AO416" s="11"/>
      <c r="AP416" s="12"/>
      <c r="AQ416" s="13"/>
      <c r="AR416" s="14"/>
      <c r="AS416" s="1"/>
      <c r="AT416" s="1"/>
      <c r="AU416" s="1"/>
      <c r="AV416" s="1"/>
      <c r="AW416" s="1"/>
      <c r="AX416" s="1"/>
    </row>
    <row r="417" spans="1:50" s="3" customFormat="1" ht="29">
      <c r="A417" s="1"/>
      <c r="B417" s="1" t="s">
        <v>905</v>
      </c>
      <c r="C417" s="1"/>
      <c r="D417" s="1" t="s">
        <v>2366</v>
      </c>
      <c r="E417" s="1" t="s">
        <v>2367</v>
      </c>
      <c r="F417" s="2" t="s">
        <v>2368</v>
      </c>
      <c r="G417" s="1" t="s">
        <v>2369</v>
      </c>
      <c r="H417" s="2"/>
      <c r="I417" s="2" t="s">
        <v>50</v>
      </c>
      <c r="J417" s="1" t="s">
        <v>2424</v>
      </c>
      <c r="K417" s="1"/>
      <c r="L417" s="1"/>
      <c r="M417" s="1"/>
      <c r="N417" s="1"/>
      <c r="O417" s="1"/>
      <c r="P417" s="4" t="s">
        <v>2425</v>
      </c>
      <c r="Q417" s="5" t="s">
        <v>2426</v>
      </c>
      <c r="R417" s="6">
        <f t="shared" si="121"/>
        <v>14.916</v>
      </c>
      <c r="S417" s="6">
        <f t="shared" si="122"/>
        <v>-3.4</v>
      </c>
      <c r="T417" s="7">
        <f t="shared" si="123"/>
        <v>0</v>
      </c>
      <c r="U417" s="7">
        <f t="shared" si="123"/>
        <v>0</v>
      </c>
      <c r="V417" s="7">
        <f t="shared" si="124"/>
        <v>55</v>
      </c>
      <c r="W417" s="7">
        <f t="shared" si="124"/>
        <v>24</v>
      </c>
      <c r="X417" s="15" t="str">
        <f t="shared" si="114"/>
        <v>55</v>
      </c>
      <c r="Y417" s="15" t="str">
        <f t="shared" si="114"/>
        <v>24</v>
      </c>
      <c r="Z417" s="7" t="str">
        <f t="shared" si="115"/>
        <v>14</v>
      </c>
      <c r="AA417" s="7" t="str">
        <f t="shared" si="115"/>
        <v>03</v>
      </c>
      <c r="AB417" s="7" t="str">
        <f t="shared" si="125"/>
        <v>14 55</v>
      </c>
      <c r="AC417" s="7" t="str">
        <f t="shared" si="125"/>
        <v>03 24</v>
      </c>
      <c r="AD417" s="8"/>
      <c r="AE417" s="8"/>
      <c r="AF417" s="8"/>
      <c r="AG417" s="8"/>
      <c r="AH417" s="16" t="s">
        <v>1008</v>
      </c>
      <c r="AI417" s="16" t="s">
        <v>2427</v>
      </c>
      <c r="AJ417" s="9"/>
      <c r="AK417" s="9"/>
      <c r="AL417" s="1" t="s">
        <v>54</v>
      </c>
      <c r="AM417" s="1" t="s">
        <v>51</v>
      </c>
      <c r="AN417" s="10"/>
      <c r="AO417" s="11"/>
      <c r="AP417" s="12"/>
      <c r="AQ417" s="13" t="s">
        <v>2428</v>
      </c>
      <c r="AR417" s="14" t="s">
        <v>2429</v>
      </c>
      <c r="AS417" s="1"/>
      <c r="AT417" s="1"/>
      <c r="AU417" s="1"/>
      <c r="AV417" s="1"/>
      <c r="AW417" s="1"/>
      <c r="AX417" s="1"/>
    </row>
    <row r="418" spans="1:50" s="3" customFormat="1">
      <c r="A418" s="1"/>
      <c r="B418" s="1" t="s">
        <v>905</v>
      </c>
      <c r="C418" s="1"/>
      <c r="D418" s="1" t="s">
        <v>2366</v>
      </c>
      <c r="E418" s="1" t="s">
        <v>2367</v>
      </c>
      <c r="F418" s="2" t="s">
        <v>2368</v>
      </c>
      <c r="G418" s="1" t="s">
        <v>2369</v>
      </c>
      <c r="H418" s="2"/>
      <c r="I418" s="2" t="s">
        <v>50</v>
      </c>
      <c r="J418" s="1" t="s">
        <v>2430</v>
      </c>
      <c r="K418" s="1"/>
      <c r="L418" s="1"/>
      <c r="M418" s="1"/>
      <c r="N418" s="1"/>
      <c r="O418" s="1"/>
      <c r="P418" s="4" t="s">
        <v>2431</v>
      </c>
      <c r="Q418" s="5"/>
      <c r="R418" s="6">
        <f t="shared" si="121"/>
        <v>15.005000000000001</v>
      </c>
      <c r="S418" s="6">
        <f t="shared" si="122"/>
        <v>-3.15</v>
      </c>
      <c r="T418" s="7">
        <f t="shared" si="123"/>
        <v>0.5</v>
      </c>
      <c r="U418" s="7">
        <f t="shared" si="123"/>
        <v>0</v>
      </c>
      <c r="V418" s="7">
        <f t="shared" si="124"/>
        <v>0</v>
      </c>
      <c r="W418" s="7">
        <f t="shared" si="124"/>
        <v>9</v>
      </c>
      <c r="X418" s="15" t="str">
        <f t="shared" si="114"/>
        <v>00.5</v>
      </c>
      <c r="Y418" s="15" t="str">
        <f t="shared" si="114"/>
        <v>09</v>
      </c>
      <c r="Z418" s="7" t="str">
        <f t="shared" si="115"/>
        <v>15</v>
      </c>
      <c r="AA418" s="7" t="str">
        <f t="shared" si="115"/>
        <v>03</v>
      </c>
      <c r="AB418" s="7" t="str">
        <f t="shared" si="125"/>
        <v>15 00.5</v>
      </c>
      <c r="AC418" s="7" t="str">
        <f t="shared" si="125"/>
        <v>03 09</v>
      </c>
      <c r="AD418" s="8"/>
      <c r="AE418" s="8"/>
      <c r="AF418" s="8"/>
      <c r="AG418" s="8"/>
      <c r="AH418" s="16" t="s">
        <v>2380</v>
      </c>
      <c r="AI418" s="16" t="s">
        <v>2432</v>
      </c>
      <c r="AJ418" s="9"/>
      <c r="AK418" s="9"/>
      <c r="AL418" s="1" t="s">
        <v>54</v>
      </c>
      <c r="AM418" s="1" t="s">
        <v>168</v>
      </c>
      <c r="AN418" s="10"/>
      <c r="AO418" s="11"/>
      <c r="AP418" s="12"/>
      <c r="AQ418" s="13"/>
      <c r="AR418" s="14" t="s">
        <v>2433</v>
      </c>
      <c r="AS418" s="1"/>
      <c r="AT418" s="1"/>
      <c r="AU418" s="1"/>
      <c r="AV418" s="1"/>
      <c r="AW418" s="1"/>
      <c r="AX418" s="1"/>
    </row>
    <row r="419" spans="1:50" s="3" customFormat="1">
      <c r="A419" s="1"/>
      <c r="B419" s="1" t="s">
        <v>905</v>
      </c>
      <c r="C419" s="1"/>
      <c r="D419" s="1" t="s">
        <v>2366</v>
      </c>
      <c r="E419" s="1" t="s">
        <v>2367</v>
      </c>
      <c r="F419" s="2" t="s">
        <v>2368</v>
      </c>
      <c r="G419" s="1" t="s">
        <v>2369</v>
      </c>
      <c r="H419" s="2"/>
      <c r="I419" s="2" t="s">
        <v>50</v>
      </c>
      <c r="J419" s="1" t="s">
        <v>2434</v>
      </c>
      <c r="K419" s="1"/>
      <c r="L419" s="1"/>
      <c r="M419" s="1"/>
      <c r="N419" s="1"/>
      <c r="O419" s="1"/>
      <c r="P419" s="4" t="s">
        <v>2435</v>
      </c>
      <c r="Q419" s="5"/>
      <c r="R419" s="6">
        <f t="shared" si="121"/>
        <v>15.032999999999999</v>
      </c>
      <c r="S419" s="6">
        <f t="shared" si="122"/>
        <v>-3.266</v>
      </c>
      <c r="T419" s="7">
        <f t="shared" si="123"/>
        <v>0</v>
      </c>
      <c r="U419" s="7">
        <f t="shared" si="123"/>
        <v>0</v>
      </c>
      <c r="V419" s="7">
        <f t="shared" si="124"/>
        <v>2</v>
      </c>
      <c r="W419" s="7">
        <f t="shared" si="124"/>
        <v>16</v>
      </c>
      <c r="X419" s="15" t="str">
        <f t="shared" si="114"/>
        <v>02</v>
      </c>
      <c r="Y419" s="15" t="str">
        <f t="shared" si="114"/>
        <v>16</v>
      </c>
      <c r="Z419" s="7" t="str">
        <f t="shared" si="115"/>
        <v>15</v>
      </c>
      <c r="AA419" s="7" t="str">
        <f t="shared" si="115"/>
        <v>03</v>
      </c>
      <c r="AB419" s="7" t="str">
        <f t="shared" si="125"/>
        <v>15 02</v>
      </c>
      <c r="AC419" s="7" t="str">
        <f t="shared" si="125"/>
        <v>03 16</v>
      </c>
      <c r="AD419" s="8"/>
      <c r="AE419" s="8"/>
      <c r="AF419" s="8"/>
      <c r="AG419" s="8"/>
      <c r="AH419" s="16" t="s">
        <v>386</v>
      </c>
      <c r="AI419" s="16" t="s">
        <v>2401</v>
      </c>
      <c r="AJ419" s="9"/>
      <c r="AK419" s="9"/>
      <c r="AL419" s="1" t="s">
        <v>54</v>
      </c>
      <c r="AM419" s="1" t="s">
        <v>168</v>
      </c>
      <c r="AN419" s="10"/>
      <c r="AO419" s="11"/>
      <c r="AP419" s="12"/>
      <c r="AQ419" s="13"/>
      <c r="AR419" s="14"/>
      <c r="AS419" s="1"/>
      <c r="AT419" s="1"/>
      <c r="AU419" s="1"/>
      <c r="AV419" s="1"/>
      <c r="AW419" s="1"/>
      <c r="AX419" s="1"/>
    </row>
    <row r="420" spans="1:50" s="3" customFormat="1" ht="57">
      <c r="A420" s="1"/>
      <c r="B420" s="1" t="s">
        <v>905</v>
      </c>
      <c r="C420" s="1"/>
      <c r="D420" s="1" t="s">
        <v>2366</v>
      </c>
      <c r="E420" s="1" t="s">
        <v>2367</v>
      </c>
      <c r="F420" s="2" t="s">
        <v>2368</v>
      </c>
      <c r="G420" s="1" t="s">
        <v>2369</v>
      </c>
      <c r="H420" s="2"/>
      <c r="I420" s="2" t="s">
        <v>50</v>
      </c>
      <c r="J420" s="1" t="s">
        <v>2436</v>
      </c>
      <c r="K420" s="1"/>
      <c r="L420" s="1"/>
      <c r="M420" s="1"/>
      <c r="N420" s="1"/>
      <c r="O420" s="1"/>
      <c r="P420" s="4" t="s">
        <v>2437</v>
      </c>
      <c r="Q420" s="5"/>
      <c r="R420" s="6">
        <f t="shared" si="121"/>
        <v>14.967000000000001</v>
      </c>
      <c r="S420" s="6">
        <f t="shared" si="122"/>
        <v>-3.355</v>
      </c>
      <c r="T420" s="7">
        <f t="shared" si="123"/>
        <v>0.1109999999999971</v>
      </c>
      <c r="U420" s="7">
        <f t="shared" si="123"/>
        <v>0.53600000000000136</v>
      </c>
      <c r="V420" s="7">
        <f t="shared" si="124"/>
        <v>58</v>
      </c>
      <c r="W420" s="7">
        <f t="shared" si="124"/>
        <v>21</v>
      </c>
      <c r="X420" s="15" t="str">
        <f t="shared" si="114"/>
        <v>58.111</v>
      </c>
      <c r="Y420" s="15" t="str">
        <f t="shared" si="114"/>
        <v>21.536</v>
      </c>
      <c r="Z420" s="7" t="str">
        <f t="shared" si="115"/>
        <v>14</v>
      </c>
      <c r="AA420" s="7" t="str">
        <f t="shared" si="115"/>
        <v>03</v>
      </c>
      <c r="AB420" s="7" t="str">
        <f t="shared" si="125"/>
        <v>14 58.111</v>
      </c>
      <c r="AC420" s="7" t="str">
        <f t="shared" si="125"/>
        <v>03 21.536</v>
      </c>
      <c r="AD420" s="8"/>
      <c r="AE420" s="8"/>
      <c r="AF420" s="8"/>
      <c r="AG420" s="8"/>
      <c r="AH420" s="16"/>
      <c r="AI420" s="16"/>
      <c r="AJ420" s="9" t="s">
        <v>2438</v>
      </c>
      <c r="AK420" s="9" t="s">
        <v>2439</v>
      </c>
      <c r="AL420" s="1" t="s">
        <v>63</v>
      </c>
      <c r="AM420" s="1" t="s">
        <v>51</v>
      </c>
      <c r="AN420" s="10"/>
      <c r="AO420" s="11"/>
      <c r="AP420" s="12"/>
      <c r="AQ420" s="13" t="s">
        <v>2440</v>
      </c>
      <c r="AR420" s="14" t="s">
        <v>2441</v>
      </c>
      <c r="AS420" s="1"/>
      <c r="AT420" s="1"/>
      <c r="AU420" s="1"/>
      <c r="AV420" s="1"/>
      <c r="AW420" s="1"/>
      <c r="AX420" s="1"/>
    </row>
    <row r="421" spans="1:50">
      <c r="B421" s="1" t="s">
        <v>905</v>
      </c>
      <c r="D421" s="1" t="s">
        <v>2366</v>
      </c>
      <c r="E421" s="1" t="s">
        <v>2367</v>
      </c>
      <c r="F421" s="2" t="s">
        <v>2368</v>
      </c>
      <c r="G421" s="1" t="s">
        <v>2369</v>
      </c>
      <c r="I421" s="2" t="s">
        <v>50</v>
      </c>
      <c r="J421" s="3" t="s">
        <v>2442</v>
      </c>
      <c r="K421" s="3"/>
      <c r="L421" s="3"/>
      <c r="P421" s="4" t="s">
        <v>2443</v>
      </c>
      <c r="R421" s="6">
        <f t="shared" si="121"/>
        <v>14.871</v>
      </c>
      <c r="S421" s="6">
        <f t="shared" si="122"/>
        <v>-3.516</v>
      </c>
      <c r="T421" s="7">
        <f t="shared" si="123"/>
        <v>0.5</v>
      </c>
      <c r="U421" s="7">
        <f t="shared" si="123"/>
        <v>0</v>
      </c>
      <c r="V421" s="7">
        <f t="shared" si="124"/>
        <v>52</v>
      </c>
      <c r="W421" s="7">
        <f t="shared" si="124"/>
        <v>31</v>
      </c>
      <c r="X421" s="15" t="str">
        <f t="shared" si="114"/>
        <v>52.5</v>
      </c>
      <c r="Y421" s="15" t="str">
        <f t="shared" si="114"/>
        <v>31</v>
      </c>
      <c r="Z421" s="7" t="str">
        <f t="shared" si="115"/>
        <v>14</v>
      </c>
      <c r="AA421" s="7" t="str">
        <f t="shared" si="115"/>
        <v>03</v>
      </c>
      <c r="AB421" s="7" t="str">
        <f t="shared" si="125"/>
        <v>14 52.5</v>
      </c>
      <c r="AC421" s="7" t="str">
        <f t="shared" si="125"/>
        <v>03 31</v>
      </c>
      <c r="AH421" s="16" t="s">
        <v>2444</v>
      </c>
      <c r="AI421" s="16" t="s">
        <v>1496</v>
      </c>
      <c r="AL421" s="1" t="s">
        <v>54</v>
      </c>
      <c r="AM421" s="1" t="s">
        <v>51</v>
      </c>
    </row>
    <row r="422" spans="1:50">
      <c r="B422" s="1" t="s">
        <v>905</v>
      </c>
      <c r="D422" s="1" t="s">
        <v>2366</v>
      </c>
      <c r="E422" s="1" t="s">
        <v>2367</v>
      </c>
      <c r="F422" s="2" t="s">
        <v>2368</v>
      </c>
      <c r="G422" s="1" t="s">
        <v>2369</v>
      </c>
      <c r="I422" s="2" t="s">
        <v>50</v>
      </c>
      <c r="J422" s="1" t="s">
        <v>2445</v>
      </c>
      <c r="P422" s="4" t="s">
        <v>2446</v>
      </c>
      <c r="Q422" s="5" t="s">
        <v>2447</v>
      </c>
      <c r="R422" s="6">
        <f t="shared" si="121"/>
        <v>14.836</v>
      </c>
      <c r="S422" s="6">
        <f t="shared" si="122"/>
        <v>-3.508</v>
      </c>
      <c r="T422" s="7">
        <f t="shared" si="123"/>
        <v>0.28999999999999915</v>
      </c>
      <c r="U422" s="7">
        <f t="shared" si="123"/>
        <v>0.83899999999999864</v>
      </c>
      <c r="V422" s="7">
        <f t="shared" si="124"/>
        <v>50</v>
      </c>
      <c r="W422" s="7">
        <f t="shared" si="124"/>
        <v>30</v>
      </c>
      <c r="X422" s="15" t="str">
        <f t="shared" si="114"/>
        <v>50.290</v>
      </c>
      <c r="Y422" s="15" t="str">
        <f t="shared" si="114"/>
        <v>30.839</v>
      </c>
      <c r="Z422" s="7" t="str">
        <f t="shared" si="115"/>
        <v>14</v>
      </c>
      <c r="AA422" s="7" t="str">
        <f t="shared" si="115"/>
        <v>03</v>
      </c>
      <c r="AB422" s="7" t="str">
        <f t="shared" si="125"/>
        <v>14 50.290</v>
      </c>
      <c r="AC422" s="7" t="str">
        <f t="shared" si="125"/>
        <v>03 30.839</v>
      </c>
      <c r="AJ422" s="9" t="s">
        <v>2448</v>
      </c>
      <c r="AK422" s="9" t="s">
        <v>2449</v>
      </c>
      <c r="AL422" s="1" t="s">
        <v>63</v>
      </c>
      <c r="AM422" s="1" t="s">
        <v>51</v>
      </c>
      <c r="AR422" s="14" t="s">
        <v>1112</v>
      </c>
    </row>
    <row r="423" spans="1:50" s="3" customFormat="1">
      <c r="A423" s="1"/>
      <c r="B423" s="1" t="s">
        <v>905</v>
      </c>
      <c r="C423" s="1"/>
      <c r="D423" s="1" t="s">
        <v>2366</v>
      </c>
      <c r="E423" s="1" t="s">
        <v>2367</v>
      </c>
      <c r="F423" s="2" t="s">
        <v>2368</v>
      </c>
      <c r="G423" s="1" t="s">
        <v>2369</v>
      </c>
      <c r="H423" s="2"/>
      <c r="I423" s="2" t="s">
        <v>50</v>
      </c>
      <c r="J423" s="1" t="s">
        <v>2450</v>
      </c>
      <c r="K423" s="1"/>
      <c r="L423" s="1"/>
      <c r="M423" s="1"/>
      <c r="N423" s="1"/>
      <c r="O423" s="1"/>
      <c r="P423" s="4" t="s">
        <v>2451</v>
      </c>
      <c r="Q423" s="5"/>
      <c r="R423" s="6">
        <f t="shared" si="121"/>
        <v>15.833</v>
      </c>
      <c r="S423" s="6">
        <f t="shared" si="122"/>
        <v>-3.5</v>
      </c>
      <c r="T423" s="7">
        <f t="shared" si="123"/>
        <v>0</v>
      </c>
      <c r="U423" s="7">
        <f t="shared" si="123"/>
        <v>0</v>
      </c>
      <c r="V423" s="7">
        <f t="shared" si="124"/>
        <v>50</v>
      </c>
      <c r="W423" s="7">
        <f t="shared" si="124"/>
        <v>30</v>
      </c>
      <c r="X423" s="15" t="str">
        <f t="shared" si="114"/>
        <v>50</v>
      </c>
      <c r="Y423" s="15" t="str">
        <f t="shared" si="114"/>
        <v>30</v>
      </c>
      <c r="Z423" s="7" t="str">
        <f t="shared" si="115"/>
        <v>15</v>
      </c>
      <c r="AA423" s="7" t="str">
        <f t="shared" si="115"/>
        <v>03</v>
      </c>
      <c r="AB423" s="7" t="str">
        <f t="shared" si="125"/>
        <v>15 50</v>
      </c>
      <c r="AC423" s="7" t="str">
        <f t="shared" si="125"/>
        <v>03 30</v>
      </c>
      <c r="AD423" s="8"/>
      <c r="AE423" s="8"/>
      <c r="AF423" s="8"/>
      <c r="AG423" s="8"/>
      <c r="AH423" s="8" t="s">
        <v>2452</v>
      </c>
      <c r="AI423" s="8" t="s">
        <v>1243</v>
      </c>
      <c r="AJ423" s="9"/>
      <c r="AK423" s="9"/>
      <c r="AL423" s="1" t="s">
        <v>54</v>
      </c>
      <c r="AM423" s="1" t="s">
        <v>51</v>
      </c>
      <c r="AN423" s="10"/>
      <c r="AO423" s="11"/>
      <c r="AP423" s="12"/>
      <c r="AQ423" s="13"/>
      <c r="AR423" s="14"/>
      <c r="AS423" s="1"/>
      <c r="AT423" s="1"/>
      <c r="AU423" s="1"/>
      <c r="AV423" s="1"/>
      <c r="AW423" s="1"/>
      <c r="AX423" s="1"/>
    </row>
    <row r="424" spans="1:50" ht="29">
      <c r="B424" s="1" t="s">
        <v>905</v>
      </c>
      <c r="D424" s="1" t="s">
        <v>2366</v>
      </c>
      <c r="E424" s="1" t="s">
        <v>2367</v>
      </c>
      <c r="F424" s="2" t="s">
        <v>2368</v>
      </c>
      <c r="G424" s="1" t="s">
        <v>2369</v>
      </c>
      <c r="I424" s="2" t="s">
        <v>50</v>
      </c>
      <c r="J424" s="3" t="s">
        <v>2453</v>
      </c>
      <c r="K424" s="3"/>
      <c r="L424" s="3"/>
      <c r="P424" s="4" t="s">
        <v>2454</v>
      </c>
      <c r="Q424" s="5" t="s">
        <v>2455</v>
      </c>
      <c r="R424" s="6">
        <f t="shared" si="121"/>
        <v>14.859</v>
      </c>
      <c r="S424" s="6">
        <f t="shared" si="122"/>
        <v>-3.47</v>
      </c>
      <c r="T424" s="7">
        <f t="shared" si="123"/>
        <v>0.95900000000000318</v>
      </c>
      <c r="U424" s="7">
        <f t="shared" si="123"/>
        <v>0.37199999999999989</v>
      </c>
      <c r="V424" s="7">
        <f t="shared" si="124"/>
        <v>51</v>
      </c>
      <c r="W424" s="7">
        <f t="shared" si="124"/>
        <v>28</v>
      </c>
      <c r="X424" s="15" t="str">
        <f t="shared" si="114"/>
        <v>51.959</v>
      </c>
      <c r="Y424" s="15" t="str">
        <f t="shared" si="114"/>
        <v>28.372</v>
      </c>
      <c r="Z424" s="7" t="str">
        <f t="shared" si="115"/>
        <v>14</v>
      </c>
      <c r="AA424" s="7" t="str">
        <f t="shared" si="115"/>
        <v>03</v>
      </c>
      <c r="AB424" s="7" t="str">
        <f t="shared" si="125"/>
        <v>14 51.959</v>
      </c>
      <c r="AC424" s="7" t="str">
        <f t="shared" si="125"/>
        <v>03 28.372</v>
      </c>
      <c r="AH424" s="16" t="s">
        <v>1916</v>
      </c>
      <c r="AI424" s="16" t="s">
        <v>1231</v>
      </c>
      <c r="AJ424" s="9" t="s">
        <v>2456</v>
      </c>
      <c r="AK424" s="9" t="s">
        <v>2457</v>
      </c>
      <c r="AL424" s="1" t="s">
        <v>63</v>
      </c>
      <c r="AM424" s="1" t="s">
        <v>51</v>
      </c>
      <c r="AQ424" s="13" t="s">
        <v>2458</v>
      </c>
      <c r="AR424" s="14" t="s">
        <v>2459</v>
      </c>
    </row>
    <row r="425" spans="1:50" ht="29">
      <c r="B425" s="1" t="s">
        <v>905</v>
      </c>
      <c r="D425" s="1" t="s">
        <v>2366</v>
      </c>
      <c r="E425" s="1" t="s">
        <v>2367</v>
      </c>
      <c r="F425" s="2" t="s">
        <v>2368</v>
      </c>
      <c r="G425" s="1" t="s">
        <v>2369</v>
      </c>
      <c r="I425" s="2" t="s">
        <v>50</v>
      </c>
      <c r="J425" s="1" t="s">
        <v>2460</v>
      </c>
      <c r="P425" s="4" t="s">
        <v>2460</v>
      </c>
      <c r="Q425" s="5" t="s">
        <v>2461</v>
      </c>
      <c r="R425" s="6">
        <f t="shared" si="121"/>
        <v>14.82</v>
      </c>
      <c r="S425" s="6">
        <f t="shared" si="122"/>
        <v>-3.5680000000000001</v>
      </c>
      <c r="T425" s="7">
        <f t="shared" si="123"/>
        <v>0.40599999999999881</v>
      </c>
      <c r="U425" s="7">
        <f t="shared" si="123"/>
        <v>0.1390000000000029</v>
      </c>
      <c r="V425" s="7">
        <f t="shared" si="124"/>
        <v>49</v>
      </c>
      <c r="W425" s="7">
        <f t="shared" si="124"/>
        <v>34</v>
      </c>
      <c r="X425" s="15" t="str">
        <f t="shared" si="114"/>
        <v>49.406</v>
      </c>
      <c r="Y425" s="15" t="str">
        <f t="shared" si="114"/>
        <v>34.139</v>
      </c>
      <c r="Z425" s="7" t="str">
        <f t="shared" si="115"/>
        <v>14</v>
      </c>
      <c r="AA425" s="7" t="str">
        <f t="shared" si="115"/>
        <v>03</v>
      </c>
      <c r="AB425" s="7" t="str">
        <f t="shared" si="125"/>
        <v>14 49.406</v>
      </c>
      <c r="AC425" s="7" t="str">
        <f t="shared" si="125"/>
        <v>03 34.139</v>
      </c>
      <c r="AH425" s="16" t="s">
        <v>839</v>
      </c>
      <c r="AI425" s="16" t="s">
        <v>1406</v>
      </c>
      <c r="AJ425" s="9" t="s">
        <v>2462</v>
      </c>
      <c r="AK425" s="9" t="s">
        <v>2463</v>
      </c>
      <c r="AL425" s="1" t="s">
        <v>63</v>
      </c>
      <c r="AM425" s="1" t="s">
        <v>51</v>
      </c>
      <c r="AQ425" s="13" t="s">
        <v>2464</v>
      </c>
      <c r="AR425" s="14" t="s">
        <v>2465</v>
      </c>
    </row>
    <row r="426" spans="1:50">
      <c r="B426" s="1" t="s">
        <v>905</v>
      </c>
      <c r="D426" s="1" t="s">
        <v>2366</v>
      </c>
      <c r="E426" s="1" t="s">
        <v>2367</v>
      </c>
      <c r="F426" s="2" t="s">
        <v>2368</v>
      </c>
      <c r="G426" s="1" t="s">
        <v>2369</v>
      </c>
      <c r="I426" s="2" t="s">
        <v>50</v>
      </c>
      <c r="J426" s="1" t="s">
        <v>2466</v>
      </c>
      <c r="P426" s="4" t="s">
        <v>2467</v>
      </c>
      <c r="R426" s="6">
        <f t="shared" si="121"/>
        <v>14.933</v>
      </c>
      <c r="S426" s="6">
        <f t="shared" si="122"/>
        <v>-3.3380000000000001</v>
      </c>
      <c r="T426" s="7">
        <f t="shared" si="123"/>
        <v>0</v>
      </c>
      <c r="U426" s="7">
        <f t="shared" si="123"/>
        <v>0.5</v>
      </c>
      <c r="V426" s="7">
        <f t="shared" si="124"/>
        <v>56</v>
      </c>
      <c r="W426" s="7">
        <f t="shared" si="124"/>
        <v>20</v>
      </c>
      <c r="X426" s="15" t="str">
        <f t="shared" si="114"/>
        <v>56</v>
      </c>
      <c r="Y426" s="15" t="str">
        <f t="shared" si="114"/>
        <v>20.5</v>
      </c>
      <c r="Z426" s="7" t="str">
        <f t="shared" si="115"/>
        <v>14</v>
      </c>
      <c r="AA426" s="7" t="str">
        <f t="shared" si="115"/>
        <v>03</v>
      </c>
      <c r="AB426" s="7" t="str">
        <f t="shared" si="125"/>
        <v>14 56</v>
      </c>
      <c r="AC426" s="7" t="str">
        <f t="shared" si="125"/>
        <v>03 20.5</v>
      </c>
      <c r="AH426" s="8" t="s">
        <v>2468</v>
      </c>
      <c r="AI426" s="8" t="s">
        <v>2469</v>
      </c>
      <c r="AL426" s="1" t="s">
        <v>54</v>
      </c>
      <c r="AM426" s="1" t="s">
        <v>51</v>
      </c>
    </row>
    <row r="427" spans="1:50">
      <c r="B427" s="1" t="s">
        <v>905</v>
      </c>
      <c r="D427" s="1" t="s">
        <v>2366</v>
      </c>
      <c r="E427" s="1" t="s">
        <v>2367</v>
      </c>
      <c r="F427" s="2" t="s">
        <v>2368</v>
      </c>
      <c r="G427" s="1" t="s">
        <v>2470</v>
      </c>
      <c r="I427" s="2" t="s">
        <v>50</v>
      </c>
      <c r="J427" s="1" t="s">
        <v>2471</v>
      </c>
      <c r="P427" s="4" t="s">
        <v>2471</v>
      </c>
      <c r="Q427" s="5" t="s">
        <v>2472</v>
      </c>
      <c r="R427" s="6">
        <f t="shared" si="121"/>
        <v>14.965999999999999</v>
      </c>
      <c r="S427" s="6">
        <f t="shared" si="122"/>
        <v>-3.1160000000000001</v>
      </c>
      <c r="T427" s="7">
        <f t="shared" si="123"/>
        <v>0</v>
      </c>
      <c r="U427" s="7">
        <f t="shared" si="123"/>
        <v>0</v>
      </c>
      <c r="V427" s="7">
        <f t="shared" si="124"/>
        <v>58</v>
      </c>
      <c r="W427" s="7">
        <f t="shared" si="124"/>
        <v>7</v>
      </c>
      <c r="X427" s="15" t="str">
        <f t="shared" si="114"/>
        <v>58</v>
      </c>
      <c r="Y427" s="15" t="str">
        <f t="shared" si="114"/>
        <v>07</v>
      </c>
      <c r="Z427" s="7" t="str">
        <f t="shared" si="115"/>
        <v>14</v>
      </c>
      <c r="AA427" s="7" t="str">
        <f t="shared" si="115"/>
        <v>03</v>
      </c>
      <c r="AB427" s="7" t="str">
        <f t="shared" si="125"/>
        <v>14 58</v>
      </c>
      <c r="AC427" s="7" t="str">
        <f t="shared" si="125"/>
        <v>03 07</v>
      </c>
      <c r="AH427" s="16" t="s">
        <v>429</v>
      </c>
      <c r="AI427" s="16" t="s">
        <v>2473</v>
      </c>
      <c r="AL427" s="1" t="s">
        <v>54</v>
      </c>
      <c r="AM427" s="1" t="s">
        <v>51</v>
      </c>
    </row>
    <row r="428" spans="1:50">
      <c r="B428" s="1" t="s">
        <v>905</v>
      </c>
      <c r="D428" s="1" t="s">
        <v>2366</v>
      </c>
      <c r="E428" s="1" t="s">
        <v>2367</v>
      </c>
      <c r="F428" s="2" t="s">
        <v>2368</v>
      </c>
      <c r="G428" s="1" t="s">
        <v>2470</v>
      </c>
      <c r="I428" s="2" t="s">
        <v>50</v>
      </c>
      <c r="J428" s="1" t="s">
        <v>2474</v>
      </c>
      <c r="P428" s="4" t="s">
        <v>2474</v>
      </c>
      <c r="Q428" s="5" t="s">
        <v>2475</v>
      </c>
      <c r="R428" s="6">
        <f t="shared" si="121"/>
        <v>14.916</v>
      </c>
      <c r="S428" s="6">
        <f t="shared" si="122"/>
        <v>-3.1160000000000001</v>
      </c>
      <c r="T428" s="7">
        <f t="shared" si="123"/>
        <v>0</v>
      </c>
      <c r="U428" s="7">
        <f t="shared" si="123"/>
        <v>0</v>
      </c>
      <c r="V428" s="7">
        <f t="shared" si="124"/>
        <v>55</v>
      </c>
      <c r="W428" s="7">
        <f t="shared" si="124"/>
        <v>7</v>
      </c>
      <c r="X428" s="15" t="str">
        <f t="shared" si="114"/>
        <v>55</v>
      </c>
      <c r="Y428" s="15" t="str">
        <f t="shared" si="114"/>
        <v>07</v>
      </c>
      <c r="Z428" s="7" t="str">
        <f t="shared" si="115"/>
        <v>14</v>
      </c>
      <c r="AA428" s="7" t="str">
        <f t="shared" si="115"/>
        <v>03</v>
      </c>
      <c r="AB428" s="7" t="str">
        <f t="shared" si="125"/>
        <v>14 55</v>
      </c>
      <c r="AC428" s="7" t="str">
        <f t="shared" si="125"/>
        <v>03 07</v>
      </c>
      <c r="AH428" s="16" t="s">
        <v>1008</v>
      </c>
      <c r="AI428" s="16" t="s">
        <v>2473</v>
      </c>
      <c r="AL428" s="1" t="s">
        <v>54</v>
      </c>
      <c r="AM428" s="1" t="s">
        <v>51</v>
      </c>
    </row>
    <row r="429" spans="1:50">
      <c r="B429" s="1" t="s">
        <v>905</v>
      </c>
      <c r="D429" s="1" t="s">
        <v>2366</v>
      </c>
      <c r="E429" s="1" t="s">
        <v>2367</v>
      </c>
      <c r="F429" s="2" t="s">
        <v>2368</v>
      </c>
      <c r="G429" s="1" t="s">
        <v>2470</v>
      </c>
      <c r="I429" s="2" t="s">
        <v>50</v>
      </c>
      <c r="J429" s="1" t="s">
        <v>2476</v>
      </c>
      <c r="P429" s="4" t="s">
        <v>2477</v>
      </c>
      <c r="Q429" s="5" t="s">
        <v>2478</v>
      </c>
      <c r="R429" s="6">
        <f t="shared" si="121"/>
        <v>14.983000000000001</v>
      </c>
      <c r="S429" s="6">
        <f t="shared" si="122"/>
        <v>-3</v>
      </c>
      <c r="T429" s="7">
        <f t="shared" si="123"/>
        <v>0</v>
      </c>
      <c r="U429" s="7">
        <f t="shared" si="123"/>
        <v>0</v>
      </c>
      <c r="V429" s="7">
        <f t="shared" si="124"/>
        <v>59</v>
      </c>
      <c r="W429" s="7">
        <f t="shared" si="124"/>
        <v>0</v>
      </c>
      <c r="X429" s="15" t="str">
        <f t="shared" si="114"/>
        <v>59</v>
      </c>
      <c r="Y429" s="15" t="str">
        <f t="shared" si="114"/>
        <v>00</v>
      </c>
      <c r="Z429" s="7" t="str">
        <f t="shared" si="115"/>
        <v>14</v>
      </c>
      <c r="AA429" s="7" t="str">
        <f t="shared" si="115"/>
        <v>03</v>
      </c>
      <c r="AB429" s="7" t="str">
        <f t="shared" si="125"/>
        <v>14 59</v>
      </c>
      <c r="AC429" s="7" t="str">
        <f t="shared" si="125"/>
        <v>03 00</v>
      </c>
      <c r="AH429" s="16" t="s">
        <v>1994</v>
      </c>
      <c r="AI429" s="16" t="s">
        <v>1810</v>
      </c>
      <c r="AL429" s="1" t="s">
        <v>54</v>
      </c>
      <c r="AM429" s="1" t="s">
        <v>51</v>
      </c>
    </row>
    <row r="430" spans="1:50">
      <c r="B430" s="1" t="s">
        <v>905</v>
      </c>
      <c r="D430" s="1" t="s">
        <v>2366</v>
      </c>
      <c r="E430" s="1" t="s">
        <v>2367</v>
      </c>
      <c r="F430" s="2" t="s">
        <v>2368</v>
      </c>
      <c r="G430" s="1" t="s">
        <v>2470</v>
      </c>
      <c r="I430" s="2" t="s">
        <v>50</v>
      </c>
      <c r="J430" s="1" t="s">
        <v>2479</v>
      </c>
      <c r="Q430" s="5" t="s">
        <v>2480</v>
      </c>
      <c r="S430" s="6">
        <v>0</v>
      </c>
      <c r="X430" s="15" t="str">
        <f t="shared" si="114"/>
        <v/>
      </c>
      <c r="Y430" s="15" t="str">
        <f t="shared" si="114"/>
        <v/>
      </c>
      <c r="Z430" s="7" t="str">
        <f t="shared" si="115"/>
        <v/>
      </c>
      <c r="AA430" s="7" t="str">
        <f t="shared" si="115"/>
        <v/>
      </c>
    </row>
    <row r="431" spans="1:50">
      <c r="B431" s="1" t="s">
        <v>905</v>
      </c>
      <c r="D431" s="1" t="s">
        <v>2366</v>
      </c>
      <c r="E431" s="1" t="s">
        <v>2367</v>
      </c>
      <c r="F431" s="2" t="s">
        <v>2368</v>
      </c>
      <c r="G431" s="1" t="s">
        <v>2470</v>
      </c>
      <c r="I431" s="2" t="s">
        <v>50</v>
      </c>
      <c r="J431" s="1" t="s">
        <v>2481</v>
      </c>
      <c r="Q431" s="5" t="s">
        <v>2482</v>
      </c>
      <c r="S431" s="6">
        <v>0</v>
      </c>
      <c r="X431" s="15" t="str">
        <f t="shared" si="114"/>
        <v/>
      </c>
      <c r="Y431" s="15" t="str">
        <f t="shared" si="114"/>
        <v/>
      </c>
      <c r="Z431" s="7" t="str">
        <f t="shared" si="115"/>
        <v/>
      </c>
      <c r="AA431" s="7" t="str">
        <f t="shared" si="115"/>
        <v/>
      </c>
    </row>
    <row r="432" spans="1:50">
      <c r="B432" s="1" t="s">
        <v>905</v>
      </c>
      <c r="D432" s="1" t="s">
        <v>2366</v>
      </c>
      <c r="E432" s="1" t="s">
        <v>2367</v>
      </c>
      <c r="F432" s="2" t="s">
        <v>2368</v>
      </c>
      <c r="G432" s="1" t="s">
        <v>2470</v>
      </c>
      <c r="I432" s="2" t="s">
        <v>50</v>
      </c>
      <c r="J432" s="1" t="s">
        <v>2483</v>
      </c>
      <c r="P432" s="4" t="s">
        <v>2484</v>
      </c>
      <c r="Q432" s="5" t="s">
        <v>2485</v>
      </c>
      <c r="R432" s="6">
        <f>ROUNDDOWN((Z432+V432*(5/3)*0.01+T432*0.01),3)</f>
        <v>15.032999999999999</v>
      </c>
      <c r="S432" s="6">
        <f>ROUNDDOWN((AA432+W432*(5/3)*0.01+U432*0.01),3)*-1</f>
        <v>-3.1</v>
      </c>
      <c r="T432" s="7">
        <f t="shared" ref="T432:U434" si="126">X432-V432</f>
        <v>0</v>
      </c>
      <c r="U432" s="7">
        <f t="shared" si="126"/>
        <v>0</v>
      </c>
      <c r="V432" s="7">
        <f t="shared" ref="V432:W434" si="127">ROUNDDOWN(X432,0)</f>
        <v>2</v>
      </c>
      <c r="W432" s="7">
        <f t="shared" si="127"/>
        <v>6</v>
      </c>
      <c r="X432" s="15" t="str">
        <f t="shared" si="114"/>
        <v>02</v>
      </c>
      <c r="Y432" s="15" t="str">
        <f t="shared" si="114"/>
        <v>06</v>
      </c>
      <c r="Z432" s="7" t="str">
        <f t="shared" si="115"/>
        <v>15</v>
      </c>
      <c r="AA432" s="7" t="str">
        <f t="shared" si="115"/>
        <v>03</v>
      </c>
      <c r="AB432" s="7" t="str">
        <f t="shared" ref="AB432:AC434" si="128">IF(ISBLANK(AJ432), AH432, AJ432)</f>
        <v>15 02</v>
      </c>
      <c r="AC432" s="7" t="str">
        <f t="shared" si="128"/>
        <v>03 06</v>
      </c>
      <c r="AH432" s="16" t="s">
        <v>386</v>
      </c>
      <c r="AI432" s="16" t="s">
        <v>1833</v>
      </c>
      <c r="AL432" s="1" t="s">
        <v>54</v>
      </c>
      <c r="AM432" s="1" t="s">
        <v>168</v>
      </c>
    </row>
    <row r="433" spans="1:50">
      <c r="B433" s="1" t="s">
        <v>905</v>
      </c>
      <c r="D433" s="1" t="s">
        <v>2366</v>
      </c>
      <c r="E433" s="1" t="s">
        <v>2367</v>
      </c>
      <c r="F433" s="2" t="s">
        <v>2368</v>
      </c>
      <c r="G433" s="1" t="s">
        <v>2470</v>
      </c>
      <c r="I433" s="2" t="s">
        <v>50</v>
      </c>
      <c r="J433" s="1" t="s">
        <v>2486</v>
      </c>
      <c r="P433" s="4" t="s">
        <v>2487</v>
      </c>
      <c r="Q433" s="5" t="s">
        <v>2488</v>
      </c>
      <c r="R433" s="6">
        <f>ROUNDDOWN((Z433+V433*(5/3)*0.01+T433*0.01),3)</f>
        <v>14.965999999999999</v>
      </c>
      <c r="S433" s="6">
        <f>ROUNDDOWN((AA433+W433*(5/3)*0.01+U433*0.01),3)*-1</f>
        <v>-3.1160000000000001</v>
      </c>
      <c r="T433" s="7">
        <f t="shared" si="126"/>
        <v>0</v>
      </c>
      <c r="U433" s="7">
        <f t="shared" si="126"/>
        <v>0</v>
      </c>
      <c r="V433" s="7">
        <f t="shared" si="127"/>
        <v>58</v>
      </c>
      <c r="W433" s="7">
        <f t="shared" si="127"/>
        <v>7</v>
      </c>
      <c r="X433" s="15" t="str">
        <f t="shared" si="114"/>
        <v>58</v>
      </c>
      <c r="Y433" s="15" t="str">
        <f t="shared" si="114"/>
        <v>07</v>
      </c>
      <c r="Z433" s="7" t="str">
        <f t="shared" si="115"/>
        <v>14</v>
      </c>
      <c r="AA433" s="7" t="str">
        <f t="shared" si="115"/>
        <v>03</v>
      </c>
      <c r="AB433" s="7" t="str">
        <f t="shared" si="128"/>
        <v>14 58</v>
      </c>
      <c r="AC433" s="7" t="str">
        <f t="shared" si="128"/>
        <v>03 07</v>
      </c>
      <c r="AH433" s="16" t="s">
        <v>429</v>
      </c>
      <c r="AI433" s="16" t="s">
        <v>2473</v>
      </c>
      <c r="AL433" s="1" t="s">
        <v>54</v>
      </c>
      <c r="AM433" s="1" t="s">
        <v>51</v>
      </c>
    </row>
    <row r="434" spans="1:50">
      <c r="B434" s="1" t="s">
        <v>905</v>
      </c>
      <c r="D434" s="1" t="s">
        <v>2366</v>
      </c>
      <c r="E434" s="1" t="s">
        <v>2367</v>
      </c>
      <c r="F434" s="2" t="s">
        <v>2368</v>
      </c>
      <c r="G434" s="1" t="s">
        <v>2470</v>
      </c>
      <c r="I434" s="2" t="s">
        <v>50</v>
      </c>
      <c r="J434" s="1" t="s">
        <v>2489</v>
      </c>
      <c r="P434" s="4" t="s">
        <v>2489</v>
      </c>
      <c r="Q434" s="5" t="s">
        <v>2490</v>
      </c>
      <c r="R434" s="6">
        <f>ROUNDDOWN((Z434+V434*(5/3)*0.01+T434*0.01),3)</f>
        <v>14.95</v>
      </c>
      <c r="S434" s="6">
        <f>ROUNDDOWN((AA434+W434*(5/3)*0.01+U434*0.01),3)*-1</f>
        <v>-3.0830000000000002</v>
      </c>
      <c r="T434" s="7">
        <f t="shared" si="126"/>
        <v>0</v>
      </c>
      <c r="U434" s="7">
        <f t="shared" si="126"/>
        <v>0</v>
      </c>
      <c r="V434" s="7">
        <f t="shared" si="127"/>
        <v>57</v>
      </c>
      <c r="W434" s="7">
        <f t="shared" si="127"/>
        <v>5</v>
      </c>
      <c r="X434" s="15" t="str">
        <f t="shared" si="114"/>
        <v>57</v>
      </c>
      <c r="Y434" s="15" t="str">
        <f t="shared" si="114"/>
        <v>05</v>
      </c>
      <c r="Z434" s="7" t="str">
        <f t="shared" si="115"/>
        <v>14</v>
      </c>
      <c r="AA434" s="7" t="str">
        <f t="shared" si="115"/>
        <v>03</v>
      </c>
      <c r="AB434" s="7" t="str">
        <f t="shared" si="128"/>
        <v>14 57</v>
      </c>
      <c r="AC434" s="7" t="str">
        <f t="shared" si="128"/>
        <v>03 05</v>
      </c>
      <c r="AH434" s="16" t="s">
        <v>2376</v>
      </c>
      <c r="AI434" s="16" t="s">
        <v>1748</v>
      </c>
      <c r="AL434" s="1" t="s">
        <v>54</v>
      </c>
      <c r="AM434" s="1" t="s">
        <v>51</v>
      </c>
    </row>
    <row r="435" spans="1:50">
      <c r="B435" s="1" t="s">
        <v>905</v>
      </c>
      <c r="D435" s="1" t="s">
        <v>2366</v>
      </c>
      <c r="E435" s="1" t="s">
        <v>2367</v>
      </c>
      <c r="F435" s="2" t="s">
        <v>2368</v>
      </c>
      <c r="G435" s="1" t="s">
        <v>2470</v>
      </c>
      <c r="I435" s="2" t="s">
        <v>50</v>
      </c>
      <c r="J435" s="1" t="s">
        <v>2491</v>
      </c>
      <c r="Q435" s="5" t="s">
        <v>2492</v>
      </c>
      <c r="S435" s="6">
        <v>0</v>
      </c>
      <c r="X435" s="15" t="str">
        <f t="shared" si="114"/>
        <v/>
      </c>
      <c r="Y435" s="15" t="str">
        <f t="shared" si="114"/>
        <v/>
      </c>
      <c r="Z435" s="7" t="str">
        <f t="shared" si="115"/>
        <v/>
      </c>
      <c r="AA435" s="7" t="str">
        <f t="shared" si="115"/>
        <v/>
      </c>
      <c r="AH435" s="16"/>
      <c r="AI435" s="16"/>
    </row>
    <row r="436" spans="1:50">
      <c r="B436" s="1" t="s">
        <v>905</v>
      </c>
      <c r="D436" s="1" t="s">
        <v>2366</v>
      </c>
      <c r="E436" s="1" t="s">
        <v>2367</v>
      </c>
      <c r="F436" s="2" t="s">
        <v>2368</v>
      </c>
      <c r="G436" s="1" t="s">
        <v>2470</v>
      </c>
      <c r="I436" s="2" t="s">
        <v>50</v>
      </c>
      <c r="J436" s="1" t="s">
        <v>2493</v>
      </c>
      <c r="P436" s="4" t="s">
        <v>2494</v>
      </c>
      <c r="Q436" s="5" t="s">
        <v>2495</v>
      </c>
      <c r="R436" s="6">
        <f>ROUNDDOWN((Z436+V436*(5/3)*0.01+T436*0.01),3)</f>
        <v>14.983000000000001</v>
      </c>
      <c r="S436" s="6">
        <f>ROUNDDOWN((AA436+W436*(5/3)*0.01+U436*0.01),3)*-1</f>
        <v>-3.0329999999999999</v>
      </c>
      <c r="T436" s="7">
        <f>X436-V436</f>
        <v>0</v>
      </c>
      <c r="U436" s="7">
        <f>Y436-W436</f>
        <v>0</v>
      </c>
      <c r="V436" s="7">
        <f>ROUNDDOWN(X436,0)</f>
        <v>59</v>
      </c>
      <c r="W436" s="7">
        <f>ROUNDDOWN(Y436,0)</f>
        <v>2</v>
      </c>
      <c r="X436" s="15" t="str">
        <f t="shared" si="114"/>
        <v>59</v>
      </c>
      <c r="Y436" s="15" t="str">
        <f t="shared" si="114"/>
        <v>02</v>
      </c>
      <c r="Z436" s="7" t="str">
        <f t="shared" si="115"/>
        <v>14</v>
      </c>
      <c r="AA436" s="7" t="str">
        <f t="shared" si="115"/>
        <v>03</v>
      </c>
      <c r="AB436" s="7" t="str">
        <f>IF(ISBLANK(AJ436), AH436, AJ436)</f>
        <v>14 59</v>
      </c>
      <c r="AC436" s="7" t="str">
        <f>IF(ISBLANK(AK436), AI436, AK436)</f>
        <v>03 02</v>
      </c>
      <c r="AH436" s="16" t="s">
        <v>1994</v>
      </c>
      <c r="AI436" s="16" t="s">
        <v>1761</v>
      </c>
      <c r="AL436" s="1" t="s">
        <v>54</v>
      </c>
      <c r="AM436" s="1" t="s">
        <v>51</v>
      </c>
    </row>
    <row r="437" spans="1:50">
      <c r="B437" s="1" t="s">
        <v>905</v>
      </c>
      <c r="D437" s="1" t="s">
        <v>2366</v>
      </c>
      <c r="E437" s="1" t="s">
        <v>2367</v>
      </c>
      <c r="F437" s="2" t="s">
        <v>2368</v>
      </c>
      <c r="G437" s="1" t="s">
        <v>2470</v>
      </c>
      <c r="I437" s="2" t="s">
        <v>50</v>
      </c>
      <c r="J437" s="1" t="s">
        <v>2496</v>
      </c>
      <c r="P437" s="4" t="s">
        <v>2497</v>
      </c>
      <c r="Q437" s="5" t="s">
        <v>2498</v>
      </c>
      <c r="R437" s="6">
        <f>ROUNDDOWN((Z437+V437*(5/3)*0.01+T437*0.01),3)</f>
        <v>14.965999999999999</v>
      </c>
      <c r="S437" s="6">
        <f>ROUNDDOWN((AA437+W437*(5/3)*0.01+U437*0.01),3)*-1</f>
        <v>-3.1</v>
      </c>
      <c r="T437" s="7">
        <f>X437-V437</f>
        <v>0</v>
      </c>
      <c r="U437" s="7">
        <f>Y437-W437</f>
        <v>0</v>
      </c>
      <c r="V437" s="7">
        <f>ROUNDDOWN(X437,0)</f>
        <v>58</v>
      </c>
      <c r="W437" s="7">
        <f>ROUNDDOWN(Y437,0)</f>
        <v>6</v>
      </c>
      <c r="X437" s="15" t="str">
        <f t="shared" si="114"/>
        <v>58</v>
      </c>
      <c r="Y437" s="15" t="str">
        <f t="shared" si="114"/>
        <v>06</v>
      </c>
      <c r="Z437" s="7" t="str">
        <f t="shared" si="115"/>
        <v>14</v>
      </c>
      <c r="AA437" s="7" t="str">
        <f t="shared" si="115"/>
        <v>03</v>
      </c>
      <c r="AB437" s="7" t="str">
        <f>IF(ISBLANK(AJ437), AH437, AJ437)</f>
        <v>14 58</v>
      </c>
      <c r="AC437" s="7" t="str">
        <f>IF(ISBLANK(AK437), AI437, AK437)</f>
        <v>03 06</v>
      </c>
      <c r="AH437" s="16" t="s">
        <v>429</v>
      </c>
      <c r="AI437" s="16" t="s">
        <v>1833</v>
      </c>
      <c r="AL437" s="1" t="s">
        <v>54</v>
      </c>
      <c r="AM437" s="1" t="s">
        <v>51</v>
      </c>
    </row>
    <row r="438" spans="1:50" s="20" customFormat="1">
      <c r="A438" s="1"/>
      <c r="B438" s="1" t="s">
        <v>905</v>
      </c>
      <c r="C438" s="1"/>
      <c r="D438" s="1" t="s">
        <v>2366</v>
      </c>
      <c r="E438" s="1" t="s">
        <v>2367</v>
      </c>
      <c r="F438" s="2" t="s">
        <v>2368</v>
      </c>
      <c r="G438" s="1" t="s">
        <v>2470</v>
      </c>
      <c r="H438" s="2"/>
      <c r="I438" s="2" t="s">
        <v>50</v>
      </c>
      <c r="J438" s="1" t="s">
        <v>2499</v>
      </c>
      <c r="K438" s="1"/>
      <c r="L438" s="1"/>
      <c r="M438" s="1"/>
      <c r="N438" s="1"/>
      <c r="O438" s="1"/>
      <c r="P438" s="4"/>
      <c r="Q438" s="5" t="s">
        <v>2500</v>
      </c>
      <c r="R438" s="6"/>
      <c r="S438" s="6">
        <v>0</v>
      </c>
      <c r="T438" s="7"/>
      <c r="U438" s="7"/>
      <c r="V438" s="7"/>
      <c r="W438" s="7"/>
      <c r="X438" s="15" t="str">
        <f t="shared" si="114"/>
        <v/>
      </c>
      <c r="Y438" s="15" t="str">
        <f t="shared" si="114"/>
        <v/>
      </c>
      <c r="Z438" s="7" t="str">
        <f t="shared" si="115"/>
        <v/>
      </c>
      <c r="AA438" s="7" t="str">
        <f t="shared" si="115"/>
        <v/>
      </c>
      <c r="AB438" s="7"/>
      <c r="AC438" s="7"/>
      <c r="AD438" s="8"/>
      <c r="AE438" s="8"/>
      <c r="AF438" s="8"/>
      <c r="AG438" s="8"/>
      <c r="AH438" s="8"/>
      <c r="AI438" s="8"/>
      <c r="AJ438" s="9"/>
      <c r="AK438" s="9"/>
      <c r="AL438" s="1"/>
      <c r="AM438" s="1"/>
      <c r="AN438" s="10"/>
      <c r="AO438" s="11"/>
      <c r="AP438" s="12"/>
      <c r="AQ438" s="13"/>
      <c r="AR438" s="14"/>
      <c r="AS438" s="1"/>
      <c r="AT438" s="1"/>
      <c r="AU438" s="1"/>
      <c r="AV438" s="1"/>
      <c r="AW438" s="1"/>
      <c r="AX438" s="1"/>
    </row>
    <row r="439" spans="1:50">
      <c r="B439" s="1" t="s">
        <v>905</v>
      </c>
      <c r="D439" s="1" t="s">
        <v>2366</v>
      </c>
      <c r="E439" s="1" t="s">
        <v>2367</v>
      </c>
      <c r="F439" s="2" t="s">
        <v>2368</v>
      </c>
      <c r="G439" s="1" t="s">
        <v>2470</v>
      </c>
      <c r="I439" s="2" t="s">
        <v>50</v>
      </c>
      <c r="J439" s="1" t="s">
        <v>2501</v>
      </c>
      <c r="Q439" s="5" t="s">
        <v>2502</v>
      </c>
      <c r="S439" s="6">
        <v>0</v>
      </c>
      <c r="X439" s="15" t="str">
        <f t="shared" si="114"/>
        <v/>
      </c>
      <c r="Y439" s="15" t="str">
        <f t="shared" si="114"/>
        <v/>
      </c>
      <c r="Z439" s="7" t="str">
        <f t="shared" si="115"/>
        <v/>
      </c>
      <c r="AA439" s="7" t="str">
        <f t="shared" si="115"/>
        <v/>
      </c>
    </row>
    <row r="440" spans="1:50" s="3" customFormat="1">
      <c r="A440" s="1"/>
      <c r="B440" s="1" t="s">
        <v>905</v>
      </c>
      <c r="C440" s="1"/>
      <c r="D440" s="1" t="s">
        <v>2366</v>
      </c>
      <c r="E440" s="1" t="s">
        <v>2367</v>
      </c>
      <c r="F440" s="2" t="s">
        <v>2368</v>
      </c>
      <c r="G440" s="1" t="s">
        <v>2470</v>
      </c>
      <c r="H440" s="2"/>
      <c r="I440" s="2" t="s">
        <v>50</v>
      </c>
      <c r="J440" s="1" t="s">
        <v>2503</v>
      </c>
      <c r="K440" s="1"/>
      <c r="L440" s="1"/>
      <c r="M440" s="1"/>
      <c r="N440" s="1"/>
      <c r="O440" s="1"/>
      <c r="P440" s="4" t="s">
        <v>2504</v>
      </c>
      <c r="Q440" s="5" t="s">
        <v>2505</v>
      </c>
      <c r="R440" s="6">
        <f t="shared" ref="R440:R451" si="129">ROUNDDOWN((Z440+V440*(5/3)*0.01+T440*0.01),3)</f>
        <v>14.95</v>
      </c>
      <c r="S440" s="6">
        <f t="shared" ref="S440:S451" si="130">ROUNDDOWN((AA440+W440*(5/3)*0.01+U440*0.01),3)*-1</f>
        <v>-3.1160000000000001</v>
      </c>
      <c r="T440" s="7">
        <f t="shared" ref="T440:U451" si="131">X440-V440</f>
        <v>0</v>
      </c>
      <c r="U440" s="7">
        <f t="shared" si="131"/>
        <v>0</v>
      </c>
      <c r="V440" s="7">
        <f t="shared" ref="V440:W451" si="132">ROUNDDOWN(X440,0)</f>
        <v>57</v>
      </c>
      <c r="W440" s="7">
        <f t="shared" si="132"/>
        <v>7</v>
      </c>
      <c r="X440" s="15" t="str">
        <f t="shared" si="114"/>
        <v>57</v>
      </c>
      <c r="Y440" s="15" t="str">
        <f t="shared" si="114"/>
        <v>07</v>
      </c>
      <c r="Z440" s="7" t="str">
        <f t="shared" si="115"/>
        <v>14</v>
      </c>
      <c r="AA440" s="7" t="str">
        <f t="shared" si="115"/>
        <v>03</v>
      </c>
      <c r="AB440" s="7" t="str">
        <f t="shared" ref="AB440:AC451" si="133">IF(ISBLANK(AJ440), AH440, AJ440)</f>
        <v>14 57</v>
      </c>
      <c r="AC440" s="7" t="str">
        <f t="shared" si="133"/>
        <v>03 07</v>
      </c>
      <c r="AD440" s="8"/>
      <c r="AE440" s="8"/>
      <c r="AF440" s="8"/>
      <c r="AG440" s="8"/>
      <c r="AH440" s="16" t="s">
        <v>2376</v>
      </c>
      <c r="AI440" s="16" t="s">
        <v>2473</v>
      </c>
      <c r="AJ440" s="9"/>
      <c r="AK440" s="9"/>
      <c r="AL440" s="1" t="s">
        <v>54</v>
      </c>
      <c r="AM440" s="1" t="s">
        <v>51</v>
      </c>
      <c r="AN440" s="10"/>
      <c r="AO440" s="11"/>
      <c r="AP440" s="12"/>
      <c r="AQ440" s="13"/>
      <c r="AR440" s="14"/>
      <c r="AS440" s="1"/>
      <c r="AT440" s="1"/>
      <c r="AU440" s="1"/>
      <c r="AV440" s="1"/>
      <c r="AW440" s="1"/>
      <c r="AX440" s="1"/>
    </row>
    <row r="441" spans="1:50">
      <c r="B441" s="1" t="s">
        <v>905</v>
      </c>
      <c r="D441" s="1" t="s">
        <v>2366</v>
      </c>
      <c r="E441" s="1" t="s">
        <v>2367</v>
      </c>
      <c r="F441" s="2" t="s">
        <v>2368</v>
      </c>
      <c r="G441" s="1" t="s">
        <v>2470</v>
      </c>
      <c r="I441" s="2" t="s">
        <v>50</v>
      </c>
      <c r="J441" s="3" t="s">
        <v>2506</v>
      </c>
      <c r="K441" s="3"/>
      <c r="L441" s="3"/>
      <c r="Q441" s="5" t="s">
        <v>2507</v>
      </c>
      <c r="R441" s="6">
        <f t="shared" si="129"/>
        <v>15.051</v>
      </c>
      <c r="S441" s="6">
        <f t="shared" si="130"/>
        <v>-3.1560000000000001</v>
      </c>
      <c r="T441" s="7">
        <f t="shared" si="131"/>
        <v>0.11500000000000021</v>
      </c>
      <c r="U441" s="7">
        <f t="shared" si="131"/>
        <v>0.6769999999999996</v>
      </c>
      <c r="V441" s="7">
        <f t="shared" si="132"/>
        <v>3</v>
      </c>
      <c r="W441" s="7">
        <f t="shared" si="132"/>
        <v>9</v>
      </c>
      <c r="X441" s="15" t="str">
        <f t="shared" si="114"/>
        <v>03.115</v>
      </c>
      <c r="Y441" s="15" t="str">
        <f t="shared" si="114"/>
        <v>09.677</v>
      </c>
      <c r="Z441" s="7" t="str">
        <f t="shared" si="115"/>
        <v>15</v>
      </c>
      <c r="AA441" s="7" t="str">
        <f t="shared" si="115"/>
        <v>03</v>
      </c>
      <c r="AB441" s="7" t="str">
        <f t="shared" si="133"/>
        <v>15 03.115</v>
      </c>
      <c r="AC441" s="7" t="str">
        <f t="shared" si="133"/>
        <v>03 09.677</v>
      </c>
      <c r="AH441" s="16" t="s">
        <v>2508</v>
      </c>
      <c r="AI441" s="16" t="s">
        <v>2509</v>
      </c>
      <c r="AJ441" s="9" t="s">
        <v>2510</v>
      </c>
      <c r="AK441" s="9" t="s">
        <v>2511</v>
      </c>
      <c r="AL441" s="1" t="s">
        <v>63</v>
      </c>
      <c r="AM441" s="1" t="s">
        <v>2512</v>
      </c>
    </row>
    <row r="442" spans="1:50">
      <c r="B442" s="1" t="s">
        <v>905</v>
      </c>
      <c r="D442" s="1" t="s">
        <v>2366</v>
      </c>
      <c r="E442" s="1" t="s">
        <v>2367</v>
      </c>
      <c r="F442" s="2" t="s">
        <v>2368</v>
      </c>
      <c r="G442" s="1" t="s">
        <v>2470</v>
      </c>
      <c r="I442" s="2" t="s">
        <v>50</v>
      </c>
      <c r="J442" s="1" t="s">
        <v>2513</v>
      </c>
      <c r="P442" s="4" t="s">
        <v>2514</v>
      </c>
      <c r="Q442" s="5" t="s">
        <v>2515</v>
      </c>
      <c r="R442" s="6">
        <f t="shared" si="129"/>
        <v>14.933</v>
      </c>
      <c r="S442" s="6">
        <f t="shared" si="130"/>
        <v>-3.0659999999999998</v>
      </c>
      <c r="T442" s="7">
        <f t="shared" si="131"/>
        <v>0</v>
      </c>
      <c r="U442" s="7">
        <f t="shared" si="131"/>
        <v>0</v>
      </c>
      <c r="V442" s="7">
        <f t="shared" si="132"/>
        <v>56</v>
      </c>
      <c r="W442" s="7">
        <f t="shared" si="132"/>
        <v>4</v>
      </c>
      <c r="X442" s="15" t="str">
        <f t="shared" si="114"/>
        <v>56</v>
      </c>
      <c r="Y442" s="15" t="str">
        <f t="shared" si="114"/>
        <v>04</v>
      </c>
      <c r="Z442" s="7" t="str">
        <f t="shared" si="115"/>
        <v>14</v>
      </c>
      <c r="AA442" s="7" t="str">
        <f t="shared" si="115"/>
        <v>03</v>
      </c>
      <c r="AB442" s="7" t="str">
        <f t="shared" si="133"/>
        <v>14 56</v>
      </c>
      <c r="AC442" s="7" t="str">
        <f t="shared" si="133"/>
        <v>03 04</v>
      </c>
      <c r="AH442" s="16" t="s">
        <v>2468</v>
      </c>
      <c r="AI442" s="16" t="s">
        <v>1782</v>
      </c>
      <c r="AL442" s="1" t="s">
        <v>54</v>
      </c>
      <c r="AM442" s="1" t="s">
        <v>51</v>
      </c>
    </row>
    <row r="443" spans="1:50">
      <c r="B443" s="1" t="s">
        <v>905</v>
      </c>
      <c r="D443" s="1" t="s">
        <v>2366</v>
      </c>
      <c r="E443" s="1" t="s">
        <v>2367</v>
      </c>
      <c r="F443" s="2" t="s">
        <v>2368</v>
      </c>
      <c r="G443" s="1" t="s">
        <v>2470</v>
      </c>
      <c r="I443" s="2" t="s">
        <v>50</v>
      </c>
      <c r="J443" s="1" t="s">
        <v>2516</v>
      </c>
      <c r="P443" s="4" t="s">
        <v>2517</v>
      </c>
      <c r="Q443" s="5" t="s">
        <v>2518</v>
      </c>
      <c r="R443" s="6">
        <f t="shared" si="129"/>
        <v>14.965999999999999</v>
      </c>
      <c r="S443" s="6">
        <f t="shared" si="130"/>
        <v>-3.0659999999999998</v>
      </c>
      <c r="T443" s="7">
        <f t="shared" si="131"/>
        <v>0</v>
      </c>
      <c r="U443" s="7">
        <f t="shared" si="131"/>
        <v>0</v>
      </c>
      <c r="V443" s="7">
        <f t="shared" si="132"/>
        <v>58</v>
      </c>
      <c r="W443" s="7">
        <f t="shared" si="132"/>
        <v>4</v>
      </c>
      <c r="X443" s="15" t="str">
        <f t="shared" si="114"/>
        <v>58</v>
      </c>
      <c r="Y443" s="15" t="str">
        <f t="shared" si="114"/>
        <v>04</v>
      </c>
      <c r="Z443" s="7" t="str">
        <f t="shared" si="115"/>
        <v>14</v>
      </c>
      <c r="AA443" s="7" t="str">
        <f t="shared" si="115"/>
        <v>03</v>
      </c>
      <c r="AB443" s="7" t="str">
        <f t="shared" si="133"/>
        <v>14 58</v>
      </c>
      <c r="AC443" s="7" t="str">
        <f t="shared" si="133"/>
        <v>03 04</v>
      </c>
      <c r="AH443" s="16" t="s">
        <v>429</v>
      </c>
      <c r="AI443" s="16" t="s">
        <v>1782</v>
      </c>
      <c r="AL443" s="1" t="s">
        <v>54</v>
      </c>
      <c r="AM443" s="1" t="s">
        <v>51</v>
      </c>
    </row>
    <row r="444" spans="1:50" s="29" customFormat="1">
      <c r="A444" s="1"/>
      <c r="B444" s="1" t="s">
        <v>905</v>
      </c>
      <c r="C444" s="1"/>
      <c r="D444" s="1" t="s">
        <v>2366</v>
      </c>
      <c r="E444" s="1" t="s">
        <v>2367</v>
      </c>
      <c r="F444" s="2" t="s">
        <v>2368</v>
      </c>
      <c r="G444" s="1" t="s">
        <v>2470</v>
      </c>
      <c r="H444" s="2"/>
      <c r="I444" s="2" t="s">
        <v>50</v>
      </c>
      <c r="J444" s="1" t="s">
        <v>2519</v>
      </c>
      <c r="K444" s="1"/>
      <c r="L444" s="1"/>
      <c r="M444" s="1"/>
      <c r="N444" s="1"/>
      <c r="O444" s="1"/>
      <c r="P444" s="4" t="s">
        <v>2519</v>
      </c>
      <c r="Q444" s="5" t="s">
        <v>2520</v>
      </c>
      <c r="R444" s="6">
        <f t="shared" si="129"/>
        <v>15.032999999999999</v>
      </c>
      <c r="S444" s="6">
        <f t="shared" si="130"/>
        <v>-3.0830000000000002</v>
      </c>
      <c r="T444" s="7">
        <f t="shared" si="131"/>
        <v>0</v>
      </c>
      <c r="U444" s="7">
        <f t="shared" si="131"/>
        <v>0</v>
      </c>
      <c r="V444" s="7">
        <f t="shared" si="132"/>
        <v>2</v>
      </c>
      <c r="W444" s="7">
        <f t="shared" si="132"/>
        <v>5</v>
      </c>
      <c r="X444" s="15" t="str">
        <f t="shared" si="114"/>
        <v>02</v>
      </c>
      <c r="Y444" s="15" t="str">
        <f t="shared" si="114"/>
        <v>05</v>
      </c>
      <c r="Z444" s="7" t="str">
        <f t="shared" si="115"/>
        <v>15</v>
      </c>
      <c r="AA444" s="7" t="str">
        <f t="shared" si="115"/>
        <v>03</v>
      </c>
      <c r="AB444" s="7" t="str">
        <f t="shared" si="133"/>
        <v>15 02</v>
      </c>
      <c r="AC444" s="7" t="str">
        <f t="shared" si="133"/>
        <v>03 05</v>
      </c>
      <c r="AD444" s="8"/>
      <c r="AE444" s="8"/>
      <c r="AF444" s="8"/>
      <c r="AG444" s="8"/>
      <c r="AH444" s="16" t="s">
        <v>386</v>
      </c>
      <c r="AI444" s="16" t="s">
        <v>1748</v>
      </c>
      <c r="AJ444" s="9"/>
      <c r="AK444" s="9"/>
      <c r="AL444" s="1" t="s">
        <v>54</v>
      </c>
      <c r="AM444" s="1" t="s">
        <v>168</v>
      </c>
      <c r="AN444" s="10"/>
      <c r="AO444" s="11"/>
      <c r="AP444" s="12"/>
      <c r="AQ444" s="13"/>
      <c r="AR444" s="14"/>
      <c r="AS444" s="1"/>
      <c r="AT444" s="1"/>
      <c r="AU444" s="1"/>
      <c r="AV444" s="1"/>
      <c r="AW444" s="1"/>
      <c r="AX444" s="1"/>
    </row>
    <row r="445" spans="1:50" s="3" customFormat="1" ht="29">
      <c r="A445" s="1"/>
      <c r="B445" s="1" t="s">
        <v>905</v>
      </c>
      <c r="C445" s="1"/>
      <c r="D445" s="1" t="s">
        <v>2366</v>
      </c>
      <c r="E445" s="1" t="s">
        <v>2367</v>
      </c>
      <c r="F445" s="2" t="s">
        <v>2368</v>
      </c>
      <c r="G445" s="1" t="s">
        <v>2470</v>
      </c>
      <c r="H445" s="2"/>
      <c r="I445" s="2" t="s">
        <v>50</v>
      </c>
      <c r="J445" s="1" t="s">
        <v>2521</v>
      </c>
      <c r="K445" s="1"/>
      <c r="L445" s="1"/>
      <c r="M445" s="1"/>
      <c r="N445" s="1"/>
      <c r="O445" s="1"/>
      <c r="P445" s="4" t="s">
        <v>2521</v>
      </c>
      <c r="Q445" s="5" t="s">
        <v>2522</v>
      </c>
      <c r="R445" s="6">
        <f t="shared" si="129"/>
        <v>15.037000000000001</v>
      </c>
      <c r="S445" s="6">
        <f t="shared" si="130"/>
        <v>-3.101</v>
      </c>
      <c r="T445" s="7">
        <f t="shared" si="131"/>
        <v>0.38200000000000012</v>
      </c>
      <c r="U445" s="7">
        <f t="shared" si="131"/>
        <v>0.11800000000000033</v>
      </c>
      <c r="V445" s="7">
        <f t="shared" si="132"/>
        <v>2</v>
      </c>
      <c r="W445" s="7">
        <f t="shared" si="132"/>
        <v>6</v>
      </c>
      <c r="X445" s="15" t="str">
        <f t="shared" si="114"/>
        <v>02.382</v>
      </c>
      <c r="Y445" s="15" t="str">
        <f t="shared" si="114"/>
        <v>06.118</v>
      </c>
      <c r="Z445" s="7" t="str">
        <f t="shared" si="115"/>
        <v>15</v>
      </c>
      <c r="AA445" s="7" t="str">
        <f t="shared" si="115"/>
        <v>03</v>
      </c>
      <c r="AB445" s="7" t="str">
        <f t="shared" si="133"/>
        <v>15 02.382</v>
      </c>
      <c r="AC445" s="7" t="str">
        <f t="shared" si="133"/>
        <v>03 06.118</v>
      </c>
      <c r="AD445" s="8"/>
      <c r="AE445" s="8"/>
      <c r="AF445" s="8"/>
      <c r="AG445" s="8"/>
      <c r="AH445" s="16" t="s">
        <v>2508</v>
      </c>
      <c r="AI445" s="16" t="s">
        <v>2473</v>
      </c>
      <c r="AJ445" s="9" t="s">
        <v>2523</v>
      </c>
      <c r="AK445" s="9" t="s">
        <v>2524</v>
      </c>
      <c r="AL445" s="1" t="s">
        <v>63</v>
      </c>
      <c r="AM445" s="1" t="s">
        <v>168</v>
      </c>
      <c r="AN445" s="10"/>
      <c r="AO445" s="11"/>
      <c r="AP445" s="12"/>
      <c r="AQ445" s="13" t="s">
        <v>1860</v>
      </c>
      <c r="AR445" s="14" t="s">
        <v>2525</v>
      </c>
      <c r="AS445" s="1"/>
      <c r="AT445" s="1"/>
      <c r="AU445" s="1"/>
      <c r="AV445" s="1"/>
      <c r="AW445" s="1"/>
      <c r="AX445" s="1"/>
    </row>
    <row r="446" spans="1:50">
      <c r="B446" s="1" t="s">
        <v>905</v>
      </c>
      <c r="D446" s="1" t="s">
        <v>2366</v>
      </c>
      <c r="E446" s="1" t="s">
        <v>2367</v>
      </c>
      <c r="F446" s="2" t="s">
        <v>2368</v>
      </c>
      <c r="G446" s="1" t="s">
        <v>2526</v>
      </c>
      <c r="I446" s="2" t="s">
        <v>50</v>
      </c>
      <c r="J446" s="1" t="s">
        <v>2527</v>
      </c>
      <c r="P446" s="4" t="s">
        <v>2528</v>
      </c>
      <c r="Q446" s="5" t="s">
        <v>2529</v>
      </c>
      <c r="R446" s="6">
        <f t="shared" si="129"/>
        <v>15.026</v>
      </c>
      <c r="S446" s="6">
        <f t="shared" si="130"/>
        <v>-3.0750000000000002</v>
      </c>
      <c r="T446" s="7">
        <f t="shared" si="131"/>
        <v>0.97500000000000009</v>
      </c>
      <c r="U446" s="7">
        <f t="shared" si="131"/>
        <v>0.85099999999999998</v>
      </c>
      <c r="V446" s="7">
        <f t="shared" si="132"/>
        <v>1</v>
      </c>
      <c r="W446" s="7">
        <f t="shared" si="132"/>
        <v>4</v>
      </c>
      <c r="X446" s="15" t="str">
        <f t="shared" si="114"/>
        <v>01.975</v>
      </c>
      <c r="Y446" s="15" t="str">
        <f t="shared" si="114"/>
        <v>04.851</v>
      </c>
      <c r="Z446" s="7" t="str">
        <f t="shared" si="115"/>
        <v>15</v>
      </c>
      <c r="AA446" s="7" t="str">
        <f t="shared" si="115"/>
        <v>03</v>
      </c>
      <c r="AB446" s="7" t="str">
        <f t="shared" si="133"/>
        <v>15 01.975</v>
      </c>
      <c r="AC446" s="7" t="str">
        <f t="shared" si="133"/>
        <v>03 04.851</v>
      </c>
      <c r="AH446" s="16" t="s">
        <v>386</v>
      </c>
      <c r="AI446" s="16" t="s">
        <v>1748</v>
      </c>
      <c r="AJ446" s="9" t="s">
        <v>2530</v>
      </c>
      <c r="AK446" s="9" t="s">
        <v>2531</v>
      </c>
      <c r="AL446" s="1" t="s">
        <v>63</v>
      </c>
      <c r="AM446" s="1" t="s">
        <v>168</v>
      </c>
      <c r="AO446" s="11" t="s">
        <v>1710</v>
      </c>
      <c r="AQ446" s="13" t="s">
        <v>2532</v>
      </c>
      <c r="AR446" s="14" t="s">
        <v>482</v>
      </c>
    </row>
    <row r="447" spans="1:50" ht="43">
      <c r="B447" s="1" t="s">
        <v>905</v>
      </c>
      <c r="D447" s="1" t="s">
        <v>2533</v>
      </c>
      <c r="F447" s="31"/>
      <c r="G447" s="1" t="s">
        <v>2533</v>
      </c>
      <c r="I447" s="2" t="s">
        <v>50</v>
      </c>
      <c r="J447" s="1" t="s">
        <v>2534</v>
      </c>
      <c r="P447" s="4" t="s">
        <v>2253</v>
      </c>
      <c r="Q447" s="5" t="s">
        <v>2535</v>
      </c>
      <c r="R447" s="6">
        <f t="shared" si="129"/>
        <v>14.818</v>
      </c>
      <c r="S447" s="6">
        <f t="shared" si="130"/>
        <v>-3.0059999999999998</v>
      </c>
      <c r="T447" s="7">
        <f t="shared" si="131"/>
        <v>0.1629999999999967</v>
      </c>
      <c r="U447" s="7">
        <f t="shared" si="131"/>
        <v>0.626</v>
      </c>
      <c r="V447" s="7">
        <f t="shared" si="132"/>
        <v>49</v>
      </c>
      <c r="W447" s="7">
        <f t="shared" si="132"/>
        <v>0</v>
      </c>
      <c r="X447" s="15" t="str">
        <f t="shared" si="114"/>
        <v>49.163</v>
      </c>
      <c r="Y447" s="15" t="str">
        <f t="shared" si="114"/>
        <v>00.626</v>
      </c>
      <c r="Z447" s="7" t="str">
        <f t="shared" si="115"/>
        <v>14</v>
      </c>
      <c r="AA447" s="7" t="str">
        <f t="shared" si="115"/>
        <v>03</v>
      </c>
      <c r="AB447" s="7" t="str">
        <f t="shared" si="133"/>
        <v>14 49.163</v>
      </c>
      <c r="AC447" s="7" t="str">
        <f t="shared" si="133"/>
        <v>03 00.626</v>
      </c>
      <c r="AJ447" s="9" t="s">
        <v>2536</v>
      </c>
      <c r="AK447" s="9" t="s">
        <v>2537</v>
      </c>
      <c r="AL447" s="1" t="s">
        <v>63</v>
      </c>
      <c r="AM447" s="1" t="s">
        <v>355</v>
      </c>
      <c r="AQ447" s="13" t="s">
        <v>2538</v>
      </c>
      <c r="AR447" s="14" t="s">
        <v>2539</v>
      </c>
    </row>
    <row r="448" spans="1:50" ht="29">
      <c r="B448" s="1" t="s">
        <v>905</v>
      </c>
      <c r="D448" s="1" t="s">
        <v>2533</v>
      </c>
      <c r="F448" s="31"/>
      <c r="G448" s="1" t="s">
        <v>2533</v>
      </c>
      <c r="I448" s="2" t="s">
        <v>50</v>
      </c>
      <c r="J448" s="1" t="s">
        <v>2540</v>
      </c>
      <c r="Q448" s="5" t="s">
        <v>2541</v>
      </c>
      <c r="R448" s="6">
        <f t="shared" si="129"/>
        <v>14.817</v>
      </c>
      <c r="S448" s="6">
        <f t="shared" si="130"/>
        <v>-3.0190000000000001</v>
      </c>
      <c r="T448" s="7">
        <f t="shared" si="131"/>
        <v>0.12800000000000011</v>
      </c>
      <c r="U448" s="7">
        <f t="shared" si="131"/>
        <v>0.31600000000000006</v>
      </c>
      <c r="V448" s="7">
        <f t="shared" si="132"/>
        <v>49</v>
      </c>
      <c r="W448" s="7">
        <f t="shared" si="132"/>
        <v>1</v>
      </c>
      <c r="X448" s="15" t="str">
        <f t="shared" si="114"/>
        <v>49.128</v>
      </c>
      <c r="Y448" s="15" t="str">
        <f t="shared" si="114"/>
        <v>01.316</v>
      </c>
      <c r="Z448" s="7" t="str">
        <f t="shared" si="115"/>
        <v>14</v>
      </c>
      <c r="AA448" s="7" t="str">
        <f t="shared" si="115"/>
        <v>03</v>
      </c>
      <c r="AB448" s="7" t="str">
        <f t="shared" si="133"/>
        <v>14 49.128</v>
      </c>
      <c r="AC448" s="7" t="str">
        <f t="shared" si="133"/>
        <v>03 01.316</v>
      </c>
      <c r="AJ448" s="9" t="s">
        <v>2542</v>
      </c>
      <c r="AK448" s="9" t="s">
        <v>2543</v>
      </c>
      <c r="AL448" s="1" t="s">
        <v>63</v>
      </c>
      <c r="AM448" s="1" t="s">
        <v>355</v>
      </c>
      <c r="AO448" s="11" t="s">
        <v>2544</v>
      </c>
      <c r="AQ448" s="13" t="s">
        <v>2545</v>
      </c>
      <c r="AR448" s="14" t="s">
        <v>2546</v>
      </c>
    </row>
    <row r="449" spans="2:44" ht="29">
      <c r="B449" s="1" t="s">
        <v>905</v>
      </c>
      <c r="D449" s="1" t="s">
        <v>2533</v>
      </c>
      <c r="F449" s="31"/>
      <c r="G449" s="1" t="s">
        <v>2533</v>
      </c>
      <c r="I449" s="2" t="s">
        <v>50</v>
      </c>
      <c r="J449" s="1" t="s">
        <v>2547</v>
      </c>
      <c r="Q449" s="5" t="s">
        <v>2548</v>
      </c>
      <c r="R449" s="6">
        <f t="shared" si="129"/>
        <v>14.824</v>
      </c>
      <c r="S449" s="6">
        <f t="shared" si="130"/>
        <v>-3.0219999999999998</v>
      </c>
      <c r="T449" s="7">
        <f t="shared" si="131"/>
        <v>0.74699999999999989</v>
      </c>
      <c r="U449" s="7">
        <f t="shared" si="131"/>
        <v>0.54</v>
      </c>
      <c r="V449" s="7">
        <f t="shared" si="132"/>
        <v>49</v>
      </c>
      <c r="W449" s="7">
        <f t="shared" si="132"/>
        <v>1</v>
      </c>
      <c r="X449" s="15" t="str">
        <f t="shared" si="114"/>
        <v>49.747</v>
      </c>
      <c r="Y449" s="15" t="str">
        <f t="shared" si="114"/>
        <v>01.540</v>
      </c>
      <c r="Z449" s="7" t="str">
        <f t="shared" si="115"/>
        <v>14</v>
      </c>
      <c r="AA449" s="7" t="str">
        <f t="shared" si="115"/>
        <v>03</v>
      </c>
      <c r="AB449" s="7" t="str">
        <f t="shared" si="133"/>
        <v>14 49.747</v>
      </c>
      <c r="AC449" s="7" t="str">
        <f t="shared" si="133"/>
        <v>03 01.540</v>
      </c>
      <c r="AJ449" s="9" t="s">
        <v>2549</v>
      </c>
      <c r="AK449" s="9" t="s">
        <v>2550</v>
      </c>
      <c r="AL449" s="1" t="s">
        <v>63</v>
      </c>
      <c r="AM449" s="1" t="s">
        <v>355</v>
      </c>
      <c r="AN449" s="10" t="s">
        <v>2551</v>
      </c>
      <c r="AQ449" s="13" t="s">
        <v>2552</v>
      </c>
      <c r="AR449" s="14" t="s">
        <v>2553</v>
      </c>
    </row>
    <row r="450" spans="2:44">
      <c r="B450" s="1" t="s">
        <v>905</v>
      </c>
      <c r="D450" s="1" t="s">
        <v>2533</v>
      </c>
      <c r="F450" s="31"/>
      <c r="G450" s="1" t="s">
        <v>2533</v>
      </c>
      <c r="I450" s="2" t="s">
        <v>50</v>
      </c>
      <c r="J450" s="1" t="s">
        <v>2554</v>
      </c>
      <c r="P450" s="4" t="s">
        <v>2554</v>
      </c>
      <c r="Q450" s="5" t="s">
        <v>2555</v>
      </c>
      <c r="R450" s="6">
        <f t="shared" si="129"/>
        <v>14.788</v>
      </c>
      <c r="S450" s="6">
        <f t="shared" si="130"/>
        <v>-3.0329999999999999</v>
      </c>
      <c r="T450" s="7">
        <f t="shared" si="131"/>
        <v>0.5379999999999967</v>
      </c>
      <c r="U450" s="7">
        <f t="shared" si="131"/>
        <v>4.9999999999998934E-3</v>
      </c>
      <c r="V450" s="7">
        <f t="shared" si="132"/>
        <v>47</v>
      </c>
      <c r="W450" s="7">
        <f t="shared" si="132"/>
        <v>2</v>
      </c>
      <c r="X450" s="15" t="str">
        <f t="shared" si="114"/>
        <v>47.538</v>
      </c>
      <c r="Y450" s="15" t="str">
        <f t="shared" si="114"/>
        <v>02.005</v>
      </c>
      <c r="Z450" s="7" t="str">
        <f t="shared" si="115"/>
        <v>14</v>
      </c>
      <c r="AA450" s="7" t="str">
        <f t="shared" si="115"/>
        <v>03</v>
      </c>
      <c r="AB450" s="7" t="str">
        <f t="shared" si="133"/>
        <v>14 47.538</v>
      </c>
      <c r="AC450" s="7" t="str">
        <f t="shared" si="133"/>
        <v>03 02.005</v>
      </c>
      <c r="AH450" s="16" t="s">
        <v>803</v>
      </c>
      <c r="AI450" s="16" t="s">
        <v>1761</v>
      </c>
      <c r="AJ450" s="9" t="s">
        <v>2556</v>
      </c>
      <c r="AK450" s="9" t="s">
        <v>2557</v>
      </c>
      <c r="AL450" s="1" t="s">
        <v>63</v>
      </c>
      <c r="AM450" s="1" t="s">
        <v>51</v>
      </c>
      <c r="AN450" s="10" t="s">
        <v>2558</v>
      </c>
      <c r="AO450" s="11" t="s">
        <v>2559</v>
      </c>
      <c r="AQ450" s="13" t="s">
        <v>2560</v>
      </c>
      <c r="AR450" s="14" t="s">
        <v>2561</v>
      </c>
    </row>
    <row r="451" spans="2:44" ht="57">
      <c r="B451" s="1" t="s">
        <v>905</v>
      </c>
      <c r="D451" s="1" t="s">
        <v>2533</v>
      </c>
      <c r="F451" s="31"/>
      <c r="G451" s="1" t="s">
        <v>2533</v>
      </c>
      <c r="I451" s="2" t="s">
        <v>50</v>
      </c>
      <c r="J451" s="1" t="s">
        <v>2562</v>
      </c>
      <c r="P451" s="4" t="s">
        <v>2562</v>
      </c>
      <c r="Q451" s="5" t="s">
        <v>2563</v>
      </c>
      <c r="R451" s="6">
        <f t="shared" si="129"/>
        <v>14.721</v>
      </c>
      <c r="S451" s="6">
        <f t="shared" si="130"/>
        <v>-3.0209999999999999</v>
      </c>
      <c r="T451" s="7">
        <f t="shared" si="131"/>
        <v>0.4339999999999975</v>
      </c>
      <c r="U451" s="7">
        <f t="shared" si="131"/>
        <v>0.48199999999999998</v>
      </c>
      <c r="V451" s="7">
        <f t="shared" si="132"/>
        <v>43</v>
      </c>
      <c r="W451" s="7">
        <f t="shared" si="132"/>
        <v>1</v>
      </c>
      <c r="X451" s="15" t="str">
        <f t="shared" si="114"/>
        <v>43.434</v>
      </c>
      <c r="Y451" s="15" t="str">
        <f t="shared" si="114"/>
        <v>01.482</v>
      </c>
      <c r="Z451" s="7" t="str">
        <f t="shared" si="115"/>
        <v>14</v>
      </c>
      <c r="AA451" s="7" t="str">
        <f t="shared" si="115"/>
        <v>03</v>
      </c>
      <c r="AB451" s="7" t="str">
        <f t="shared" si="133"/>
        <v>14 43.434</v>
      </c>
      <c r="AC451" s="7" t="str">
        <f t="shared" si="133"/>
        <v>03 01.482</v>
      </c>
      <c r="AH451" s="16" t="s">
        <v>839</v>
      </c>
      <c r="AI451" s="16" t="s">
        <v>1761</v>
      </c>
      <c r="AJ451" s="9" t="s">
        <v>2564</v>
      </c>
      <c r="AK451" s="9" t="s">
        <v>2565</v>
      </c>
      <c r="AL451" s="1" t="s">
        <v>63</v>
      </c>
      <c r="AM451" s="1" t="s">
        <v>51</v>
      </c>
      <c r="AN451" s="10" t="s">
        <v>2558</v>
      </c>
      <c r="AO451" s="11" t="s">
        <v>2566</v>
      </c>
      <c r="AQ451" s="13" t="s">
        <v>2567</v>
      </c>
      <c r="AR451" s="14" t="s">
        <v>2568</v>
      </c>
    </row>
    <row r="452" spans="2:44">
      <c r="B452" s="1" t="s">
        <v>905</v>
      </c>
      <c r="D452" s="1" t="s">
        <v>2533</v>
      </c>
      <c r="F452" s="31"/>
      <c r="G452" s="1" t="s">
        <v>2533</v>
      </c>
      <c r="I452" s="2" t="s">
        <v>50</v>
      </c>
      <c r="J452" s="1" t="s">
        <v>2569</v>
      </c>
      <c r="Q452" s="5" t="s">
        <v>2570</v>
      </c>
      <c r="S452" s="6">
        <v>0</v>
      </c>
      <c r="X452" s="15" t="str">
        <f t="shared" si="114"/>
        <v/>
      </c>
      <c r="Y452" s="15" t="str">
        <f t="shared" si="114"/>
        <v/>
      </c>
      <c r="Z452" s="7" t="str">
        <f t="shared" si="115"/>
        <v/>
      </c>
      <c r="AA452" s="7" t="str">
        <f t="shared" si="115"/>
        <v/>
      </c>
      <c r="AR452" s="14" t="s">
        <v>2571</v>
      </c>
    </row>
    <row r="453" spans="2:44" ht="43">
      <c r="B453" s="1" t="s">
        <v>905</v>
      </c>
      <c r="D453" s="1" t="s">
        <v>2533</v>
      </c>
      <c r="F453" s="31"/>
      <c r="G453" s="1" t="s">
        <v>2533</v>
      </c>
      <c r="I453" s="2" t="s">
        <v>50</v>
      </c>
      <c r="J453" s="1" t="s">
        <v>2572</v>
      </c>
      <c r="P453" s="4" t="s">
        <v>2573</v>
      </c>
      <c r="Q453" s="5" t="s">
        <v>2574</v>
      </c>
      <c r="R453" s="6">
        <f t="shared" ref="R453:R469" si="134">ROUNDDOWN((Z453+V453*(5/3)*0.01+T453*0.01),3)</f>
        <v>14.802</v>
      </c>
      <c r="S453" s="6">
        <f t="shared" ref="S453:S469" si="135">ROUNDDOWN((AA453+W453*(5/3)*0.01+U453*0.01),3)*-1</f>
        <v>-3.024</v>
      </c>
      <c r="T453" s="7">
        <f t="shared" ref="T453:U469" si="136">X453-V453</f>
        <v>0.23299999999999699</v>
      </c>
      <c r="U453" s="7">
        <f t="shared" si="136"/>
        <v>0.78</v>
      </c>
      <c r="V453" s="7">
        <f t="shared" ref="V453:W469" si="137">ROUNDDOWN(X453,0)</f>
        <v>48</v>
      </c>
      <c r="W453" s="7">
        <f t="shared" si="137"/>
        <v>1</v>
      </c>
      <c r="X453" s="15" t="str">
        <f t="shared" si="114"/>
        <v>48.233</v>
      </c>
      <c r="Y453" s="15" t="str">
        <f t="shared" si="114"/>
        <v>01.780</v>
      </c>
      <c r="Z453" s="7" t="str">
        <f t="shared" si="115"/>
        <v>14</v>
      </c>
      <c r="AA453" s="7" t="str">
        <f t="shared" si="115"/>
        <v>03</v>
      </c>
      <c r="AB453" s="7" t="str">
        <f t="shared" ref="AB453:AC469" si="138">IF(ISBLANK(AJ453), AH453, AJ453)</f>
        <v>14 48.233</v>
      </c>
      <c r="AC453" s="7" t="str">
        <f t="shared" si="138"/>
        <v>03 01.780</v>
      </c>
      <c r="AH453" s="16" t="s">
        <v>839</v>
      </c>
      <c r="AI453" s="16" t="s">
        <v>1761</v>
      </c>
      <c r="AJ453" s="9" t="s">
        <v>2575</v>
      </c>
      <c r="AK453" s="9" t="s">
        <v>2576</v>
      </c>
      <c r="AL453" s="1" t="s">
        <v>63</v>
      </c>
      <c r="AM453" s="1" t="s">
        <v>51</v>
      </c>
      <c r="AR453" s="14" t="s">
        <v>2577</v>
      </c>
    </row>
    <row r="454" spans="2:44" ht="43">
      <c r="B454" s="1" t="s">
        <v>905</v>
      </c>
      <c r="D454" s="1" t="s">
        <v>2533</v>
      </c>
      <c r="F454" s="31"/>
      <c r="G454" s="1" t="s">
        <v>2533</v>
      </c>
      <c r="I454" s="2" t="s">
        <v>50</v>
      </c>
      <c r="J454" s="1" t="s">
        <v>2578</v>
      </c>
      <c r="P454" s="4" t="s">
        <v>1601</v>
      </c>
      <c r="Q454" s="5" t="s">
        <v>2579</v>
      </c>
      <c r="R454" s="6">
        <f t="shared" si="134"/>
        <v>14.818</v>
      </c>
      <c r="S454" s="6">
        <f t="shared" si="135"/>
        <v>-3.0059999999999998</v>
      </c>
      <c r="T454" s="7">
        <f t="shared" si="136"/>
        <v>0.16899999999999693</v>
      </c>
      <c r="U454" s="7">
        <f t="shared" si="136"/>
        <v>0.626</v>
      </c>
      <c r="V454" s="7">
        <f t="shared" si="137"/>
        <v>49</v>
      </c>
      <c r="W454" s="7">
        <f t="shared" si="137"/>
        <v>0</v>
      </c>
      <c r="X454" s="15" t="str">
        <f t="shared" si="114"/>
        <v>49.169</v>
      </c>
      <c r="Y454" s="15" t="str">
        <f t="shared" si="114"/>
        <v>00.626</v>
      </c>
      <c r="Z454" s="7" t="str">
        <f t="shared" si="115"/>
        <v>14</v>
      </c>
      <c r="AA454" s="7" t="str">
        <f t="shared" si="115"/>
        <v>03</v>
      </c>
      <c r="AB454" s="7" t="str">
        <f t="shared" si="138"/>
        <v>14 49.169</v>
      </c>
      <c r="AC454" s="7" t="str">
        <f t="shared" si="138"/>
        <v>03 00.626</v>
      </c>
      <c r="AH454" s="16" t="s">
        <v>454</v>
      </c>
      <c r="AI454" s="16" t="s">
        <v>2580</v>
      </c>
      <c r="AJ454" s="9" t="s">
        <v>2581</v>
      </c>
      <c r="AK454" s="9" t="s">
        <v>2537</v>
      </c>
      <c r="AL454" s="1" t="s">
        <v>63</v>
      </c>
      <c r="AM454" s="1" t="s">
        <v>51</v>
      </c>
      <c r="AN454" s="10" t="s">
        <v>2582</v>
      </c>
      <c r="AQ454" s="13" t="s">
        <v>2583</v>
      </c>
      <c r="AR454" s="14" t="s">
        <v>2584</v>
      </c>
    </row>
    <row r="455" spans="2:44" ht="99">
      <c r="B455" s="1" t="s">
        <v>905</v>
      </c>
      <c r="D455" s="1" t="s">
        <v>2533</v>
      </c>
      <c r="F455" s="31"/>
      <c r="G455" s="1" t="s">
        <v>2533</v>
      </c>
      <c r="I455" s="2" t="s">
        <v>50</v>
      </c>
      <c r="J455" s="1" t="s">
        <v>2585</v>
      </c>
      <c r="P455" s="4" t="s">
        <v>2586</v>
      </c>
      <c r="Q455" s="5" t="s">
        <v>2587</v>
      </c>
      <c r="R455" s="6">
        <f t="shared" si="134"/>
        <v>14.819000000000001</v>
      </c>
      <c r="S455" s="6">
        <f t="shared" si="135"/>
        <v>-3.073</v>
      </c>
      <c r="T455" s="7">
        <f t="shared" si="136"/>
        <v>0.30400000000000205</v>
      </c>
      <c r="U455" s="7">
        <f t="shared" si="136"/>
        <v>0.73200000000000021</v>
      </c>
      <c r="V455" s="7">
        <f t="shared" si="137"/>
        <v>49</v>
      </c>
      <c r="W455" s="7">
        <f t="shared" si="137"/>
        <v>4</v>
      </c>
      <c r="X455" s="15" t="str">
        <f t="shared" si="114"/>
        <v>49.304</v>
      </c>
      <c r="Y455" s="15" t="str">
        <f t="shared" si="114"/>
        <v>04.732</v>
      </c>
      <c r="Z455" s="7" t="str">
        <f t="shared" si="115"/>
        <v>14</v>
      </c>
      <c r="AA455" s="7" t="str">
        <f t="shared" si="115"/>
        <v>03</v>
      </c>
      <c r="AB455" s="7" t="str">
        <f t="shared" si="138"/>
        <v>14 49.304</v>
      </c>
      <c r="AC455" s="7" t="str">
        <f t="shared" si="138"/>
        <v>03 04.732</v>
      </c>
      <c r="AH455" s="16" t="s">
        <v>839</v>
      </c>
      <c r="AI455" s="16" t="s">
        <v>219</v>
      </c>
      <c r="AJ455" s="9" t="s">
        <v>2588</v>
      </c>
      <c r="AK455" s="9" t="s">
        <v>2589</v>
      </c>
      <c r="AL455" s="1" t="s">
        <v>63</v>
      </c>
      <c r="AM455" s="1" t="s">
        <v>51</v>
      </c>
      <c r="AP455" s="12" t="s">
        <v>2590</v>
      </c>
      <c r="AQ455" s="13" t="s">
        <v>2591</v>
      </c>
      <c r="AR455" s="14" t="s">
        <v>2592</v>
      </c>
    </row>
    <row r="456" spans="2:44">
      <c r="B456" s="1" t="s">
        <v>905</v>
      </c>
      <c r="D456" s="1" t="s">
        <v>2593</v>
      </c>
      <c r="F456" s="31"/>
      <c r="G456" s="1" t="s">
        <v>2593</v>
      </c>
      <c r="I456" s="2" t="s">
        <v>50</v>
      </c>
      <c r="J456" s="1" t="s">
        <v>2594</v>
      </c>
      <c r="P456" s="4" t="s">
        <v>2594</v>
      </c>
      <c r="Q456" s="5" t="s">
        <v>2595</v>
      </c>
      <c r="R456" s="6">
        <f t="shared" si="134"/>
        <v>14.388999999999999</v>
      </c>
      <c r="S456" s="6">
        <f t="shared" si="135"/>
        <v>-4.0259999999999998</v>
      </c>
      <c r="T456" s="7">
        <f t="shared" si="136"/>
        <v>0.63100000000000023</v>
      </c>
      <c r="U456" s="7">
        <f t="shared" si="136"/>
        <v>0.94300000000000006</v>
      </c>
      <c r="V456" s="7">
        <f t="shared" si="137"/>
        <v>23</v>
      </c>
      <c r="W456" s="7">
        <f t="shared" si="137"/>
        <v>1</v>
      </c>
      <c r="X456" s="15" t="str">
        <f t="shared" si="114"/>
        <v>23.631</v>
      </c>
      <c r="Y456" s="15" t="str">
        <f t="shared" si="114"/>
        <v>01.943</v>
      </c>
      <c r="Z456" s="7" t="str">
        <f t="shared" si="115"/>
        <v>14</v>
      </c>
      <c r="AA456" s="7" t="str">
        <f t="shared" si="115"/>
        <v>04</v>
      </c>
      <c r="AB456" s="7" t="str">
        <f t="shared" si="138"/>
        <v>14 23.631</v>
      </c>
      <c r="AC456" s="7" t="str">
        <f t="shared" si="138"/>
        <v>04 01.943</v>
      </c>
      <c r="AH456" s="16"/>
      <c r="AI456" s="16"/>
      <c r="AJ456" s="9" t="s">
        <v>2596</v>
      </c>
      <c r="AK456" s="9" t="s">
        <v>2597</v>
      </c>
      <c r="AL456" s="1" t="s">
        <v>63</v>
      </c>
      <c r="AM456" s="1" t="s">
        <v>67</v>
      </c>
      <c r="AQ456" s="13" t="s">
        <v>2598</v>
      </c>
      <c r="AR456" s="14" t="s">
        <v>2599</v>
      </c>
    </row>
    <row r="457" spans="2:44">
      <c r="B457" s="1" t="s">
        <v>905</v>
      </c>
      <c r="D457" s="1" t="s">
        <v>2600</v>
      </c>
      <c r="F457" s="2" t="s">
        <v>2601</v>
      </c>
      <c r="G457" s="1" t="s">
        <v>2600</v>
      </c>
      <c r="I457" s="2" t="s">
        <v>50</v>
      </c>
      <c r="J457" s="1" t="s">
        <v>2602</v>
      </c>
      <c r="P457" s="4" t="s">
        <v>2603</v>
      </c>
      <c r="Q457" s="5" t="s">
        <v>2604</v>
      </c>
      <c r="R457" s="6">
        <f t="shared" si="134"/>
        <v>14.685</v>
      </c>
      <c r="S457" s="6">
        <f t="shared" si="135"/>
        <v>-3.0569999999999999</v>
      </c>
      <c r="T457" s="7">
        <f t="shared" si="136"/>
        <v>0.17499999999999716</v>
      </c>
      <c r="U457" s="7">
        <f t="shared" si="136"/>
        <v>0.7370000000000001</v>
      </c>
      <c r="V457" s="7">
        <f t="shared" si="137"/>
        <v>41</v>
      </c>
      <c r="W457" s="7">
        <f t="shared" si="137"/>
        <v>3</v>
      </c>
      <c r="X457" s="15" t="str">
        <f t="shared" ref="X457:Y520" si="139">MID(AB457,4, 6)</f>
        <v>41.175</v>
      </c>
      <c r="Y457" s="15" t="str">
        <f t="shared" si="139"/>
        <v>03.737</v>
      </c>
      <c r="Z457" s="7" t="str">
        <f t="shared" ref="Z457:AA520" si="140">LEFT(AB457,2)</f>
        <v>14</v>
      </c>
      <c r="AA457" s="7" t="str">
        <f t="shared" si="140"/>
        <v>03</v>
      </c>
      <c r="AB457" s="7" t="str">
        <f t="shared" si="138"/>
        <v>14 41.175</v>
      </c>
      <c r="AC457" s="7" t="str">
        <f t="shared" si="138"/>
        <v>03 03.737</v>
      </c>
      <c r="AJ457" s="9" t="s">
        <v>2605</v>
      </c>
      <c r="AK457" s="9" t="s">
        <v>2606</v>
      </c>
      <c r="AL457" s="1" t="s">
        <v>63</v>
      </c>
      <c r="AM457" s="1" t="s">
        <v>51</v>
      </c>
      <c r="AQ457" s="13" t="s">
        <v>1814</v>
      </c>
      <c r="AR457" s="14" t="s">
        <v>2607</v>
      </c>
    </row>
    <row r="458" spans="2:44" ht="43">
      <c r="B458" s="1" t="s">
        <v>905</v>
      </c>
      <c r="D458" s="1" t="s">
        <v>2600</v>
      </c>
      <c r="F458" s="2" t="s">
        <v>2601</v>
      </c>
      <c r="G458" s="1" t="s">
        <v>2600</v>
      </c>
      <c r="I458" s="2" t="s">
        <v>50</v>
      </c>
      <c r="J458" s="1" t="s">
        <v>2608</v>
      </c>
      <c r="M458" s="1" t="s">
        <v>2609</v>
      </c>
      <c r="P458" s="4" t="s">
        <v>1417</v>
      </c>
      <c r="Q458" s="5" t="s">
        <v>2610</v>
      </c>
      <c r="R458" s="6">
        <f t="shared" si="134"/>
        <v>14.657</v>
      </c>
      <c r="S458" s="6">
        <f t="shared" si="135"/>
        <v>-3.0840000000000001</v>
      </c>
      <c r="T458" s="7">
        <f t="shared" si="136"/>
        <v>0.70199999999999818</v>
      </c>
      <c r="U458" s="7">
        <f t="shared" si="136"/>
        <v>0.16500000000000004</v>
      </c>
      <c r="V458" s="7">
        <f t="shared" si="137"/>
        <v>39</v>
      </c>
      <c r="W458" s="7">
        <f t="shared" si="137"/>
        <v>5</v>
      </c>
      <c r="X458" s="15" t="str">
        <f t="shared" si="139"/>
        <v>39.702</v>
      </c>
      <c r="Y458" s="15" t="str">
        <f t="shared" si="139"/>
        <v>05.165</v>
      </c>
      <c r="Z458" s="7" t="str">
        <f t="shared" si="140"/>
        <v>14</v>
      </c>
      <c r="AA458" s="7" t="str">
        <f t="shared" si="140"/>
        <v>03</v>
      </c>
      <c r="AB458" s="7" t="str">
        <f t="shared" si="138"/>
        <v>14 39.702</v>
      </c>
      <c r="AC458" s="7" t="str">
        <f t="shared" si="138"/>
        <v>03 05.165</v>
      </c>
      <c r="AD458" s="65"/>
      <c r="AE458" s="65"/>
      <c r="AF458" s="65"/>
      <c r="AG458" s="65"/>
      <c r="AJ458" s="9" t="s">
        <v>2611</v>
      </c>
      <c r="AK458" s="9" t="s">
        <v>2612</v>
      </c>
      <c r="AL458" s="1" t="s">
        <v>63</v>
      </c>
      <c r="AM458" s="1" t="s">
        <v>51</v>
      </c>
      <c r="AQ458" s="13" t="s">
        <v>1814</v>
      </c>
      <c r="AR458" s="14" t="s">
        <v>2613</v>
      </c>
    </row>
    <row r="459" spans="2:44" ht="29">
      <c r="B459" s="1" t="s">
        <v>905</v>
      </c>
      <c r="D459" s="1" t="s">
        <v>2600</v>
      </c>
      <c r="F459" s="2" t="s">
        <v>2601</v>
      </c>
      <c r="G459" s="1" t="s">
        <v>2600</v>
      </c>
      <c r="I459" s="2" t="s">
        <v>50</v>
      </c>
      <c r="J459" s="1" t="s">
        <v>2614</v>
      </c>
      <c r="Q459" s="5" t="s">
        <v>2615</v>
      </c>
      <c r="R459" s="6">
        <f t="shared" si="134"/>
        <v>14.67</v>
      </c>
      <c r="S459" s="6">
        <f t="shared" si="135"/>
        <v>-3.073</v>
      </c>
      <c r="T459" s="7">
        <f t="shared" si="136"/>
        <v>0.43099999999999739</v>
      </c>
      <c r="U459" s="7">
        <f t="shared" si="136"/>
        <v>0.63699999999999957</v>
      </c>
      <c r="V459" s="7">
        <f t="shared" si="137"/>
        <v>40</v>
      </c>
      <c r="W459" s="7">
        <f t="shared" si="137"/>
        <v>4</v>
      </c>
      <c r="X459" s="15" t="str">
        <f t="shared" si="139"/>
        <v>40.431</v>
      </c>
      <c r="Y459" s="15" t="str">
        <f t="shared" si="139"/>
        <v>04.637</v>
      </c>
      <c r="Z459" s="7" t="str">
        <f t="shared" si="140"/>
        <v>14</v>
      </c>
      <c r="AA459" s="7" t="str">
        <f t="shared" si="140"/>
        <v>03</v>
      </c>
      <c r="AB459" s="7" t="str">
        <f t="shared" si="138"/>
        <v>14 40.431</v>
      </c>
      <c r="AC459" s="7" t="str">
        <f t="shared" si="138"/>
        <v>03 04.637</v>
      </c>
      <c r="AJ459" s="9" t="s">
        <v>2616</v>
      </c>
      <c r="AK459" s="9" t="s">
        <v>2617</v>
      </c>
      <c r="AL459" s="1" t="s">
        <v>63</v>
      </c>
      <c r="AM459" s="1" t="s">
        <v>355</v>
      </c>
      <c r="AQ459" s="13" t="s">
        <v>1814</v>
      </c>
      <c r="AR459" s="14" t="s">
        <v>2618</v>
      </c>
    </row>
    <row r="460" spans="2:44" ht="29">
      <c r="B460" s="1" t="s">
        <v>905</v>
      </c>
      <c r="D460" s="1" t="s">
        <v>2600</v>
      </c>
      <c r="F460" s="2" t="s">
        <v>2601</v>
      </c>
      <c r="G460" s="1" t="s">
        <v>2600</v>
      </c>
      <c r="I460" s="2" t="s">
        <v>50</v>
      </c>
      <c r="J460" s="1" t="s">
        <v>2619</v>
      </c>
      <c r="Q460" s="5" t="s">
        <v>2620</v>
      </c>
      <c r="R460" s="6">
        <f t="shared" si="134"/>
        <v>14.675000000000001</v>
      </c>
      <c r="S460" s="6">
        <f t="shared" si="135"/>
        <v>-3.0590000000000002</v>
      </c>
      <c r="T460" s="7">
        <f t="shared" si="136"/>
        <v>0.90299999999999869</v>
      </c>
      <c r="U460" s="7">
        <f t="shared" si="136"/>
        <v>0.91199999999999992</v>
      </c>
      <c r="V460" s="7">
        <f t="shared" si="137"/>
        <v>40</v>
      </c>
      <c r="W460" s="7">
        <f t="shared" si="137"/>
        <v>3</v>
      </c>
      <c r="X460" s="15" t="str">
        <f t="shared" si="139"/>
        <v>40.903</v>
      </c>
      <c r="Y460" s="15" t="str">
        <f t="shared" si="139"/>
        <v>03.912</v>
      </c>
      <c r="Z460" s="7" t="str">
        <f t="shared" si="140"/>
        <v>14</v>
      </c>
      <c r="AA460" s="7" t="str">
        <f t="shared" si="140"/>
        <v>03</v>
      </c>
      <c r="AB460" s="7" t="str">
        <f t="shared" si="138"/>
        <v>14 40.903</v>
      </c>
      <c r="AC460" s="7" t="str">
        <f t="shared" si="138"/>
        <v>03 03.912</v>
      </c>
      <c r="AJ460" s="9" t="s">
        <v>2621</v>
      </c>
      <c r="AK460" s="9" t="s">
        <v>2622</v>
      </c>
      <c r="AL460" s="1" t="s">
        <v>63</v>
      </c>
      <c r="AM460" s="1" t="s">
        <v>355</v>
      </c>
      <c r="AQ460" s="13" t="s">
        <v>2552</v>
      </c>
      <c r="AR460" s="14" t="s">
        <v>2623</v>
      </c>
    </row>
    <row r="461" spans="2:44" ht="29">
      <c r="B461" s="1" t="s">
        <v>905</v>
      </c>
      <c r="D461" s="1" t="s">
        <v>2600</v>
      </c>
      <c r="F461" s="2" t="s">
        <v>2601</v>
      </c>
      <c r="G461" s="1" t="s">
        <v>2600</v>
      </c>
      <c r="I461" s="2" t="s">
        <v>50</v>
      </c>
      <c r="J461" s="1" t="s">
        <v>2624</v>
      </c>
      <c r="M461" s="1" t="s">
        <v>2625</v>
      </c>
      <c r="P461" s="4" t="s">
        <v>2626</v>
      </c>
      <c r="Q461" s="5" t="s">
        <v>2627</v>
      </c>
      <c r="R461" s="6">
        <f t="shared" si="134"/>
        <v>14.686</v>
      </c>
      <c r="S461" s="6">
        <f t="shared" si="135"/>
        <v>-3.109</v>
      </c>
      <c r="T461" s="7">
        <f t="shared" si="136"/>
        <v>0.3539999999999992</v>
      </c>
      <c r="U461" s="7">
        <f t="shared" si="136"/>
        <v>0.92100000000000026</v>
      </c>
      <c r="V461" s="7">
        <f t="shared" si="137"/>
        <v>41</v>
      </c>
      <c r="W461" s="7">
        <f t="shared" si="137"/>
        <v>6</v>
      </c>
      <c r="X461" s="15" t="str">
        <f t="shared" si="139"/>
        <v>41.354</v>
      </c>
      <c r="Y461" s="15" t="str">
        <f t="shared" si="139"/>
        <v>06.921</v>
      </c>
      <c r="Z461" s="7" t="str">
        <f t="shared" si="140"/>
        <v>14</v>
      </c>
      <c r="AA461" s="7" t="str">
        <f t="shared" si="140"/>
        <v>03</v>
      </c>
      <c r="AB461" s="7" t="str">
        <f t="shared" si="138"/>
        <v>14 41.354</v>
      </c>
      <c r="AC461" s="7" t="str">
        <f t="shared" si="138"/>
        <v>03 06.921</v>
      </c>
      <c r="AJ461" s="9" t="s">
        <v>2628</v>
      </c>
      <c r="AK461" s="9" t="s">
        <v>2629</v>
      </c>
      <c r="AL461" s="1" t="s">
        <v>63</v>
      </c>
      <c r="AM461" s="1" t="s">
        <v>51</v>
      </c>
      <c r="AO461" s="11" t="s">
        <v>2630</v>
      </c>
      <c r="AQ461" s="13" t="s">
        <v>1814</v>
      </c>
      <c r="AR461" s="14" t="s">
        <v>2631</v>
      </c>
    </row>
    <row r="462" spans="2:44">
      <c r="B462" s="1" t="s">
        <v>905</v>
      </c>
      <c r="D462" s="1" t="s">
        <v>2600</v>
      </c>
      <c r="F462" s="2" t="s">
        <v>2601</v>
      </c>
      <c r="G462" s="1" t="s">
        <v>2600</v>
      </c>
      <c r="I462" s="2" t="s">
        <v>50</v>
      </c>
      <c r="J462" s="1" t="s">
        <v>2632</v>
      </c>
      <c r="M462" s="1" t="s">
        <v>2633</v>
      </c>
      <c r="P462" s="4" t="s">
        <v>2634</v>
      </c>
      <c r="Q462" s="5" t="s">
        <v>2635</v>
      </c>
      <c r="R462" s="6">
        <f t="shared" si="134"/>
        <v>14.669</v>
      </c>
      <c r="S462" s="6">
        <f t="shared" si="135"/>
        <v>-3.1059999999999999</v>
      </c>
      <c r="T462" s="7">
        <f t="shared" si="136"/>
        <v>0.29399999999999693</v>
      </c>
      <c r="U462" s="7">
        <f t="shared" si="136"/>
        <v>0.61800000000000033</v>
      </c>
      <c r="V462" s="7">
        <f t="shared" si="137"/>
        <v>40</v>
      </c>
      <c r="W462" s="7">
        <f t="shared" si="137"/>
        <v>6</v>
      </c>
      <c r="X462" s="15" t="str">
        <f t="shared" si="139"/>
        <v>40.294</v>
      </c>
      <c r="Y462" s="15" t="str">
        <f t="shared" si="139"/>
        <v>06.618</v>
      </c>
      <c r="Z462" s="7" t="str">
        <f t="shared" si="140"/>
        <v>14</v>
      </c>
      <c r="AA462" s="7" t="str">
        <f t="shared" si="140"/>
        <v>03</v>
      </c>
      <c r="AB462" s="7" t="str">
        <f t="shared" si="138"/>
        <v>14 40.294</v>
      </c>
      <c r="AC462" s="7" t="str">
        <f t="shared" si="138"/>
        <v>03 06.618</v>
      </c>
      <c r="AJ462" s="9" t="s">
        <v>2636</v>
      </c>
      <c r="AK462" s="9" t="s">
        <v>2637</v>
      </c>
      <c r="AL462" s="1" t="s">
        <v>63</v>
      </c>
      <c r="AM462" s="1" t="s">
        <v>51</v>
      </c>
      <c r="AO462" s="11" t="s">
        <v>2630</v>
      </c>
      <c r="AQ462" s="13" t="s">
        <v>2552</v>
      </c>
      <c r="AR462" s="14" t="s">
        <v>2638</v>
      </c>
    </row>
    <row r="463" spans="2:44" ht="29">
      <c r="B463" s="1" t="s">
        <v>905</v>
      </c>
      <c r="D463" s="1" t="s">
        <v>2600</v>
      </c>
      <c r="F463" s="2" t="s">
        <v>2601</v>
      </c>
      <c r="G463" s="1" t="s">
        <v>2600</v>
      </c>
      <c r="I463" s="2" t="s">
        <v>50</v>
      </c>
      <c r="J463" s="1" t="s">
        <v>2639</v>
      </c>
      <c r="M463" s="1" t="s">
        <v>2640</v>
      </c>
      <c r="P463" s="4" t="s">
        <v>2639</v>
      </c>
      <c r="Q463" s="5" t="s">
        <v>2641</v>
      </c>
      <c r="R463" s="6">
        <f t="shared" si="134"/>
        <v>14.675000000000001</v>
      </c>
      <c r="S463" s="6">
        <f t="shared" si="135"/>
        <v>-3.101</v>
      </c>
      <c r="T463" s="7">
        <f t="shared" si="136"/>
        <v>0.88799999999999812</v>
      </c>
      <c r="U463" s="7">
        <f t="shared" si="136"/>
        <v>0.1379999999999999</v>
      </c>
      <c r="V463" s="7">
        <f t="shared" si="137"/>
        <v>40</v>
      </c>
      <c r="W463" s="7">
        <f t="shared" si="137"/>
        <v>6</v>
      </c>
      <c r="X463" s="15" t="str">
        <f t="shared" si="139"/>
        <v>40.888</v>
      </c>
      <c r="Y463" s="15" t="str">
        <f t="shared" si="139"/>
        <v>06.138</v>
      </c>
      <c r="Z463" s="7" t="str">
        <f t="shared" si="140"/>
        <v>14</v>
      </c>
      <c r="AA463" s="7" t="str">
        <f t="shared" si="140"/>
        <v>03</v>
      </c>
      <c r="AB463" s="7" t="str">
        <f t="shared" si="138"/>
        <v>14 40.888</v>
      </c>
      <c r="AC463" s="7" t="str">
        <f t="shared" si="138"/>
        <v>03 06.138</v>
      </c>
      <c r="AH463" s="16" t="s">
        <v>479</v>
      </c>
      <c r="AI463" s="16" t="s">
        <v>1833</v>
      </c>
      <c r="AJ463" s="9" t="s">
        <v>2642</v>
      </c>
      <c r="AK463" s="9" t="s">
        <v>2643</v>
      </c>
      <c r="AL463" s="1" t="s">
        <v>63</v>
      </c>
      <c r="AM463" s="1" t="s">
        <v>51</v>
      </c>
      <c r="AO463" s="11" t="s">
        <v>2630</v>
      </c>
      <c r="AQ463" s="13" t="s">
        <v>1814</v>
      </c>
      <c r="AR463" s="14" t="s">
        <v>2644</v>
      </c>
    </row>
    <row r="464" spans="2:44">
      <c r="B464" s="1" t="s">
        <v>905</v>
      </c>
      <c r="D464" s="1" t="s">
        <v>2600</v>
      </c>
      <c r="F464" s="2" t="s">
        <v>2601</v>
      </c>
      <c r="G464" s="1" t="s">
        <v>2600</v>
      </c>
      <c r="I464" s="2" t="s">
        <v>50</v>
      </c>
      <c r="J464" s="1" t="s">
        <v>2645</v>
      </c>
      <c r="M464" s="1" t="s">
        <v>2646</v>
      </c>
      <c r="Q464" s="5" t="s">
        <v>2647</v>
      </c>
      <c r="R464" s="6">
        <f t="shared" si="134"/>
        <v>14.691000000000001</v>
      </c>
      <c r="S464" s="6">
        <f t="shared" si="135"/>
        <v>-3.1080000000000001</v>
      </c>
      <c r="T464" s="7">
        <f t="shared" si="136"/>
        <v>0.76700000000000301</v>
      </c>
      <c r="U464" s="7">
        <f t="shared" si="136"/>
        <v>0.82099999999999973</v>
      </c>
      <c r="V464" s="7">
        <f t="shared" si="137"/>
        <v>41</v>
      </c>
      <c r="W464" s="7">
        <f t="shared" si="137"/>
        <v>6</v>
      </c>
      <c r="X464" s="15" t="str">
        <f t="shared" si="139"/>
        <v>41.767</v>
      </c>
      <c r="Y464" s="15" t="str">
        <f t="shared" si="139"/>
        <v>06.821</v>
      </c>
      <c r="Z464" s="7" t="str">
        <f t="shared" si="140"/>
        <v>14</v>
      </c>
      <c r="AA464" s="7" t="str">
        <f t="shared" si="140"/>
        <v>03</v>
      </c>
      <c r="AB464" s="7" t="str">
        <f t="shared" si="138"/>
        <v>14 41.767</v>
      </c>
      <c r="AC464" s="7" t="str">
        <f t="shared" si="138"/>
        <v>03 06.821</v>
      </c>
      <c r="AJ464" s="9" t="s">
        <v>2648</v>
      </c>
      <c r="AK464" s="9" t="s">
        <v>2649</v>
      </c>
      <c r="AL464" s="1" t="s">
        <v>63</v>
      </c>
      <c r="AM464" s="1" t="s">
        <v>355</v>
      </c>
      <c r="AO464" s="11" t="s">
        <v>2630</v>
      </c>
      <c r="AQ464" s="13" t="s">
        <v>1814</v>
      </c>
      <c r="AR464" s="14" t="s">
        <v>2650</v>
      </c>
    </row>
    <row r="465" spans="1:50">
      <c r="B465" s="1" t="s">
        <v>905</v>
      </c>
      <c r="D465" s="1" t="s">
        <v>2600</v>
      </c>
      <c r="F465" s="2" t="s">
        <v>2601</v>
      </c>
      <c r="G465" s="1" t="s">
        <v>2600</v>
      </c>
      <c r="I465" s="2" t="s">
        <v>50</v>
      </c>
      <c r="J465" s="1" t="s">
        <v>2651</v>
      </c>
      <c r="M465" s="1" t="s">
        <v>2652</v>
      </c>
      <c r="Q465" s="5" t="s">
        <v>2653</v>
      </c>
      <c r="R465" s="6">
        <f t="shared" si="134"/>
        <v>14.672000000000001</v>
      </c>
      <c r="S465" s="6">
        <f t="shared" si="135"/>
        <v>-3.09</v>
      </c>
      <c r="T465" s="7">
        <f t="shared" si="136"/>
        <v>0.56499999999999773</v>
      </c>
      <c r="U465" s="7">
        <f t="shared" si="136"/>
        <v>0.73500000000000032</v>
      </c>
      <c r="V465" s="7">
        <f t="shared" si="137"/>
        <v>40</v>
      </c>
      <c r="W465" s="7">
        <f t="shared" si="137"/>
        <v>5</v>
      </c>
      <c r="X465" s="15" t="str">
        <f t="shared" si="139"/>
        <v>40.565</v>
      </c>
      <c r="Y465" s="15" t="str">
        <f t="shared" si="139"/>
        <v>05.735</v>
      </c>
      <c r="Z465" s="7" t="str">
        <f t="shared" si="140"/>
        <v>14</v>
      </c>
      <c r="AA465" s="7" t="str">
        <f t="shared" si="140"/>
        <v>03</v>
      </c>
      <c r="AB465" s="7" t="str">
        <f t="shared" si="138"/>
        <v>14 40.565</v>
      </c>
      <c r="AC465" s="7" t="str">
        <f t="shared" si="138"/>
        <v>03 05.735</v>
      </c>
      <c r="AJ465" s="9" t="s">
        <v>2654</v>
      </c>
      <c r="AK465" s="9" t="s">
        <v>2655</v>
      </c>
      <c r="AL465" s="1" t="s">
        <v>63</v>
      </c>
      <c r="AM465" s="1" t="s">
        <v>355</v>
      </c>
      <c r="AO465" s="11" t="s">
        <v>2630</v>
      </c>
      <c r="AQ465" s="13" t="s">
        <v>1814</v>
      </c>
      <c r="AR465" s="14" t="s">
        <v>2656</v>
      </c>
    </row>
    <row r="466" spans="1:50" ht="29">
      <c r="B466" s="1" t="s">
        <v>905</v>
      </c>
      <c r="D466" s="1" t="s">
        <v>2600</v>
      </c>
      <c r="F466" s="2" t="s">
        <v>2601</v>
      </c>
      <c r="G466" s="1" t="s">
        <v>2600</v>
      </c>
      <c r="I466" s="2" t="s">
        <v>50</v>
      </c>
      <c r="J466" s="1" t="s">
        <v>2657</v>
      </c>
      <c r="M466" s="1" t="s">
        <v>2658</v>
      </c>
      <c r="Q466" s="5" t="s">
        <v>2659</v>
      </c>
      <c r="R466" s="6">
        <f t="shared" si="134"/>
        <v>14.673999999999999</v>
      </c>
      <c r="S466" s="6">
        <f t="shared" si="135"/>
        <v>-3.093</v>
      </c>
      <c r="T466" s="7">
        <f t="shared" si="136"/>
        <v>0.77199999999999847</v>
      </c>
      <c r="U466" s="7">
        <f t="shared" si="136"/>
        <v>0.96699999999999964</v>
      </c>
      <c r="V466" s="7">
        <f t="shared" si="137"/>
        <v>40</v>
      </c>
      <c r="W466" s="7">
        <f t="shared" si="137"/>
        <v>5</v>
      </c>
      <c r="X466" s="15" t="str">
        <f t="shared" si="139"/>
        <v>40.772</v>
      </c>
      <c r="Y466" s="15" t="str">
        <f t="shared" si="139"/>
        <v>05.967</v>
      </c>
      <c r="Z466" s="7" t="str">
        <f t="shared" si="140"/>
        <v>14</v>
      </c>
      <c r="AA466" s="7" t="str">
        <f t="shared" si="140"/>
        <v>03</v>
      </c>
      <c r="AB466" s="7" t="str">
        <f t="shared" si="138"/>
        <v>14 40.772</v>
      </c>
      <c r="AC466" s="7" t="str">
        <f t="shared" si="138"/>
        <v>03 05.967</v>
      </c>
      <c r="AJ466" s="9" t="s">
        <v>2660</v>
      </c>
      <c r="AK466" s="9" t="s">
        <v>2661</v>
      </c>
      <c r="AL466" s="1" t="s">
        <v>63</v>
      </c>
      <c r="AM466" s="1" t="s">
        <v>355</v>
      </c>
      <c r="AR466" s="14" t="s">
        <v>2662</v>
      </c>
    </row>
    <row r="467" spans="1:50" ht="29">
      <c r="B467" s="1" t="s">
        <v>905</v>
      </c>
      <c r="D467" s="1" t="s">
        <v>2600</v>
      </c>
      <c r="F467" s="2" t="s">
        <v>2601</v>
      </c>
      <c r="G467" s="1" t="s">
        <v>2600</v>
      </c>
      <c r="I467" s="2" t="s">
        <v>50</v>
      </c>
      <c r="J467" s="1" t="s">
        <v>2663</v>
      </c>
      <c r="Q467" s="5" t="s">
        <v>2664</v>
      </c>
      <c r="R467" s="6">
        <f t="shared" si="134"/>
        <v>14.669</v>
      </c>
      <c r="S467" s="6">
        <f t="shared" si="135"/>
        <v>-3.1070000000000002</v>
      </c>
      <c r="T467" s="7">
        <f t="shared" si="136"/>
        <v>0.24699999999999989</v>
      </c>
      <c r="U467" s="7">
        <f t="shared" si="136"/>
        <v>0.70800000000000018</v>
      </c>
      <c r="V467" s="7">
        <f t="shared" si="137"/>
        <v>40</v>
      </c>
      <c r="W467" s="7">
        <f t="shared" si="137"/>
        <v>6</v>
      </c>
      <c r="X467" s="15" t="str">
        <f t="shared" si="139"/>
        <v>40.247</v>
      </c>
      <c r="Y467" s="15" t="str">
        <f t="shared" si="139"/>
        <v>06.708</v>
      </c>
      <c r="Z467" s="7" t="str">
        <f t="shared" si="140"/>
        <v>14</v>
      </c>
      <c r="AA467" s="7" t="str">
        <f t="shared" si="140"/>
        <v>03</v>
      </c>
      <c r="AB467" s="7" t="str">
        <f t="shared" si="138"/>
        <v>14 40.247</v>
      </c>
      <c r="AC467" s="7" t="str">
        <f t="shared" si="138"/>
        <v>03 06.708</v>
      </c>
      <c r="AJ467" s="9" t="s">
        <v>2665</v>
      </c>
      <c r="AK467" s="9" t="s">
        <v>2666</v>
      </c>
      <c r="AL467" s="1" t="s">
        <v>63</v>
      </c>
      <c r="AM467" s="1" t="s">
        <v>355</v>
      </c>
      <c r="AQ467" s="13" t="s">
        <v>1814</v>
      </c>
      <c r="AR467" s="55" t="s">
        <v>2667</v>
      </c>
    </row>
    <row r="468" spans="1:50">
      <c r="B468" s="1" t="s">
        <v>905</v>
      </c>
      <c r="D468" s="1" t="s">
        <v>2600</v>
      </c>
      <c r="F468" s="2" t="s">
        <v>2601</v>
      </c>
      <c r="G468" s="1" t="s">
        <v>2600</v>
      </c>
      <c r="I468" s="2" t="s">
        <v>50</v>
      </c>
      <c r="J468" s="1" t="s">
        <v>2668</v>
      </c>
      <c r="M468" s="1" t="s">
        <v>2669</v>
      </c>
      <c r="P468" s="4" t="s">
        <v>2670</v>
      </c>
      <c r="Q468" s="5" t="s">
        <v>2671</v>
      </c>
      <c r="R468" s="6">
        <f t="shared" si="134"/>
        <v>14.686999999999999</v>
      </c>
      <c r="S468" s="6">
        <f t="shared" si="135"/>
        <v>-3.1040000000000001</v>
      </c>
      <c r="T468" s="7">
        <f t="shared" si="136"/>
        <v>0.41100000000000136</v>
      </c>
      <c r="U468" s="7">
        <f t="shared" si="136"/>
        <v>0.45300000000000029</v>
      </c>
      <c r="V468" s="7">
        <f t="shared" si="137"/>
        <v>41</v>
      </c>
      <c r="W468" s="7">
        <f t="shared" si="137"/>
        <v>6</v>
      </c>
      <c r="X468" s="15" t="str">
        <f t="shared" si="139"/>
        <v>41.411</v>
      </c>
      <c r="Y468" s="15" t="str">
        <f t="shared" si="139"/>
        <v>06.453</v>
      </c>
      <c r="Z468" s="7" t="str">
        <f t="shared" si="140"/>
        <v>14</v>
      </c>
      <c r="AA468" s="7" t="str">
        <f t="shared" si="140"/>
        <v>03</v>
      </c>
      <c r="AB468" s="7" t="str">
        <f t="shared" si="138"/>
        <v>14 41.411</v>
      </c>
      <c r="AC468" s="7" t="str">
        <f t="shared" si="138"/>
        <v>03 06.453</v>
      </c>
      <c r="AJ468" s="9" t="s">
        <v>2672</v>
      </c>
      <c r="AK468" s="9" t="s">
        <v>2673</v>
      </c>
      <c r="AL468" s="1" t="s">
        <v>63</v>
      </c>
      <c r="AM468" s="1" t="s">
        <v>51</v>
      </c>
      <c r="AQ468" s="13" t="s">
        <v>1814</v>
      </c>
      <c r="AR468" s="14" t="s">
        <v>2674</v>
      </c>
    </row>
    <row r="469" spans="1:50" ht="43">
      <c r="B469" s="1" t="s">
        <v>905</v>
      </c>
      <c r="D469" s="1" t="s">
        <v>2600</v>
      </c>
      <c r="F469" s="2" t="s">
        <v>2601</v>
      </c>
      <c r="G469" s="1" t="s">
        <v>2600</v>
      </c>
      <c r="I469" s="2" t="s">
        <v>50</v>
      </c>
      <c r="J469" s="1" t="s">
        <v>2675</v>
      </c>
      <c r="M469" s="1" t="s">
        <v>2676</v>
      </c>
      <c r="P469" s="4" t="s">
        <v>2677</v>
      </c>
      <c r="Q469" s="5" t="s">
        <v>2678</v>
      </c>
      <c r="R469" s="6">
        <f t="shared" si="134"/>
        <v>14.676</v>
      </c>
      <c r="S469" s="6">
        <f t="shared" si="135"/>
        <v>-3.101</v>
      </c>
      <c r="T469" s="7">
        <f t="shared" si="136"/>
        <v>0.97699999999999676</v>
      </c>
      <c r="U469" s="7">
        <f t="shared" si="136"/>
        <v>0.12800000000000011</v>
      </c>
      <c r="V469" s="7">
        <f t="shared" si="137"/>
        <v>40</v>
      </c>
      <c r="W469" s="7">
        <f t="shared" si="137"/>
        <v>6</v>
      </c>
      <c r="X469" s="15" t="str">
        <f t="shared" si="139"/>
        <v>40.977</v>
      </c>
      <c r="Y469" s="15" t="str">
        <f t="shared" si="139"/>
        <v>06.128</v>
      </c>
      <c r="Z469" s="7" t="str">
        <f t="shared" si="140"/>
        <v>14</v>
      </c>
      <c r="AA469" s="7" t="str">
        <f t="shared" si="140"/>
        <v>03</v>
      </c>
      <c r="AB469" s="7" t="str">
        <f t="shared" si="138"/>
        <v>14 40.977</v>
      </c>
      <c r="AC469" s="7" t="str">
        <f t="shared" si="138"/>
        <v>03 06.128</v>
      </c>
      <c r="AJ469" s="9" t="s">
        <v>2679</v>
      </c>
      <c r="AK469" s="9" t="s">
        <v>2680</v>
      </c>
      <c r="AL469" s="1" t="s">
        <v>63</v>
      </c>
      <c r="AM469" s="1" t="s">
        <v>51</v>
      </c>
      <c r="AR469" s="14" t="s">
        <v>2681</v>
      </c>
    </row>
    <row r="470" spans="1:50" ht="29">
      <c r="A470" s="20"/>
      <c r="B470" s="20" t="s">
        <v>905</v>
      </c>
      <c r="C470" s="20"/>
      <c r="D470" s="20" t="s">
        <v>2600</v>
      </c>
      <c r="E470" s="20"/>
      <c r="F470" s="34" t="s">
        <v>2601</v>
      </c>
      <c r="G470" s="20" t="s">
        <v>2600</v>
      </c>
      <c r="H470" s="34"/>
      <c r="I470" s="34" t="s">
        <v>50</v>
      </c>
      <c r="J470" s="20" t="s">
        <v>2682</v>
      </c>
      <c r="K470" s="20"/>
      <c r="L470" s="20"/>
      <c r="M470" s="20" t="s">
        <v>2683</v>
      </c>
      <c r="N470" s="20"/>
      <c r="O470" s="20"/>
      <c r="P470" s="35"/>
      <c r="Q470" s="36"/>
      <c r="R470" s="46"/>
      <c r="S470" s="46"/>
      <c r="T470" s="47"/>
      <c r="U470" s="47"/>
      <c r="V470" s="47"/>
      <c r="W470" s="47"/>
      <c r="X470" s="15" t="str">
        <f t="shared" si="139"/>
        <v/>
      </c>
      <c r="Y470" s="15" t="str">
        <f t="shared" si="139"/>
        <v/>
      </c>
      <c r="Z470" s="7" t="str">
        <f t="shared" si="140"/>
        <v/>
      </c>
      <c r="AA470" s="7" t="str">
        <f t="shared" si="140"/>
        <v/>
      </c>
      <c r="AD470" s="66"/>
      <c r="AE470" s="66"/>
      <c r="AF470" s="66"/>
      <c r="AG470" s="66"/>
      <c r="AH470" s="37"/>
      <c r="AI470" s="37"/>
      <c r="AJ470" s="39"/>
      <c r="AK470" s="39"/>
      <c r="AL470" s="67"/>
      <c r="AM470" s="20"/>
      <c r="AN470" s="41"/>
      <c r="AO470" s="42"/>
      <c r="AP470" s="43"/>
      <c r="AQ470" s="44"/>
      <c r="AR470" s="45" t="s">
        <v>2684</v>
      </c>
      <c r="AS470" s="20"/>
      <c r="AT470" s="20"/>
      <c r="AU470" s="20"/>
      <c r="AV470" s="20"/>
      <c r="AW470" s="20"/>
      <c r="AX470" s="20"/>
    </row>
    <row r="471" spans="1:50">
      <c r="B471" s="1" t="s">
        <v>905</v>
      </c>
      <c r="D471" s="1" t="s">
        <v>2600</v>
      </c>
      <c r="F471" s="2" t="s">
        <v>2601</v>
      </c>
      <c r="G471" s="1" t="s">
        <v>2600</v>
      </c>
      <c r="I471" s="2" t="s">
        <v>50</v>
      </c>
      <c r="J471" s="1" t="s">
        <v>2685</v>
      </c>
      <c r="M471" s="1" t="s">
        <v>2685</v>
      </c>
      <c r="Q471" s="5" t="s">
        <v>2686</v>
      </c>
      <c r="R471" s="6">
        <f>ROUNDDOWN((Z471+V471*(5/3)*0.01+T471*0.01),3)</f>
        <v>14.688000000000001</v>
      </c>
      <c r="S471" s="6">
        <f>ROUNDDOWN((AA471+W471*(5/3)*0.01+U471*0.01),3)*-1</f>
        <v>-3.109</v>
      </c>
      <c r="T471" s="7">
        <f>X471-V471</f>
        <v>0.49799999999999756</v>
      </c>
      <c r="U471" s="7">
        <f>Y471-W471</f>
        <v>0.98500000000000032</v>
      </c>
      <c r="V471" s="7">
        <f>ROUNDDOWN(X471,0)</f>
        <v>41</v>
      </c>
      <c r="W471" s="7">
        <f>ROUNDDOWN(Y471,0)</f>
        <v>6</v>
      </c>
      <c r="X471" s="15" t="str">
        <f t="shared" si="139"/>
        <v>41.498</v>
      </c>
      <c r="Y471" s="15" t="str">
        <f t="shared" si="139"/>
        <v>06.985</v>
      </c>
      <c r="Z471" s="7" t="str">
        <f t="shared" si="140"/>
        <v>14</v>
      </c>
      <c r="AA471" s="7" t="str">
        <f t="shared" si="140"/>
        <v>03</v>
      </c>
      <c r="AB471" s="7" t="str">
        <f>IF(ISBLANK(AJ471), AH471, AJ471)</f>
        <v>14 41.498</v>
      </c>
      <c r="AC471" s="7" t="str">
        <f>IF(ISBLANK(AK471), AI471, AK471)</f>
        <v>03 06.985</v>
      </c>
      <c r="AJ471" s="9" t="s">
        <v>2687</v>
      </c>
      <c r="AK471" s="9" t="s">
        <v>2688</v>
      </c>
      <c r="AL471" s="1" t="s">
        <v>63</v>
      </c>
      <c r="AM471" s="1" t="s">
        <v>355</v>
      </c>
      <c r="AO471" s="11" t="s">
        <v>2630</v>
      </c>
      <c r="AQ471" s="13" t="s">
        <v>1814</v>
      </c>
      <c r="AR471" s="14" t="s">
        <v>2689</v>
      </c>
    </row>
    <row r="472" spans="1:50" ht="29">
      <c r="A472" s="20"/>
      <c r="B472" s="20" t="s">
        <v>905</v>
      </c>
      <c r="C472" s="20"/>
      <c r="D472" s="20" t="s">
        <v>2600</v>
      </c>
      <c r="E472" s="20"/>
      <c r="F472" s="34" t="s">
        <v>2601</v>
      </c>
      <c r="G472" s="20" t="s">
        <v>2600</v>
      </c>
      <c r="H472" s="34"/>
      <c r="I472" s="34" t="s">
        <v>50</v>
      </c>
      <c r="J472" s="20" t="s">
        <v>2690</v>
      </c>
      <c r="K472" s="20"/>
      <c r="L472" s="20"/>
      <c r="M472" s="20" t="s">
        <v>2690</v>
      </c>
      <c r="N472" s="20"/>
      <c r="O472" s="20"/>
      <c r="P472" s="35"/>
      <c r="Q472" s="36"/>
      <c r="R472" s="46"/>
      <c r="S472" s="46"/>
      <c r="T472" s="47"/>
      <c r="U472" s="47"/>
      <c r="V472" s="47"/>
      <c r="W472" s="47"/>
      <c r="X472" s="15" t="str">
        <f t="shared" si="139"/>
        <v/>
      </c>
      <c r="Y472" s="15" t="str">
        <f t="shared" si="139"/>
        <v/>
      </c>
      <c r="Z472" s="7" t="str">
        <f t="shared" si="140"/>
        <v/>
      </c>
      <c r="AA472" s="7" t="str">
        <f t="shared" si="140"/>
        <v/>
      </c>
      <c r="AD472" s="37"/>
      <c r="AE472" s="37"/>
      <c r="AF472" s="37"/>
      <c r="AG472" s="37"/>
      <c r="AH472" s="37"/>
      <c r="AI472" s="37"/>
      <c r="AJ472" s="39"/>
      <c r="AK472" s="39"/>
      <c r="AL472" s="20"/>
      <c r="AM472" s="20"/>
      <c r="AN472" s="41"/>
      <c r="AO472" s="42"/>
      <c r="AP472" s="43"/>
      <c r="AQ472" s="44"/>
      <c r="AR472" s="45" t="s">
        <v>2691</v>
      </c>
      <c r="AS472" s="20"/>
      <c r="AT472" s="20"/>
      <c r="AU472" s="20"/>
      <c r="AV472" s="20"/>
      <c r="AW472" s="20"/>
      <c r="AX472" s="20"/>
    </row>
    <row r="473" spans="1:50">
      <c r="B473" s="1" t="s">
        <v>905</v>
      </c>
      <c r="D473" s="1" t="s">
        <v>2600</v>
      </c>
      <c r="F473" s="2" t="s">
        <v>2601</v>
      </c>
      <c r="G473" s="1" t="s">
        <v>2600</v>
      </c>
      <c r="I473" s="2" t="s">
        <v>50</v>
      </c>
      <c r="J473" s="1" t="s">
        <v>2692</v>
      </c>
      <c r="M473" s="1" t="s">
        <v>2693</v>
      </c>
      <c r="P473" s="4" t="s">
        <v>2692</v>
      </c>
      <c r="Q473" s="5" t="s">
        <v>2694</v>
      </c>
      <c r="R473" s="6">
        <f t="shared" ref="R473:R511" si="141">ROUNDDOWN((Z473+V473*(5/3)*0.01+T473*0.01),3)</f>
        <v>14.676</v>
      </c>
      <c r="S473" s="6">
        <f t="shared" ref="S473:S511" si="142">ROUNDDOWN((AA473+W473*(5/3)*0.01+U473*0.01),3)*-1</f>
        <v>-3.105</v>
      </c>
      <c r="T473" s="7">
        <f t="shared" ref="T473:U511" si="143">X473-V473</f>
        <v>0.97399999999999665</v>
      </c>
      <c r="U473" s="7">
        <f t="shared" si="143"/>
        <v>0.55299999999999994</v>
      </c>
      <c r="V473" s="7">
        <f t="shared" ref="V473:W511" si="144">ROUNDDOWN(X473,0)</f>
        <v>40</v>
      </c>
      <c r="W473" s="7">
        <f t="shared" si="144"/>
        <v>6</v>
      </c>
      <c r="X473" s="15" t="str">
        <f t="shared" si="139"/>
        <v>40.974</v>
      </c>
      <c r="Y473" s="15" t="str">
        <f t="shared" si="139"/>
        <v>06.553</v>
      </c>
      <c r="Z473" s="7" t="str">
        <f t="shared" si="140"/>
        <v>14</v>
      </c>
      <c r="AA473" s="7" t="str">
        <f t="shared" si="140"/>
        <v>03</v>
      </c>
      <c r="AB473" s="7" t="str">
        <f t="shared" ref="AB473:AC511" si="145">IF(ISBLANK(AJ473), AH473, AJ473)</f>
        <v>14 40.974</v>
      </c>
      <c r="AC473" s="7" t="str">
        <f t="shared" si="145"/>
        <v>03 06.553</v>
      </c>
      <c r="AJ473" s="9" t="s">
        <v>2695</v>
      </c>
      <c r="AK473" s="9" t="s">
        <v>2696</v>
      </c>
      <c r="AL473" s="1" t="s">
        <v>63</v>
      </c>
      <c r="AM473" s="1" t="s">
        <v>51</v>
      </c>
      <c r="AO473" s="11" t="s">
        <v>2630</v>
      </c>
      <c r="AQ473" s="13" t="s">
        <v>1814</v>
      </c>
      <c r="AR473" s="14" t="s">
        <v>1112</v>
      </c>
    </row>
    <row r="474" spans="1:50">
      <c r="B474" s="1" t="s">
        <v>905</v>
      </c>
      <c r="D474" s="1" t="s">
        <v>2600</v>
      </c>
      <c r="F474" s="2" t="s">
        <v>2601</v>
      </c>
      <c r="G474" s="1" t="s">
        <v>2600</v>
      </c>
      <c r="I474" s="2" t="s">
        <v>50</v>
      </c>
      <c r="J474" s="1" t="s">
        <v>2697</v>
      </c>
      <c r="M474" s="1" t="s">
        <v>2697</v>
      </c>
      <c r="P474" s="4" t="s">
        <v>2697</v>
      </c>
      <c r="Q474" s="5" t="s">
        <v>2698</v>
      </c>
      <c r="R474" s="6">
        <f t="shared" si="141"/>
        <v>14.666</v>
      </c>
      <c r="S474" s="6">
        <f t="shared" si="142"/>
        <v>-3.1</v>
      </c>
      <c r="T474" s="7">
        <f t="shared" si="143"/>
        <v>0</v>
      </c>
      <c r="U474" s="7">
        <f t="shared" si="143"/>
        <v>0</v>
      </c>
      <c r="V474" s="7">
        <f t="shared" si="144"/>
        <v>40</v>
      </c>
      <c r="W474" s="7">
        <f t="shared" si="144"/>
        <v>6</v>
      </c>
      <c r="X474" s="15" t="str">
        <f t="shared" si="139"/>
        <v>40</v>
      </c>
      <c r="Y474" s="15" t="str">
        <f t="shared" si="139"/>
        <v>06</v>
      </c>
      <c r="Z474" s="7" t="str">
        <f t="shared" si="140"/>
        <v>14</v>
      </c>
      <c r="AA474" s="7" t="str">
        <f t="shared" si="140"/>
        <v>03</v>
      </c>
      <c r="AB474" s="7" t="str">
        <f t="shared" si="145"/>
        <v>14 40</v>
      </c>
      <c r="AC474" s="7" t="str">
        <f t="shared" si="145"/>
        <v>03 06</v>
      </c>
      <c r="AH474" s="16" t="s">
        <v>2699</v>
      </c>
      <c r="AI474" s="16" t="s">
        <v>1833</v>
      </c>
      <c r="AL474" s="1" t="s">
        <v>54</v>
      </c>
      <c r="AM474" s="1" t="s">
        <v>51</v>
      </c>
      <c r="AR474" s="14" t="s">
        <v>2700</v>
      </c>
    </row>
    <row r="475" spans="1:50" ht="29">
      <c r="B475" s="1" t="s">
        <v>905</v>
      </c>
      <c r="D475" s="1" t="s">
        <v>2701</v>
      </c>
      <c r="F475" s="2" t="s">
        <v>2702</v>
      </c>
      <c r="G475" s="1" t="s">
        <v>2703</v>
      </c>
      <c r="I475" s="2" t="s">
        <v>50</v>
      </c>
      <c r="J475" s="3" t="s">
        <v>2704</v>
      </c>
      <c r="K475" s="3"/>
      <c r="L475" s="3"/>
      <c r="Q475" s="5" t="s">
        <v>2705</v>
      </c>
      <c r="R475" s="6">
        <f t="shared" si="141"/>
        <v>14.257</v>
      </c>
      <c r="S475" s="6">
        <f t="shared" si="142"/>
        <v>-3.3220000000000001</v>
      </c>
      <c r="T475" s="7">
        <f t="shared" si="143"/>
        <v>0.79299999999999926</v>
      </c>
      <c r="U475" s="7">
        <f t="shared" si="143"/>
        <v>0.5519999999999996</v>
      </c>
      <c r="V475" s="7">
        <f t="shared" si="144"/>
        <v>15</v>
      </c>
      <c r="W475" s="7">
        <f t="shared" si="144"/>
        <v>19</v>
      </c>
      <c r="X475" s="15" t="str">
        <f t="shared" si="139"/>
        <v>15.793</v>
      </c>
      <c r="Y475" s="15" t="str">
        <f t="shared" si="139"/>
        <v>19.552</v>
      </c>
      <c r="Z475" s="7" t="str">
        <f t="shared" si="140"/>
        <v>14</v>
      </c>
      <c r="AA475" s="7" t="str">
        <f t="shared" si="140"/>
        <v>03</v>
      </c>
      <c r="AB475" s="7" t="str">
        <f t="shared" si="145"/>
        <v>14 15.793</v>
      </c>
      <c r="AC475" s="7" t="str">
        <f t="shared" si="145"/>
        <v>03 19.552</v>
      </c>
      <c r="AH475" s="16"/>
      <c r="AI475" s="16"/>
      <c r="AJ475" s="9" t="s">
        <v>2706</v>
      </c>
      <c r="AK475" s="9" t="s">
        <v>2707</v>
      </c>
      <c r="AL475" s="1" t="s">
        <v>63</v>
      </c>
      <c r="AM475" s="1" t="s">
        <v>355</v>
      </c>
      <c r="AQ475" s="13" t="s">
        <v>2708</v>
      </c>
      <c r="AR475" s="14" t="s">
        <v>2709</v>
      </c>
    </row>
    <row r="476" spans="1:50">
      <c r="B476" s="1" t="s">
        <v>905</v>
      </c>
      <c r="D476" s="1" t="s">
        <v>2701</v>
      </c>
      <c r="F476" s="2" t="s">
        <v>2702</v>
      </c>
      <c r="G476" s="1" t="s">
        <v>2703</v>
      </c>
      <c r="I476" s="2" t="s">
        <v>50</v>
      </c>
      <c r="J476" s="1" t="s">
        <v>2710</v>
      </c>
      <c r="Q476" s="5" t="s">
        <v>2711</v>
      </c>
      <c r="R476" s="6">
        <f t="shared" si="141"/>
        <v>14.253</v>
      </c>
      <c r="S476" s="6">
        <f t="shared" si="142"/>
        <v>-3.2530000000000001</v>
      </c>
      <c r="T476" s="7">
        <f t="shared" si="143"/>
        <v>0.36700000000000088</v>
      </c>
      <c r="U476" s="7">
        <f t="shared" si="143"/>
        <v>0.35200000000000031</v>
      </c>
      <c r="V476" s="7">
        <f t="shared" si="144"/>
        <v>15</v>
      </c>
      <c r="W476" s="7">
        <f t="shared" si="144"/>
        <v>15</v>
      </c>
      <c r="X476" s="15" t="str">
        <f t="shared" si="139"/>
        <v>15.367</v>
      </c>
      <c r="Y476" s="15" t="str">
        <f t="shared" si="139"/>
        <v>15.352</v>
      </c>
      <c r="Z476" s="7" t="str">
        <f t="shared" si="140"/>
        <v>14</v>
      </c>
      <c r="AA476" s="7" t="str">
        <f t="shared" si="140"/>
        <v>03</v>
      </c>
      <c r="AB476" s="7" t="str">
        <f t="shared" si="145"/>
        <v>14 15.367</v>
      </c>
      <c r="AC476" s="7" t="str">
        <f t="shared" si="145"/>
        <v>03 15.352</v>
      </c>
      <c r="AH476" s="16"/>
      <c r="AI476" s="16"/>
      <c r="AJ476" s="9" t="s">
        <v>2712</v>
      </c>
      <c r="AK476" s="9" t="s">
        <v>2713</v>
      </c>
      <c r="AL476" s="1" t="s">
        <v>63</v>
      </c>
      <c r="AM476" s="1" t="s">
        <v>355</v>
      </c>
      <c r="AQ476" s="13" t="s">
        <v>2708</v>
      </c>
      <c r="AR476" s="14" t="s">
        <v>2714</v>
      </c>
    </row>
    <row r="477" spans="1:50">
      <c r="B477" s="1" t="s">
        <v>905</v>
      </c>
      <c r="D477" s="1" t="s">
        <v>2701</v>
      </c>
      <c r="F477" s="2" t="s">
        <v>2702</v>
      </c>
      <c r="G477" s="1" t="s">
        <v>2703</v>
      </c>
      <c r="I477" s="2" t="s">
        <v>50</v>
      </c>
      <c r="J477" s="1" t="s">
        <v>2715</v>
      </c>
      <c r="Q477" s="5" t="s">
        <v>2716</v>
      </c>
      <c r="R477" s="6">
        <f t="shared" si="141"/>
        <v>14.250999999999999</v>
      </c>
      <c r="S477" s="6">
        <f t="shared" si="142"/>
        <v>-3.2559999999999998</v>
      </c>
      <c r="T477" s="7">
        <f t="shared" si="143"/>
        <v>0.12800000000000011</v>
      </c>
      <c r="U477" s="7">
        <f t="shared" si="143"/>
        <v>0.60299999999999976</v>
      </c>
      <c r="V477" s="7">
        <f t="shared" si="144"/>
        <v>15</v>
      </c>
      <c r="W477" s="7">
        <f t="shared" si="144"/>
        <v>15</v>
      </c>
      <c r="X477" s="15" t="str">
        <f t="shared" si="139"/>
        <v>15.128</v>
      </c>
      <c r="Y477" s="15" t="str">
        <f t="shared" si="139"/>
        <v>15.603</v>
      </c>
      <c r="Z477" s="7" t="str">
        <f t="shared" si="140"/>
        <v>14</v>
      </c>
      <c r="AA477" s="7" t="str">
        <f t="shared" si="140"/>
        <v>03</v>
      </c>
      <c r="AB477" s="7" t="str">
        <f t="shared" si="145"/>
        <v>14 15.128</v>
      </c>
      <c r="AC477" s="7" t="str">
        <f t="shared" si="145"/>
        <v>03 15.603</v>
      </c>
      <c r="AH477" s="16"/>
      <c r="AI477" s="16"/>
      <c r="AJ477" s="9" t="s">
        <v>2717</v>
      </c>
      <c r="AK477" s="9" t="s">
        <v>2718</v>
      </c>
      <c r="AL477" s="1" t="s">
        <v>63</v>
      </c>
      <c r="AM477" s="1" t="s">
        <v>355</v>
      </c>
      <c r="AQ477" s="13" t="s">
        <v>2708</v>
      </c>
      <c r="AR477" s="14" t="s">
        <v>2714</v>
      </c>
    </row>
    <row r="478" spans="1:50">
      <c r="B478" s="1" t="s">
        <v>905</v>
      </c>
      <c r="D478" s="1" t="s">
        <v>2701</v>
      </c>
      <c r="F478" s="2" t="s">
        <v>2702</v>
      </c>
      <c r="G478" s="1" t="s">
        <v>2703</v>
      </c>
      <c r="I478" s="2" t="s">
        <v>50</v>
      </c>
      <c r="J478" s="1" t="s">
        <v>2719</v>
      </c>
      <c r="P478" s="4" t="s">
        <v>2720</v>
      </c>
      <c r="Q478" s="5" t="s">
        <v>2721</v>
      </c>
      <c r="R478" s="6">
        <f t="shared" si="141"/>
        <v>14.103</v>
      </c>
      <c r="S478" s="6">
        <f t="shared" si="142"/>
        <v>-3.1579999999999999</v>
      </c>
      <c r="T478" s="7">
        <f t="shared" si="143"/>
        <v>0.33000000000000007</v>
      </c>
      <c r="U478" s="7">
        <f t="shared" si="143"/>
        <v>0.88700000000000045</v>
      </c>
      <c r="V478" s="7">
        <f t="shared" si="144"/>
        <v>6</v>
      </c>
      <c r="W478" s="7">
        <f t="shared" si="144"/>
        <v>9</v>
      </c>
      <c r="X478" s="15" t="str">
        <f t="shared" si="139"/>
        <v>06.330</v>
      </c>
      <c r="Y478" s="15" t="str">
        <f t="shared" si="139"/>
        <v>09.887</v>
      </c>
      <c r="Z478" s="7" t="str">
        <f t="shared" si="140"/>
        <v>14</v>
      </c>
      <c r="AA478" s="7" t="str">
        <f t="shared" si="140"/>
        <v>03</v>
      </c>
      <c r="AB478" s="7" t="str">
        <f t="shared" si="145"/>
        <v>14 06.330</v>
      </c>
      <c r="AC478" s="7" t="str">
        <f t="shared" si="145"/>
        <v>03 09.887</v>
      </c>
      <c r="AH478" s="16"/>
      <c r="AI478" s="16"/>
      <c r="AJ478" s="9" t="s">
        <v>2722</v>
      </c>
      <c r="AK478" s="9" t="s">
        <v>2723</v>
      </c>
      <c r="AL478" s="1" t="s">
        <v>63</v>
      </c>
      <c r="AM478" s="1" t="s">
        <v>51</v>
      </c>
      <c r="AN478" s="10" t="s">
        <v>2724</v>
      </c>
      <c r="AQ478" s="13" t="s">
        <v>2725</v>
      </c>
      <c r="AR478" s="14" t="s">
        <v>1751</v>
      </c>
    </row>
    <row r="479" spans="1:50">
      <c r="B479" s="1" t="s">
        <v>905</v>
      </c>
      <c r="D479" s="1" t="s">
        <v>2701</v>
      </c>
      <c r="F479" s="2" t="s">
        <v>2702</v>
      </c>
      <c r="G479" s="1" t="s">
        <v>2703</v>
      </c>
      <c r="I479" s="2" t="s">
        <v>50</v>
      </c>
      <c r="J479" s="3" t="s">
        <v>2726</v>
      </c>
      <c r="K479" s="3"/>
      <c r="L479" s="3"/>
      <c r="P479" s="4" t="s">
        <v>2726</v>
      </c>
      <c r="Q479" s="5" t="s">
        <v>2727</v>
      </c>
      <c r="R479" s="6">
        <f t="shared" si="141"/>
        <v>14.166</v>
      </c>
      <c r="S479" s="6">
        <f t="shared" si="142"/>
        <v>-3.383</v>
      </c>
      <c r="T479" s="7">
        <f t="shared" si="143"/>
        <v>0</v>
      </c>
      <c r="U479" s="7">
        <f t="shared" si="143"/>
        <v>0</v>
      </c>
      <c r="V479" s="7">
        <f t="shared" si="144"/>
        <v>10</v>
      </c>
      <c r="W479" s="7">
        <f t="shared" si="144"/>
        <v>23</v>
      </c>
      <c r="X479" s="15" t="str">
        <f t="shared" si="139"/>
        <v>10</v>
      </c>
      <c r="Y479" s="15" t="str">
        <f t="shared" si="139"/>
        <v>23</v>
      </c>
      <c r="Z479" s="7" t="str">
        <f t="shared" si="140"/>
        <v>14</v>
      </c>
      <c r="AA479" s="7" t="str">
        <f t="shared" si="140"/>
        <v>03</v>
      </c>
      <c r="AB479" s="7" t="str">
        <f t="shared" si="145"/>
        <v>14 10</v>
      </c>
      <c r="AC479" s="7" t="str">
        <f t="shared" si="145"/>
        <v>03 23</v>
      </c>
      <c r="AH479" s="16" t="s">
        <v>2728</v>
      </c>
      <c r="AI479" s="16" t="s">
        <v>2729</v>
      </c>
      <c r="AL479" s="1" t="s">
        <v>54</v>
      </c>
      <c r="AM479" s="1" t="s">
        <v>51</v>
      </c>
    </row>
    <row r="480" spans="1:50" s="20" customFormat="1" ht="29">
      <c r="A480" s="1"/>
      <c r="B480" s="1" t="s">
        <v>905</v>
      </c>
      <c r="C480" s="1"/>
      <c r="D480" s="1" t="s">
        <v>2701</v>
      </c>
      <c r="E480" s="1"/>
      <c r="F480" s="2" t="s">
        <v>2702</v>
      </c>
      <c r="G480" s="1" t="s">
        <v>2703</v>
      </c>
      <c r="H480" s="2"/>
      <c r="I480" s="2" t="s">
        <v>50</v>
      </c>
      <c r="J480" s="3" t="s">
        <v>2730</v>
      </c>
      <c r="K480" s="3"/>
      <c r="L480" s="3"/>
      <c r="M480" s="1"/>
      <c r="N480" s="1"/>
      <c r="O480" s="1"/>
      <c r="P480" s="4"/>
      <c r="Q480" s="5" t="s">
        <v>2731</v>
      </c>
      <c r="R480" s="6">
        <f t="shared" si="141"/>
        <v>14.25</v>
      </c>
      <c r="S480" s="6">
        <f t="shared" si="142"/>
        <v>-3.3519999999999999</v>
      </c>
      <c r="T480" s="7">
        <f t="shared" si="143"/>
        <v>7.4999999999999289E-2</v>
      </c>
      <c r="U480" s="7">
        <f t="shared" si="143"/>
        <v>0.25799999999999912</v>
      </c>
      <c r="V480" s="7">
        <f t="shared" si="144"/>
        <v>15</v>
      </c>
      <c r="W480" s="7">
        <f t="shared" si="144"/>
        <v>21</v>
      </c>
      <c r="X480" s="15" t="str">
        <f t="shared" si="139"/>
        <v>15.075</v>
      </c>
      <c r="Y480" s="15" t="str">
        <f t="shared" si="139"/>
        <v>21.258</v>
      </c>
      <c r="Z480" s="7" t="str">
        <f t="shared" si="140"/>
        <v>14</v>
      </c>
      <c r="AA480" s="7" t="str">
        <f t="shared" si="140"/>
        <v>03</v>
      </c>
      <c r="AB480" s="7" t="str">
        <f t="shared" si="145"/>
        <v>14 15.075</v>
      </c>
      <c r="AC480" s="7" t="str">
        <f t="shared" si="145"/>
        <v>03 21.258</v>
      </c>
      <c r="AD480" s="8"/>
      <c r="AE480" s="8"/>
      <c r="AF480" s="8"/>
      <c r="AG480" s="8"/>
      <c r="AH480" s="16"/>
      <c r="AI480" s="16"/>
      <c r="AJ480" s="9" t="s">
        <v>2732</v>
      </c>
      <c r="AK480" s="9" t="s">
        <v>2733</v>
      </c>
      <c r="AL480" s="1" t="s">
        <v>63</v>
      </c>
      <c r="AM480" s="1" t="s">
        <v>355</v>
      </c>
      <c r="AN480" s="10"/>
      <c r="AO480" s="11"/>
      <c r="AP480" s="12"/>
      <c r="AQ480" s="13" t="s">
        <v>2708</v>
      </c>
      <c r="AR480" s="14" t="s">
        <v>2734</v>
      </c>
      <c r="AS480" s="1"/>
      <c r="AT480" s="1"/>
      <c r="AU480" s="1"/>
      <c r="AV480" s="1"/>
      <c r="AW480" s="1"/>
      <c r="AX480" s="1"/>
    </row>
    <row r="481" spans="1:50">
      <c r="B481" s="1" t="s">
        <v>905</v>
      </c>
      <c r="D481" s="1" t="s">
        <v>2701</v>
      </c>
      <c r="F481" s="2" t="s">
        <v>2702</v>
      </c>
      <c r="G481" s="1" t="s">
        <v>2703</v>
      </c>
      <c r="I481" s="2" t="s">
        <v>50</v>
      </c>
      <c r="J481" s="1" t="s">
        <v>2735</v>
      </c>
      <c r="P481" s="4" t="s">
        <v>2736</v>
      </c>
      <c r="Q481" s="19" t="s">
        <v>2737</v>
      </c>
      <c r="R481" s="6">
        <f t="shared" si="141"/>
        <v>14.353</v>
      </c>
      <c r="S481" s="6">
        <f t="shared" si="142"/>
        <v>-3.653</v>
      </c>
      <c r="T481" s="7">
        <f t="shared" si="143"/>
        <v>0.35300000000000153</v>
      </c>
      <c r="U481" s="7">
        <f t="shared" si="143"/>
        <v>0.31799999999999784</v>
      </c>
      <c r="V481" s="7">
        <f t="shared" si="144"/>
        <v>21</v>
      </c>
      <c r="W481" s="7">
        <f t="shared" si="144"/>
        <v>39</v>
      </c>
      <c r="X481" s="15" t="str">
        <f t="shared" si="139"/>
        <v>21.353</v>
      </c>
      <c r="Y481" s="15" t="str">
        <f t="shared" si="139"/>
        <v>39.318</v>
      </c>
      <c r="Z481" s="7" t="str">
        <f t="shared" si="140"/>
        <v>14</v>
      </c>
      <c r="AA481" s="7" t="str">
        <f t="shared" si="140"/>
        <v>03</v>
      </c>
      <c r="AB481" s="7" t="str">
        <f t="shared" si="145"/>
        <v>14 21.353</v>
      </c>
      <c r="AC481" s="7" t="str">
        <f t="shared" si="145"/>
        <v>03 39.318</v>
      </c>
      <c r="AH481" s="16" t="s">
        <v>52</v>
      </c>
      <c r="AI481" s="16" t="s">
        <v>2738</v>
      </c>
      <c r="AJ481" s="9" t="s">
        <v>2739</v>
      </c>
      <c r="AK481" s="9" t="s">
        <v>2740</v>
      </c>
      <c r="AL481" s="1" t="s">
        <v>63</v>
      </c>
      <c r="AM481" s="32" t="s">
        <v>51</v>
      </c>
      <c r="AQ481" s="13" t="s">
        <v>2741</v>
      </c>
      <c r="AR481" s="14" t="s">
        <v>482</v>
      </c>
    </row>
    <row r="482" spans="1:50">
      <c r="B482" s="1" t="s">
        <v>905</v>
      </c>
      <c r="D482" s="1" t="s">
        <v>2701</v>
      </c>
      <c r="F482" s="2" t="s">
        <v>2702</v>
      </c>
      <c r="G482" s="1" t="s">
        <v>2703</v>
      </c>
      <c r="I482" s="2" t="s">
        <v>50</v>
      </c>
      <c r="J482" s="3" t="s">
        <v>2742</v>
      </c>
      <c r="K482" s="3"/>
      <c r="L482" s="3"/>
      <c r="P482" s="4" t="s">
        <v>2742</v>
      </c>
      <c r="Q482" s="5" t="s">
        <v>2743</v>
      </c>
      <c r="R482" s="6">
        <f t="shared" si="141"/>
        <v>14.288</v>
      </c>
      <c r="S482" s="6">
        <f t="shared" si="142"/>
        <v>-3.7</v>
      </c>
      <c r="T482" s="7">
        <f t="shared" si="143"/>
        <v>0.5</v>
      </c>
      <c r="U482" s="7">
        <f t="shared" si="143"/>
        <v>0</v>
      </c>
      <c r="V482" s="7">
        <f t="shared" si="144"/>
        <v>17</v>
      </c>
      <c r="W482" s="7">
        <f t="shared" si="144"/>
        <v>42</v>
      </c>
      <c r="X482" s="15" t="str">
        <f t="shared" si="139"/>
        <v>17.5</v>
      </c>
      <c r="Y482" s="15" t="str">
        <f t="shared" si="139"/>
        <v>42</v>
      </c>
      <c r="Z482" s="7" t="str">
        <f t="shared" si="140"/>
        <v>14</v>
      </c>
      <c r="AA482" s="7" t="str">
        <f t="shared" si="140"/>
        <v>03</v>
      </c>
      <c r="AB482" s="7" t="str">
        <f t="shared" si="145"/>
        <v>14 17.5</v>
      </c>
      <c r="AC482" s="7" t="str">
        <f t="shared" si="145"/>
        <v>03 42</v>
      </c>
      <c r="AH482" s="16" t="s">
        <v>2744</v>
      </c>
      <c r="AI482" s="16" t="s">
        <v>2313</v>
      </c>
      <c r="AL482" s="1" t="s">
        <v>54</v>
      </c>
      <c r="AM482" s="1" t="s">
        <v>51</v>
      </c>
      <c r="AQ482" s="13" t="s">
        <v>2708</v>
      </c>
      <c r="AR482" s="14" t="s">
        <v>1636</v>
      </c>
    </row>
    <row r="483" spans="1:50">
      <c r="A483" s="20"/>
      <c r="B483" s="20" t="s">
        <v>905</v>
      </c>
      <c r="C483" s="20"/>
      <c r="D483" s="20" t="s">
        <v>2701</v>
      </c>
      <c r="E483" s="20"/>
      <c r="F483" s="34" t="s">
        <v>2702</v>
      </c>
      <c r="G483" s="1" t="s">
        <v>2703</v>
      </c>
      <c r="H483" s="34"/>
      <c r="I483" s="34" t="s">
        <v>50</v>
      </c>
      <c r="J483" s="29" t="s">
        <v>2745</v>
      </c>
      <c r="K483" s="29"/>
      <c r="L483" s="29"/>
      <c r="M483" s="20"/>
      <c r="N483" s="20"/>
      <c r="O483" s="20"/>
      <c r="P483" s="35" t="s">
        <v>2745</v>
      </c>
      <c r="Q483" s="36" t="s">
        <v>2746</v>
      </c>
      <c r="R483" s="6">
        <f t="shared" si="141"/>
        <v>14.3</v>
      </c>
      <c r="S483" s="6">
        <f t="shared" si="142"/>
        <v>-3.4329999999999998</v>
      </c>
      <c r="T483" s="7">
        <f t="shared" si="143"/>
        <v>0</v>
      </c>
      <c r="U483" s="7">
        <f t="shared" si="143"/>
        <v>0</v>
      </c>
      <c r="V483" s="7">
        <f t="shared" si="144"/>
        <v>18</v>
      </c>
      <c r="W483" s="7">
        <f t="shared" si="144"/>
        <v>26</v>
      </c>
      <c r="X483" s="15" t="str">
        <f t="shared" si="139"/>
        <v>18</v>
      </c>
      <c r="Y483" s="15" t="str">
        <f t="shared" si="139"/>
        <v>26</v>
      </c>
      <c r="Z483" s="7" t="str">
        <f t="shared" si="140"/>
        <v>14</v>
      </c>
      <c r="AA483" s="7" t="str">
        <f t="shared" si="140"/>
        <v>03</v>
      </c>
      <c r="AB483" s="7" t="str">
        <f t="shared" si="145"/>
        <v>14 18</v>
      </c>
      <c r="AC483" s="7" t="str">
        <f t="shared" si="145"/>
        <v>03 26</v>
      </c>
      <c r="AD483" s="37"/>
      <c r="AE483" s="37"/>
      <c r="AF483" s="37"/>
      <c r="AG483" s="37"/>
      <c r="AH483" s="38" t="s">
        <v>1438</v>
      </c>
      <c r="AI483" s="38" t="s">
        <v>2747</v>
      </c>
      <c r="AJ483" s="39"/>
      <c r="AK483" s="39"/>
      <c r="AL483" s="20" t="s">
        <v>54</v>
      </c>
      <c r="AM483" s="20" t="s">
        <v>51</v>
      </c>
      <c r="AN483" s="41"/>
      <c r="AO483" s="42"/>
      <c r="AP483" s="43"/>
      <c r="AQ483" s="44"/>
      <c r="AR483" s="45"/>
      <c r="AS483" s="20"/>
      <c r="AT483" s="20"/>
      <c r="AU483" s="20"/>
      <c r="AV483" s="20"/>
      <c r="AW483" s="20"/>
      <c r="AX483" s="20"/>
    </row>
    <row r="484" spans="1:50">
      <c r="B484" s="1" t="s">
        <v>905</v>
      </c>
      <c r="D484" s="1" t="s">
        <v>2701</v>
      </c>
      <c r="F484" s="2" t="s">
        <v>2702</v>
      </c>
      <c r="G484" s="1" t="s">
        <v>2703</v>
      </c>
      <c r="I484" s="2" t="s">
        <v>50</v>
      </c>
      <c r="J484" s="3" t="s">
        <v>2748</v>
      </c>
      <c r="K484" s="3"/>
      <c r="L484" s="3"/>
      <c r="Q484" s="5" t="s">
        <v>2749</v>
      </c>
      <c r="R484" s="6">
        <f t="shared" si="141"/>
        <v>14.304</v>
      </c>
      <c r="S484" s="6">
        <f t="shared" si="142"/>
        <v>-3.4340000000000002</v>
      </c>
      <c r="T484" s="7">
        <f t="shared" si="143"/>
        <v>0.40599999999999881</v>
      </c>
      <c r="U484" s="7">
        <f t="shared" si="143"/>
        <v>9.7999999999998977E-2</v>
      </c>
      <c r="V484" s="7">
        <f t="shared" si="144"/>
        <v>18</v>
      </c>
      <c r="W484" s="7">
        <f t="shared" si="144"/>
        <v>26</v>
      </c>
      <c r="X484" s="15" t="str">
        <f t="shared" si="139"/>
        <v>18.406</v>
      </c>
      <c r="Y484" s="15" t="str">
        <f t="shared" si="139"/>
        <v>26.098</v>
      </c>
      <c r="Z484" s="7" t="str">
        <f t="shared" si="140"/>
        <v>14</v>
      </c>
      <c r="AA484" s="7" t="str">
        <f t="shared" si="140"/>
        <v>03</v>
      </c>
      <c r="AB484" s="7" t="str">
        <f t="shared" si="145"/>
        <v>14 18.406</v>
      </c>
      <c r="AC484" s="7" t="str">
        <f t="shared" si="145"/>
        <v>03 26.098</v>
      </c>
      <c r="AH484" s="16"/>
      <c r="AI484" s="16"/>
      <c r="AJ484" s="9" t="s">
        <v>2750</v>
      </c>
      <c r="AK484" s="9" t="s">
        <v>2751</v>
      </c>
      <c r="AL484" s="1" t="s">
        <v>63</v>
      </c>
      <c r="AM484" s="1" t="s">
        <v>2752</v>
      </c>
      <c r="AQ484" s="13" t="s">
        <v>2708</v>
      </c>
      <c r="AR484" s="14" t="s">
        <v>2753</v>
      </c>
    </row>
    <row r="485" spans="1:50" ht="29">
      <c r="B485" s="1" t="s">
        <v>905</v>
      </c>
      <c r="D485" s="1" t="s">
        <v>2701</v>
      </c>
      <c r="F485" s="2" t="s">
        <v>2702</v>
      </c>
      <c r="G485" s="1" t="s">
        <v>2703</v>
      </c>
      <c r="I485" s="2" t="s">
        <v>50</v>
      </c>
      <c r="J485" s="3" t="s">
        <v>2754</v>
      </c>
      <c r="K485" s="3"/>
      <c r="L485" s="3"/>
      <c r="Q485" s="5" t="s">
        <v>2755</v>
      </c>
      <c r="R485" s="6">
        <f t="shared" si="141"/>
        <v>14.303000000000001</v>
      </c>
      <c r="S485" s="6">
        <f t="shared" si="142"/>
        <v>-3.423</v>
      </c>
      <c r="T485" s="7">
        <f t="shared" si="143"/>
        <v>0.36499999999999844</v>
      </c>
      <c r="U485" s="7">
        <f t="shared" si="143"/>
        <v>0.69099999999999895</v>
      </c>
      <c r="V485" s="7">
        <f t="shared" si="144"/>
        <v>18</v>
      </c>
      <c r="W485" s="7">
        <f t="shared" si="144"/>
        <v>25</v>
      </c>
      <c r="X485" s="15" t="str">
        <f t="shared" si="139"/>
        <v>18.365</v>
      </c>
      <c r="Y485" s="15" t="str">
        <f t="shared" si="139"/>
        <v>25.691</v>
      </c>
      <c r="Z485" s="7" t="str">
        <f t="shared" si="140"/>
        <v>14</v>
      </c>
      <c r="AA485" s="7" t="str">
        <f t="shared" si="140"/>
        <v>03</v>
      </c>
      <c r="AB485" s="7" t="str">
        <f t="shared" si="145"/>
        <v>14 18.365</v>
      </c>
      <c r="AC485" s="7" t="str">
        <f t="shared" si="145"/>
        <v>03 25.691</v>
      </c>
      <c r="AH485" s="16"/>
      <c r="AI485" s="16"/>
      <c r="AJ485" s="9" t="s">
        <v>2756</v>
      </c>
      <c r="AK485" s="9" t="s">
        <v>2757</v>
      </c>
      <c r="AL485" s="1" t="s">
        <v>63</v>
      </c>
      <c r="AM485" s="1" t="s">
        <v>2752</v>
      </c>
      <c r="AQ485" s="13" t="s">
        <v>2708</v>
      </c>
      <c r="AR485" s="14" t="s">
        <v>2758</v>
      </c>
    </row>
    <row r="486" spans="1:50" ht="29">
      <c r="B486" s="1" t="s">
        <v>905</v>
      </c>
      <c r="D486" s="1" t="s">
        <v>2701</v>
      </c>
      <c r="F486" s="2" t="s">
        <v>2702</v>
      </c>
      <c r="G486" s="1" t="s">
        <v>2703</v>
      </c>
      <c r="I486" s="2" t="s">
        <v>50</v>
      </c>
      <c r="J486" s="3" t="s">
        <v>2759</v>
      </c>
      <c r="K486" s="3"/>
      <c r="L486" s="3"/>
      <c r="Q486" s="5" t="s">
        <v>2755</v>
      </c>
      <c r="R486" s="6">
        <f t="shared" si="141"/>
        <v>14.305</v>
      </c>
      <c r="S486" s="6">
        <f t="shared" si="142"/>
        <v>-3.45</v>
      </c>
      <c r="T486" s="7">
        <f t="shared" si="143"/>
        <v>0.55600000000000094</v>
      </c>
      <c r="U486" s="7">
        <f t="shared" si="143"/>
        <v>1.0000000000012221E-3</v>
      </c>
      <c r="V486" s="7">
        <f t="shared" si="144"/>
        <v>18</v>
      </c>
      <c r="W486" s="7">
        <f t="shared" si="144"/>
        <v>27</v>
      </c>
      <c r="X486" s="15" t="str">
        <f t="shared" si="139"/>
        <v>18.556</v>
      </c>
      <c r="Y486" s="15" t="str">
        <f t="shared" si="139"/>
        <v>27.001</v>
      </c>
      <c r="Z486" s="7" t="str">
        <f t="shared" si="140"/>
        <v>14</v>
      </c>
      <c r="AA486" s="7" t="str">
        <f t="shared" si="140"/>
        <v>03</v>
      </c>
      <c r="AB486" s="7" t="str">
        <f t="shared" si="145"/>
        <v>14 18.556</v>
      </c>
      <c r="AC486" s="7" t="str">
        <f t="shared" si="145"/>
        <v>03 27.001</v>
      </c>
      <c r="AH486" s="16"/>
      <c r="AI486" s="16"/>
      <c r="AJ486" s="9" t="s">
        <v>2760</v>
      </c>
      <c r="AK486" s="9" t="s">
        <v>2761</v>
      </c>
      <c r="AL486" s="1" t="s">
        <v>63</v>
      </c>
      <c r="AM486" s="1" t="s">
        <v>2752</v>
      </c>
      <c r="AQ486" s="13" t="s">
        <v>2708</v>
      </c>
      <c r="AR486" s="14" t="s">
        <v>2762</v>
      </c>
    </row>
    <row r="487" spans="1:50" ht="29">
      <c r="B487" s="1" t="s">
        <v>905</v>
      </c>
      <c r="D487" s="1" t="s">
        <v>2701</v>
      </c>
      <c r="F487" s="2" t="s">
        <v>2702</v>
      </c>
      <c r="G487" s="1" t="s">
        <v>2703</v>
      </c>
      <c r="I487" s="2" t="s">
        <v>50</v>
      </c>
      <c r="J487" s="3" t="s">
        <v>2763</v>
      </c>
      <c r="K487" s="3"/>
      <c r="L487" s="3"/>
      <c r="Q487" s="5" t="s">
        <v>2755</v>
      </c>
      <c r="R487" s="6">
        <f t="shared" si="141"/>
        <v>14.303000000000001</v>
      </c>
      <c r="S487" s="6">
        <f t="shared" si="142"/>
        <v>-3.452</v>
      </c>
      <c r="T487" s="7">
        <f t="shared" si="143"/>
        <v>0.35999999999999943</v>
      </c>
      <c r="U487" s="7">
        <f t="shared" si="143"/>
        <v>0.24099999999999966</v>
      </c>
      <c r="V487" s="7">
        <f t="shared" si="144"/>
        <v>18</v>
      </c>
      <c r="W487" s="7">
        <f t="shared" si="144"/>
        <v>27</v>
      </c>
      <c r="X487" s="15" t="str">
        <f t="shared" si="139"/>
        <v>18.360</v>
      </c>
      <c r="Y487" s="15" t="str">
        <f t="shared" si="139"/>
        <v>27.241</v>
      </c>
      <c r="Z487" s="7" t="str">
        <f t="shared" si="140"/>
        <v>14</v>
      </c>
      <c r="AA487" s="7" t="str">
        <f t="shared" si="140"/>
        <v>03</v>
      </c>
      <c r="AB487" s="7" t="str">
        <f t="shared" si="145"/>
        <v>14 18.360</v>
      </c>
      <c r="AC487" s="7" t="str">
        <f t="shared" si="145"/>
        <v>03 27.241</v>
      </c>
      <c r="AH487" s="16"/>
      <c r="AI487" s="16"/>
      <c r="AJ487" s="9" t="s">
        <v>2764</v>
      </c>
      <c r="AK487" s="9" t="s">
        <v>2765</v>
      </c>
      <c r="AL487" s="1" t="s">
        <v>63</v>
      </c>
      <c r="AM487" s="1" t="s">
        <v>2752</v>
      </c>
      <c r="AQ487" s="13" t="s">
        <v>2708</v>
      </c>
      <c r="AR487" s="14" t="s">
        <v>2766</v>
      </c>
    </row>
    <row r="488" spans="1:50" ht="29">
      <c r="B488" s="1" t="s">
        <v>905</v>
      </c>
      <c r="D488" s="32" t="s">
        <v>2701</v>
      </c>
      <c r="F488" s="2" t="s">
        <v>2702</v>
      </c>
      <c r="G488" s="1" t="s">
        <v>2703</v>
      </c>
      <c r="I488" s="2" t="s">
        <v>50</v>
      </c>
      <c r="J488" s="3" t="s">
        <v>2767</v>
      </c>
      <c r="K488" s="3"/>
      <c r="L488" s="3"/>
      <c r="P488" s="4" t="s">
        <v>2767</v>
      </c>
      <c r="Q488" s="5" t="s">
        <v>1476</v>
      </c>
      <c r="R488" s="6">
        <f t="shared" si="141"/>
        <v>14.282999999999999</v>
      </c>
      <c r="S488" s="6">
        <f t="shared" si="142"/>
        <v>-3.516</v>
      </c>
      <c r="T488" s="7">
        <f t="shared" si="143"/>
        <v>0</v>
      </c>
      <c r="U488" s="7">
        <f t="shared" si="143"/>
        <v>0</v>
      </c>
      <c r="V488" s="7">
        <f t="shared" si="144"/>
        <v>17</v>
      </c>
      <c r="W488" s="7">
        <f t="shared" si="144"/>
        <v>31</v>
      </c>
      <c r="X488" s="15" t="str">
        <f t="shared" si="139"/>
        <v>17</v>
      </c>
      <c r="Y488" s="15" t="str">
        <f t="shared" si="139"/>
        <v>31</v>
      </c>
      <c r="Z488" s="7" t="str">
        <f t="shared" si="140"/>
        <v>14</v>
      </c>
      <c r="AA488" s="7" t="str">
        <f t="shared" si="140"/>
        <v>03</v>
      </c>
      <c r="AB488" s="7" t="str">
        <f t="shared" si="145"/>
        <v>14 17</v>
      </c>
      <c r="AC488" s="7" t="str">
        <f t="shared" si="145"/>
        <v>03 31</v>
      </c>
      <c r="AH488" s="16" t="s">
        <v>1458</v>
      </c>
      <c r="AI488" s="16" t="s">
        <v>1496</v>
      </c>
      <c r="AL488" s="1" t="s">
        <v>54</v>
      </c>
      <c r="AM488" s="1" t="s">
        <v>51</v>
      </c>
      <c r="AQ488" s="13" t="s">
        <v>2768</v>
      </c>
      <c r="AR488" s="68" t="s">
        <v>2769</v>
      </c>
    </row>
    <row r="489" spans="1:50" ht="29">
      <c r="B489" s="1" t="s">
        <v>905</v>
      </c>
      <c r="D489" s="1" t="s">
        <v>2701</v>
      </c>
      <c r="F489" s="2" t="s">
        <v>2702</v>
      </c>
      <c r="G489" s="1" t="s">
        <v>2703</v>
      </c>
      <c r="I489" s="2" t="s">
        <v>50</v>
      </c>
      <c r="J489" s="3" t="s">
        <v>2770</v>
      </c>
      <c r="K489" s="3"/>
      <c r="L489" s="3"/>
      <c r="Q489" s="5" t="s">
        <v>2771</v>
      </c>
      <c r="R489" s="6">
        <f t="shared" si="141"/>
        <v>14.250999999999999</v>
      </c>
      <c r="S489" s="6">
        <f t="shared" si="142"/>
        <v>-3.3380000000000001</v>
      </c>
      <c r="T489" s="7">
        <f t="shared" si="143"/>
        <v>0.1379999999999999</v>
      </c>
      <c r="U489" s="7">
        <f t="shared" si="143"/>
        <v>0.50400000000000134</v>
      </c>
      <c r="V489" s="7">
        <f t="shared" si="144"/>
        <v>15</v>
      </c>
      <c r="W489" s="7">
        <f t="shared" si="144"/>
        <v>20</v>
      </c>
      <c r="X489" s="15" t="str">
        <f t="shared" si="139"/>
        <v>15.138</v>
      </c>
      <c r="Y489" s="15" t="str">
        <f t="shared" si="139"/>
        <v>20.504</v>
      </c>
      <c r="Z489" s="7" t="str">
        <f t="shared" si="140"/>
        <v>14</v>
      </c>
      <c r="AA489" s="7" t="str">
        <f t="shared" si="140"/>
        <v>03</v>
      </c>
      <c r="AB489" s="7" t="str">
        <f t="shared" si="145"/>
        <v>14 15.138</v>
      </c>
      <c r="AC489" s="7" t="str">
        <f t="shared" si="145"/>
        <v>03 20.504</v>
      </c>
      <c r="AH489" s="16"/>
      <c r="AI489" s="16"/>
      <c r="AJ489" s="9" t="s">
        <v>2772</v>
      </c>
      <c r="AK489" s="9" t="s">
        <v>2773</v>
      </c>
      <c r="AL489" s="1" t="s">
        <v>63</v>
      </c>
      <c r="AM489" s="1" t="s">
        <v>355</v>
      </c>
      <c r="AQ489" s="13" t="s">
        <v>2708</v>
      </c>
      <c r="AR489" s="14" t="s">
        <v>2774</v>
      </c>
    </row>
    <row r="490" spans="1:50">
      <c r="B490" s="1" t="s">
        <v>905</v>
      </c>
      <c r="D490" s="1" t="s">
        <v>2701</v>
      </c>
      <c r="F490" s="2" t="s">
        <v>2702</v>
      </c>
      <c r="G490" s="1" t="s">
        <v>2703</v>
      </c>
      <c r="I490" s="2" t="s">
        <v>50</v>
      </c>
      <c r="J490" s="3" t="s">
        <v>2775</v>
      </c>
      <c r="K490" s="3"/>
      <c r="L490" s="3"/>
      <c r="P490" s="4" t="s">
        <v>2775</v>
      </c>
      <c r="Q490" s="5" t="s">
        <v>2776</v>
      </c>
      <c r="R490" s="6">
        <f t="shared" si="141"/>
        <v>14.2</v>
      </c>
      <c r="S490" s="6">
        <f t="shared" si="142"/>
        <v>-3.3330000000000002</v>
      </c>
      <c r="T490" s="7">
        <f t="shared" si="143"/>
        <v>0</v>
      </c>
      <c r="U490" s="7">
        <f t="shared" si="143"/>
        <v>0</v>
      </c>
      <c r="V490" s="7">
        <f t="shared" si="144"/>
        <v>12</v>
      </c>
      <c r="W490" s="7">
        <f t="shared" si="144"/>
        <v>20</v>
      </c>
      <c r="X490" s="15" t="str">
        <f t="shared" si="139"/>
        <v>12</v>
      </c>
      <c r="Y490" s="15" t="str">
        <f t="shared" si="139"/>
        <v>20</v>
      </c>
      <c r="Z490" s="7" t="str">
        <f t="shared" si="140"/>
        <v>14</v>
      </c>
      <c r="AA490" s="7" t="str">
        <f t="shared" si="140"/>
        <v>03</v>
      </c>
      <c r="AB490" s="7" t="str">
        <f t="shared" si="145"/>
        <v>14 12</v>
      </c>
      <c r="AC490" s="7" t="str">
        <f t="shared" si="145"/>
        <v>03 20</v>
      </c>
      <c r="AH490" s="16" t="s">
        <v>2777</v>
      </c>
      <c r="AI490" s="16" t="s">
        <v>2778</v>
      </c>
      <c r="AL490" s="1" t="s">
        <v>54</v>
      </c>
      <c r="AM490" s="1" t="s">
        <v>51</v>
      </c>
    </row>
    <row r="491" spans="1:50">
      <c r="B491" s="1" t="s">
        <v>905</v>
      </c>
      <c r="D491" s="1" t="s">
        <v>2701</v>
      </c>
      <c r="F491" s="2" t="s">
        <v>2702</v>
      </c>
      <c r="G491" s="1" t="s">
        <v>2703</v>
      </c>
      <c r="I491" s="2" t="s">
        <v>50</v>
      </c>
      <c r="J491" s="3" t="s">
        <v>2779</v>
      </c>
      <c r="K491" s="3"/>
      <c r="L491" s="3"/>
      <c r="P491" s="4" t="s">
        <v>2780</v>
      </c>
      <c r="Q491" s="5" t="s">
        <v>2781</v>
      </c>
      <c r="R491" s="6">
        <f t="shared" si="141"/>
        <v>14.117000000000001</v>
      </c>
      <c r="S491" s="6">
        <f t="shared" si="142"/>
        <v>-3.1669999999999998</v>
      </c>
      <c r="T491" s="7">
        <f t="shared" si="143"/>
        <v>0.12800000000000011</v>
      </c>
      <c r="U491" s="7">
        <f t="shared" si="143"/>
        <v>7.9000000000000625E-2</v>
      </c>
      <c r="V491" s="7">
        <f t="shared" si="144"/>
        <v>7</v>
      </c>
      <c r="W491" s="7">
        <f t="shared" si="144"/>
        <v>10</v>
      </c>
      <c r="X491" s="15" t="str">
        <f t="shared" si="139"/>
        <v>07.128</v>
      </c>
      <c r="Y491" s="15" t="str">
        <f t="shared" si="139"/>
        <v>10.079</v>
      </c>
      <c r="Z491" s="7" t="str">
        <f t="shared" si="140"/>
        <v>14</v>
      </c>
      <c r="AA491" s="7" t="str">
        <f t="shared" si="140"/>
        <v>03</v>
      </c>
      <c r="AB491" s="7" t="str">
        <f t="shared" si="145"/>
        <v>14 07.128</v>
      </c>
      <c r="AC491" s="7" t="str">
        <f t="shared" si="145"/>
        <v>03 10.079</v>
      </c>
      <c r="AH491" s="16"/>
      <c r="AI491" s="16"/>
      <c r="AJ491" s="9" t="s">
        <v>2782</v>
      </c>
      <c r="AK491" s="9" t="s">
        <v>2783</v>
      </c>
      <c r="AL491" s="1" t="s">
        <v>63</v>
      </c>
      <c r="AM491" s="1" t="s">
        <v>51</v>
      </c>
      <c r="AQ491" s="13" t="s">
        <v>2741</v>
      </c>
      <c r="AR491" s="14" t="s">
        <v>1751</v>
      </c>
    </row>
    <row r="492" spans="1:50">
      <c r="B492" s="1" t="s">
        <v>905</v>
      </c>
      <c r="D492" s="1" t="s">
        <v>2701</v>
      </c>
      <c r="F492" s="2" t="s">
        <v>2702</v>
      </c>
      <c r="G492" s="1" t="s">
        <v>2703</v>
      </c>
      <c r="I492" s="2" t="s">
        <v>50</v>
      </c>
      <c r="J492" s="3" t="s">
        <v>2784</v>
      </c>
      <c r="K492" s="3"/>
      <c r="L492" s="3"/>
      <c r="P492" s="4" t="s">
        <v>2784</v>
      </c>
      <c r="Q492" s="5" t="s">
        <v>2785</v>
      </c>
      <c r="R492" s="6">
        <f t="shared" si="141"/>
        <v>14.266</v>
      </c>
      <c r="S492" s="6">
        <f t="shared" si="142"/>
        <v>-3.45</v>
      </c>
      <c r="T492" s="7">
        <f t="shared" si="143"/>
        <v>0</v>
      </c>
      <c r="U492" s="7">
        <f t="shared" si="143"/>
        <v>0</v>
      </c>
      <c r="V492" s="7">
        <f t="shared" si="144"/>
        <v>16</v>
      </c>
      <c r="W492" s="7">
        <f t="shared" si="144"/>
        <v>27</v>
      </c>
      <c r="X492" s="15" t="str">
        <f t="shared" si="139"/>
        <v>16</v>
      </c>
      <c r="Y492" s="15" t="str">
        <f t="shared" si="139"/>
        <v>27</v>
      </c>
      <c r="Z492" s="7" t="str">
        <f t="shared" si="140"/>
        <v>14</v>
      </c>
      <c r="AA492" s="7" t="str">
        <f t="shared" si="140"/>
        <v>03</v>
      </c>
      <c r="AB492" s="7" t="str">
        <f t="shared" si="145"/>
        <v>14 16</v>
      </c>
      <c r="AC492" s="7" t="str">
        <f t="shared" si="145"/>
        <v>03 27</v>
      </c>
      <c r="AH492" s="16" t="s">
        <v>700</v>
      </c>
      <c r="AI492" s="16" t="s">
        <v>1212</v>
      </c>
      <c r="AL492" s="1" t="s">
        <v>54</v>
      </c>
      <c r="AM492" s="1" t="s">
        <v>51</v>
      </c>
    </row>
    <row r="493" spans="1:50">
      <c r="B493" s="1" t="s">
        <v>905</v>
      </c>
      <c r="D493" s="1" t="s">
        <v>2701</v>
      </c>
      <c r="F493" s="2" t="s">
        <v>2702</v>
      </c>
      <c r="G493" s="1" t="s">
        <v>2703</v>
      </c>
      <c r="I493" s="2" t="s">
        <v>50</v>
      </c>
      <c r="J493" s="3" t="s">
        <v>2786</v>
      </c>
      <c r="K493" s="3"/>
      <c r="L493" s="3"/>
      <c r="P493" s="4" t="s">
        <v>2787</v>
      </c>
      <c r="Q493" s="5" t="s">
        <v>2788</v>
      </c>
      <c r="R493" s="6">
        <f t="shared" si="141"/>
        <v>14.106</v>
      </c>
      <c r="S493" s="6">
        <f t="shared" si="142"/>
        <v>-3.1749999999999998</v>
      </c>
      <c r="T493" s="7">
        <f t="shared" si="143"/>
        <v>0.63199999999999967</v>
      </c>
      <c r="U493" s="7">
        <f t="shared" si="143"/>
        <v>0.83399999999999963</v>
      </c>
      <c r="V493" s="7">
        <f t="shared" si="144"/>
        <v>6</v>
      </c>
      <c r="W493" s="7">
        <f t="shared" si="144"/>
        <v>10</v>
      </c>
      <c r="X493" s="15" t="str">
        <f t="shared" si="139"/>
        <v>06.632</v>
      </c>
      <c r="Y493" s="15" t="str">
        <f t="shared" si="139"/>
        <v>10.834</v>
      </c>
      <c r="Z493" s="7" t="str">
        <f t="shared" si="140"/>
        <v>14</v>
      </c>
      <c r="AA493" s="7" t="str">
        <f t="shared" si="140"/>
        <v>03</v>
      </c>
      <c r="AB493" s="7" t="str">
        <f t="shared" si="145"/>
        <v>14 06.632</v>
      </c>
      <c r="AC493" s="7" t="str">
        <f t="shared" si="145"/>
        <v>03 10.834</v>
      </c>
      <c r="AH493" s="16"/>
      <c r="AI493" s="16"/>
      <c r="AJ493" s="9" t="s">
        <v>2789</v>
      </c>
      <c r="AK493" s="9" t="s">
        <v>2790</v>
      </c>
      <c r="AL493" s="1" t="s">
        <v>63</v>
      </c>
      <c r="AM493" s="1" t="s">
        <v>51</v>
      </c>
      <c r="AQ493" s="13" t="s">
        <v>2708</v>
      </c>
      <c r="AR493" s="14" t="s">
        <v>1751</v>
      </c>
    </row>
    <row r="494" spans="1:50">
      <c r="B494" s="1" t="s">
        <v>905</v>
      </c>
      <c r="D494" s="1" t="s">
        <v>2701</v>
      </c>
      <c r="F494" s="2" t="s">
        <v>2702</v>
      </c>
      <c r="G494" s="1" t="s">
        <v>2703</v>
      </c>
      <c r="I494" s="2" t="s">
        <v>50</v>
      </c>
      <c r="J494" s="3" t="s">
        <v>2791</v>
      </c>
      <c r="K494" s="3"/>
      <c r="L494" s="3"/>
      <c r="P494" s="4" t="s">
        <v>2792</v>
      </c>
      <c r="Q494" s="5" t="s">
        <v>2793</v>
      </c>
      <c r="R494" s="6">
        <f t="shared" si="141"/>
        <v>14.282999999999999</v>
      </c>
      <c r="S494" s="6">
        <f t="shared" si="142"/>
        <v>-3.45</v>
      </c>
      <c r="T494" s="7">
        <f t="shared" si="143"/>
        <v>0</v>
      </c>
      <c r="U494" s="7">
        <f t="shared" si="143"/>
        <v>0</v>
      </c>
      <c r="V494" s="7">
        <f t="shared" si="144"/>
        <v>17</v>
      </c>
      <c r="W494" s="7">
        <f t="shared" si="144"/>
        <v>27</v>
      </c>
      <c r="X494" s="15" t="str">
        <f t="shared" si="139"/>
        <v>17</v>
      </c>
      <c r="Y494" s="15" t="str">
        <f t="shared" si="139"/>
        <v>27.</v>
      </c>
      <c r="Z494" s="7" t="str">
        <f t="shared" si="140"/>
        <v>14</v>
      </c>
      <c r="AA494" s="7" t="str">
        <f t="shared" si="140"/>
        <v>03</v>
      </c>
      <c r="AB494" s="7" t="str">
        <f t="shared" si="145"/>
        <v>14 17</v>
      </c>
      <c r="AC494" s="7" t="str">
        <f t="shared" si="145"/>
        <v>03 27.</v>
      </c>
      <c r="AH494" s="16" t="s">
        <v>1458</v>
      </c>
      <c r="AI494" s="16" t="s">
        <v>2794</v>
      </c>
      <c r="AL494" s="1" t="s">
        <v>54</v>
      </c>
      <c r="AM494" s="1" t="s">
        <v>51</v>
      </c>
      <c r="AQ494" s="13" t="s">
        <v>2768</v>
      </c>
      <c r="AR494" s="14" t="s">
        <v>1636</v>
      </c>
    </row>
    <row r="495" spans="1:50" ht="29">
      <c r="B495" s="1" t="s">
        <v>905</v>
      </c>
      <c r="D495" s="1" t="s">
        <v>2701</v>
      </c>
      <c r="F495" s="2" t="s">
        <v>2702</v>
      </c>
      <c r="G495" s="1" t="s">
        <v>2703</v>
      </c>
      <c r="I495" s="2" t="s">
        <v>50</v>
      </c>
      <c r="J495" s="3" t="s">
        <v>2795</v>
      </c>
      <c r="K495" s="3"/>
      <c r="L495" s="3"/>
      <c r="Q495" s="5" t="s">
        <v>2796</v>
      </c>
      <c r="R495" s="6">
        <f t="shared" si="141"/>
        <v>14.188000000000001</v>
      </c>
      <c r="S495" s="6">
        <f t="shared" si="142"/>
        <v>-3.1389999999999998</v>
      </c>
      <c r="T495" s="7">
        <f t="shared" si="143"/>
        <v>0.47600000000000087</v>
      </c>
      <c r="U495" s="7">
        <f t="shared" si="143"/>
        <v>0.63199999999999967</v>
      </c>
      <c r="V495" s="7">
        <f t="shared" si="144"/>
        <v>11</v>
      </c>
      <c r="W495" s="7">
        <f t="shared" si="144"/>
        <v>8</v>
      </c>
      <c r="X495" s="15" t="str">
        <f t="shared" si="139"/>
        <v>11.476</v>
      </c>
      <c r="Y495" s="15" t="str">
        <f t="shared" si="139"/>
        <v>08.632</v>
      </c>
      <c r="Z495" s="7" t="str">
        <f t="shared" si="140"/>
        <v>14</v>
      </c>
      <c r="AA495" s="7" t="str">
        <f t="shared" si="140"/>
        <v>03</v>
      </c>
      <c r="AB495" s="7" t="str">
        <f t="shared" si="145"/>
        <v>14 11.476</v>
      </c>
      <c r="AC495" s="7" t="str">
        <f t="shared" si="145"/>
        <v>03 08.632</v>
      </c>
      <c r="AH495" s="16"/>
      <c r="AI495" s="16"/>
      <c r="AJ495" s="9" t="s">
        <v>2797</v>
      </c>
      <c r="AK495" s="9" t="s">
        <v>2798</v>
      </c>
      <c r="AL495" s="1" t="s">
        <v>63</v>
      </c>
      <c r="AM495" s="1" t="s">
        <v>355</v>
      </c>
      <c r="AQ495" s="13" t="s">
        <v>2708</v>
      </c>
      <c r="AR495" s="14" t="s">
        <v>2799</v>
      </c>
    </row>
    <row r="496" spans="1:50" ht="29">
      <c r="B496" s="1" t="s">
        <v>905</v>
      </c>
      <c r="D496" s="1" t="s">
        <v>2701</v>
      </c>
      <c r="F496" s="2" t="s">
        <v>2702</v>
      </c>
      <c r="G496" s="1" t="s">
        <v>2703</v>
      </c>
      <c r="I496" s="2" t="s">
        <v>50</v>
      </c>
      <c r="J496" s="3" t="s">
        <v>2800</v>
      </c>
      <c r="K496" s="3"/>
      <c r="L496" s="3"/>
      <c r="Q496" s="5" t="s">
        <v>2801</v>
      </c>
      <c r="R496" s="6">
        <f t="shared" si="141"/>
        <v>14.175000000000001</v>
      </c>
      <c r="S496" s="6">
        <f t="shared" si="142"/>
        <v>-3.153</v>
      </c>
      <c r="T496" s="7">
        <f t="shared" si="143"/>
        <v>0.92500000000000071</v>
      </c>
      <c r="U496" s="7">
        <f t="shared" si="143"/>
        <v>0.36999999999999922</v>
      </c>
      <c r="V496" s="7">
        <f t="shared" si="144"/>
        <v>10</v>
      </c>
      <c r="W496" s="7">
        <f t="shared" si="144"/>
        <v>9</v>
      </c>
      <c r="X496" s="15" t="str">
        <f t="shared" si="139"/>
        <v>10.925</v>
      </c>
      <c r="Y496" s="15" t="str">
        <f t="shared" si="139"/>
        <v>09.370</v>
      </c>
      <c r="Z496" s="7" t="str">
        <f t="shared" si="140"/>
        <v>14</v>
      </c>
      <c r="AA496" s="7" t="str">
        <f t="shared" si="140"/>
        <v>03</v>
      </c>
      <c r="AB496" s="7" t="str">
        <f t="shared" si="145"/>
        <v>14 10.925</v>
      </c>
      <c r="AC496" s="7" t="str">
        <f t="shared" si="145"/>
        <v>03 09.370</v>
      </c>
      <c r="AH496" s="16"/>
      <c r="AI496" s="16"/>
      <c r="AJ496" s="9" t="s">
        <v>2802</v>
      </c>
      <c r="AK496" s="9" t="s">
        <v>2803</v>
      </c>
      <c r="AL496" s="1" t="s">
        <v>63</v>
      </c>
      <c r="AM496" s="1" t="s">
        <v>355</v>
      </c>
      <c r="AQ496" s="13" t="s">
        <v>2708</v>
      </c>
      <c r="AR496" s="14" t="s">
        <v>2799</v>
      </c>
    </row>
    <row r="497" spans="1:50" ht="29">
      <c r="B497" s="1" t="s">
        <v>905</v>
      </c>
      <c r="D497" s="1" t="s">
        <v>2701</v>
      </c>
      <c r="F497" s="2" t="s">
        <v>2702</v>
      </c>
      <c r="G497" s="1" t="s">
        <v>2703</v>
      </c>
      <c r="I497" s="2" t="s">
        <v>50</v>
      </c>
      <c r="J497" s="3" t="s">
        <v>2804</v>
      </c>
      <c r="K497" s="3"/>
      <c r="L497" s="3"/>
      <c r="P497" s="4" t="s">
        <v>2805</v>
      </c>
      <c r="Q497" s="5" t="s">
        <v>2806</v>
      </c>
      <c r="R497" s="6">
        <f t="shared" si="141"/>
        <v>14.206</v>
      </c>
      <c r="S497" s="6">
        <f t="shared" si="142"/>
        <v>-3.1739999999999999</v>
      </c>
      <c r="T497" s="7">
        <f t="shared" si="143"/>
        <v>0.67800000000000082</v>
      </c>
      <c r="U497" s="7">
        <f t="shared" si="143"/>
        <v>0.75</v>
      </c>
      <c r="V497" s="7">
        <f t="shared" si="144"/>
        <v>12</v>
      </c>
      <c r="W497" s="7">
        <f t="shared" si="144"/>
        <v>10</v>
      </c>
      <c r="X497" s="15" t="str">
        <f t="shared" si="139"/>
        <v>12.678</v>
      </c>
      <c r="Y497" s="15" t="str">
        <f t="shared" si="139"/>
        <v>10.750</v>
      </c>
      <c r="Z497" s="7" t="str">
        <f t="shared" si="140"/>
        <v>14</v>
      </c>
      <c r="AA497" s="7" t="str">
        <f t="shared" si="140"/>
        <v>03</v>
      </c>
      <c r="AB497" s="7" t="str">
        <f t="shared" si="145"/>
        <v>14 12.678</v>
      </c>
      <c r="AC497" s="7" t="str">
        <f t="shared" si="145"/>
        <v>03 10.750</v>
      </c>
      <c r="AH497" s="16" t="s">
        <v>134</v>
      </c>
      <c r="AI497" s="16" t="s">
        <v>1773</v>
      </c>
      <c r="AJ497" s="9" t="s">
        <v>2807</v>
      </c>
      <c r="AK497" s="9" t="s">
        <v>2808</v>
      </c>
      <c r="AL497" s="1" t="s">
        <v>63</v>
      </c>
      <c r="AM497" s="1" t="s">
        <v>51</v>
      </c>
      <c r="AN497" s="10" t="s">
        <v>2809</v>
      </c>
      <c r="AQ497" s="13" t="s">
        <v>2810</v>
      </c>
      <c r="AR497" s="14" t="s">
        <v>2811</v>
      </c>
    </row>
    <row r="498" spans="1:50">
      <c r="B498" s="1" t="s">
        <v>905</v>
      </c>
      <c r="D498" s="1" t="s">
        <v>2701</v>
      </c>
      <c r="F498" s="2" t="s">
        <v>2702</v>
      </c>
      <c r="G498" s="1" t="s">
        <v>2703</v>
      </c>
      <c r="I498" s="2" t="s">
        <v>50</v>
      </c>
      <c r="J498" s="3" t="s">
        <v>2812</v>
      </c>
      <c r="K498" s="3"/>
      <c r="L498" s="3"/>
      <c r="Q498" s="5" t="s">
        <v>2813</v>
      </c>
      <c r="R498" s="6">
        <f t="shared" si="141"/>
        <v>14.217000000000001</v>
      </c>
      <c r="S498" s="6">
        <f t="shared" si="142"/>
        <v>-3.35</v>
      </c>
      <c r="T498" s="7">
        <f t="shared" si="143"/>
        <v>8.6000000000000298E-2</v>
      </c>
      <c r="U498" s="7">
        <f t="shared" si="143"/>
        <v>6.8000000000001393E-2</v>
      </c>
      <c r="V498" s="7">
        <f t="shared" si="144"/>
        <v>13</v>
      </c>
      <c r="W498" s="7">
        <f t="shared" si="144"/>
        <v>21</v>
      </c>
      <c r="X498" s="15" t="str">
        <f t="shared" si="139"/>
        <v>13.086</v>
      </c>
      <c r="Y498" s="15" t="str">
        <f t="shared" si="139"/>
        <v>21.068</v>
      </c>
      <c r="Z498" s="7" t="str">
        <f t="shared" si="140"/>
        <v>14</v>
      </c>
      <c r="AA498" s="7" t="str">
        <f t="shared" si="140"/>
        <v>03</v>
      </c>
      <c r="AB498" s="7" t="str">
        <f t="shared" si="145"/>
        <v>14 13.086</v>
      </c>
      <c r="AC498" s="7" t="str">
        <f t="shared" si="145"/>
        <v>03 21.068</v>
      </c>
      <c r="AH498" s="16"/>
      <c r="AI498" s="16"/>
      <c r="AJ498" s="9" t="s">
        <v>2814</v>
      </c>
      <c r="AK498" s="9" t="s">
        <v>2815</v>
      </c>
      <c r="AL498" s="1" t="s">
        <v>63</v>
      </c>
      <c r="AM498" s="1" t="s">
        <v>355</v>
      </c>
      <c r="AQ498" s="13" t="s">
        <v>2708</v>
      </c>
      <c r="AR498" s="14" t="s">
        <v>2816</v>
      </c>
    </row>
    <row r="499" spans="1:50" ht="43">
      <c r="B499" s="1" t="s">
        <v>905</v>
      </c>
      <c r="D499" s="1" t="s">
        <v>2701</v>
      </c>
      <c r="F499" s="2" t="s">
        <v>2702</v>
      </c>
      <c r="G499" s="1" t="s">
        <v>2703</v>
      </c>
      <c r="I499" s="2" t="s">
        <v>50</v>
      </c>
      <c r="J499" s="3" t="s">
        <v>2817</v>
      </c>
      <c r="K499" s="3"/>
      <c r="L499" s="3"/>
      <c r="Q499" s="5" t="s">
        <v>2818</v>
      </c>
      <c r="R499" s="6">
        <f t="shared" si="141"/>
        <v>14.254</v>
      </c>
      <c r="S499" s="6">
        <f t="shared" si="142"/>
        <v>-3.3330000000000002</v>
      </c>
      <c r="T499" s="7">
        <f t="shared" si="143"/>
        <v>0.48300000000000054</v>
      </c>
      <c r="U499" s="7">
        <f t="shared" si="143"/>
        <v>3.9999999999999147E-2</v>
      </c>
      <c r="V499" s="7">
        <f t="shared" si="144"/>
        <v>15</v>
      </c>
      <c r="W499" s="7">
        <f t="shared" si="144"/>
        <v>20</v>
      </c>
      <c r="X499" s="15" t="str">
        <f t="shared" si="139"/>
        <v>15.483</v>
      </c>
      <c r="Y499" s="15" t="str">
        <f t="shared" si="139"/>
        <v>20.040</v>
      </c>
      <c r="Z499" s="7" t="str">
        <f t="shared" si="140"/>
        <v>14</v>
      </c>
      <c r="AA499" s="7" t="str">
        <f t="shared" si="140"/>
        <v>03</v>
      </c>
      <c r="AB499" s="7" t="str">
        <f t="shared" si="145"/>
        <v>14 15.483</v>
      </c>
      <c r="AC499" s="7" t="str">
        <f t="shared" si="145"/>
        <v>03 20.040</v>
      </c>
      <c r="AH499" s="16"/>
      <c r="AI499" s="16"/>
      <c r="AJ499" s="9" t="s">
        <v>2819</v>
      </c>
      <c r="AK499" s="9" t="s">
        <v>2820</v>
      </c>
      <c r="AL499" s="1" t="s">
        <v>63</v>
      </c>
      <c r="AM499" s="1" t="s">
        <v>355</v>
      </c>
      <c r="AQ499" s="13" t="s">
        <v>2821</v>
      </c>
      <c r="AR499" s="14" t="s">
        <v>2822</v>
      </c>
    </row>
    <row r="500" spans="1:50">
      <c r="B500" s="1" t="s">
        <v>905</v>
      </c>
      <c r="D500" s="1" t="s">
        <v>2701</v>
      </c>
      <c r="F500" s="2" t="s">
        <v>2702</v>
      </c>
      <c r="G500" s="1" t="s">
        <v>2703</v>
      </c>
      <c r="I500" s="2" t="s">
        <v>50</v>
      </c>
      <c r="J500" s="3" t="s">
        <v>2823</v>
      </c>
      <c r="K500" s="3"/>
      <c r="L500" s="3"/>
      <c r="P500" s="4" t="s">
        <v>2824</v>
      </c>
      <c r="Q500" s="5" t="s">
        <v>2825</v>
      </c>
      <c r="R500" s="6">
        <f t="shared" si="141"/>
        <v>14.2</v>
      </c>
      <c r="S500" s="6">
        <f t="shared" si="142"/>
        <v>-3.383</v>
      </c>
      <c r="T500" s="7">
        <f t="shared" si="143"/>
        <v>0</v>
      </c>
      <c r="U500" s="7">
        <f t="shared" si="143"/>
        <v>0</v>
      </c>
      <c r="V500" s="7">
        <f t="shared" si="144"/>
        <v>12</v>
      </c>
      <c r="W500" s="7">
        <f t="shared" si="144"/>
        <v>23</v>
      </c>
      <c r="X500" s="15" t="str">
        <f t="shared" si="139"/>
        <v>12</v>
      </c>
      <c r="Y500" s="15" t="str">
        <f t="shared" si="139"/>
        <v>23</v>
      </c>
      <c r="Z500" s="7" t="str">
        <f t="shared" si="140"/>
        <v>14</v>
      </c>
      <c r="AA500" s="7" t="str">
        <f t="shared" si="140"/>
        <v>03</v>
      </c>
      <c r="AB500" s="7" t="str">
        <f t="shared" si="145"/>
        <v>14 12</v>
      </c>
      <c r="AC500" s="7" t="str">
        <f t="shared" si="145"/>
        <v>03 23</v>
      </c>
      <c r="AH500" s="16" t="s">
        <v>2777</v>
      </c>
      <c r="AI500" s="16" t="s">
        <v>2729</v>
      </c>
      <c r="AL500" s="1" t="s">
        <v>54</v>
      </c>
      <c r="AM500" s="1" t="s">
        <v>51</v>
      </c>
    </row>
    <row r="501" spans="1:50" ht="29">
      <c r="B501" s="1" t="s">
        <v>905</v>
      </c>
      <c r="D501" s="1" t="s">
        <v>2701</v>
      </c>
      <c r="F501" s="2" t="s">
        <v>2702</v>
      </c>
      <c r="G501" s="1" t="s">
        <v>2703</v>
      </c>
      <c r="I501" s="2" t="s">
        <v>50</v>
      </c>
      <c r="J501" s="3" t="s">
        <v>2826</v>
      </c>
      <c r="K501" s="3"/>
      <c r="L501" s="3"/>
      <c r="P501" s="4" t="s">
        <v>2181</v>
      </c>
      <c r="Q501" s="5" t="s">
        <v>2182</v>
      </c>
      <c r="R501" s="6">
        <f t="shared" si="141"/>
        <v>14.055</v>
      </c>
      <c r="S501" s="6">
        <f t="shared" si="142"/>
        <v>-3.121</v>
      </c>
      <c r="T501" s="7">
        <f t="shared" si="143"/>
        <v>0.57799999999999985</v>
      </c>
      <c r="U501" s="7">
        <f t="shared" si="143"/>
        <v>0.50499999999999989</v>
      </c>
      <c r="V501" s="7">
        <f t="shared" si="144"/>
        <v>3</v>
      </c>
      <c r="W501" s="7">
        <f t="shared" si="144"/>
        <v>7</v>
      </c>
      <c r="X501" s="15" t="str">
        <f t="shared" si="139"/>
        <v>03.578</v>
      </c>
      <c r="Y501" s="15" t="str">
        <f t="shared" si="139"/>
        <v>07.505</v>
      </c>
      <c r="Z501" s="7" t="str">
        <f t="shared" si="140"/>
        <v>14</v>
      </c>
      <c r="AA501" s="7" t="str">
        <f t="shared" si="140"/>
        <v>03</v>
      </c>
      <c r="AB501" s="7" t="str">
        <f t="shared" si="145"/>
        <v>14 03.578</v>
      </c>
      <c r="AC501" s="7" t="str">
        <f t="shared" si="145"/>
        <v>03 07.505</v>
      </c>
      <c r="AH501" s="16" t="s">
        <v>1755</v>
      </c>
      <c r="AI501" s="16" t="s">
        <v>1573</v>
      </c>
      <c r="AJ501" s="9" t="s">
        <v>2827</v>
      </c>
      <c r="AK501" s="9" t="s">
        <v>2828</v>
      </c>
      <c r="AL501" s="1" t="s">
        <v>63</v>
      </c>
      <c r="AM501" s="1" t="s">
        <v>355</v>
      </c>
      <c r="AN501" s="10" t="s">
        <v>2829</v>
      </c>
      <c r="AQ501" s="13" t="s">
        <v>2830</v>
      </c>
      <c r="AR501" s="14" t="s">
        <v>2831</v>
      </c>
    </row>
    <row r="502" spans="1:50" ht="29">
      <c r="B502" s="1" t="s">
        <v>905</v>
      </c>
      <c r="D502" s="1" t="s">
        <v>2701</v>
      </c>
      <c r="F502" s="2" t="s">
        <v>2702</v>
      </c>
      <c r="G502" s="1" t="s">
        <v>2703</v>
      </c>
      <c r="I502" s="2" t="s">
        <v>50</v>
      </c>
      <c r="J502" s="3" t="s">
        <v>2832</v>
      </c>
      <c r="K502" s="3"/>
      <c r="L502" s="3"/>
      <c r="P502" s="4" t="s">
        <v>2832</v>
      </c>
      <c r="Q502" s="5" t="s">
        <v>2833</v>
      </c>
      <c r="R502" s="6">
        <f t="shared" si="141"/>
        <v>14.292</v>
      </c>
      <c r="S502" s="6">
        <f t="shared" si="142"/>
        <v>-3.419</v>
      </c>
      <c r="T502" s="7">
        <f t="shared" si="143"/>
        <v>0.96499999999999986</v>
      </c>
      <c r="U502" s="7">
        <f t="shared" si="143"/>
        <v>0.29100000000000037</v>
      </c>
      <c r="V502" s="7">
        <f t="shared" si="144"/>
        <v>17</v>
      </c>
      <c r="W502" s="7">
        <f t="shared" si="144"/>
        <v>25</v>
      </c>
      <c r="X502" s="15" t="str">
        <f t="shared" si="139"/>
        <v>17.965</v>
      </c>
      <c r="Y502" s="15" t="str">
        <f t="shared" si="139"/>
        <v>25.291</v>
      </c>
      <c r="Z502" s="7" t="str">
        <f t="shared" si="140"/>
        <v>14</v>
      </c>
      <c r="AA502" s="7" t="str">
        <f t="shared" si="140"/>
        <v>03</v>
      </c>
      <c r="AB502" s="7" t="str">
        <f t="shared" si="145"/>
        <v>14 17.965</v>
      </c>
      <c r="AC502" s="7" t="str">
        <f t="shared" si="145"/>
        <v>03 25.291</v>
      </c>
      <c r="AH502" s="16" t="s">
        <v>1438</v>
      </c>
      <c r="AI502" s="16" t="s">
        <v>2747</v>
      </c>
      <c r="AJ502" s="9" t="s">
        <v>2834</v>
      </c>
      <c r="AK502" s="9" t="s">
        <v>2835</v>
      </c>
      <c r="AL502" s="1" t="s">
        <v>63</v>
      </c>
      <c r="AM502" s="1" t="s">
        <v>51</v>
      </c>
      <c r="AQ502" s="13" t="s">
        <v>2708</v>
      </c>
      <c r="AR502" s="14" t="s">
        <v>2836</v>
      </c>
    </row>
    <row r="503" spans="1:50">
      <c r="B503" s="1" t="s">
        <v>905</v>
      </c>
      <c r="D503" s="1" t="s">
        <v>2701</v>
      </c>
      <c r="F503" s="2" t="s">
        <v>2702</v>
      </c>
      <c r="G503" s="3" t="s">
        <v>2837</v>
      </c>
      <c r="I503" s="2" t="s">
        <v>50</v>
      </c>
      <c r="J503" s="1" t="s">
        <v>2838</v>
      </c>
      <c r="Q503" s="5" t="s">
        <v>2839</v>
      </c>
      <c r="R503" s="6">
        <f t="shared" si="141"/>
        <v>14.337999999999999</v>
      </c>
      <c r="S503" s="6">
        <f t="shared" si="142"/>
        <v>-3.3860000000000001</v>
      </c>
      <c r="T503" s="7">
        <f t="shared" si="143"/>
        <v>0.51099999999999923</v>
      </c>
      <c r="U503" s="7">
        <f t="shared" si="143"/>
        <v>0.2970000000000006</v>
      </c>
      <c r="V503" s="7">
        <f t="shared" si="144"/>
        <v>20</v>
      </c>
      <c r="W503" s="7">
        <f t="shared" si="144"/>
        <v>23</v>
      </c>
      <c r="X503" s="15" t="str">
        <f t="shared" si="139"/>
        <v>20.511</v>
      </c>
      <c r="Y503" s="15" t="str">
        <f t="shared" si="139"/>
        <v>23.297</v>
      </c>
      <c r="Z503" s="7" t="str">
        <f t="shared" si="140"/>
        <v>14</v>
      </c>
      <c r="AA503" s="7" t="str">
        <f t="shared" si="140"/>
        <v>03</v>
      </c>
      <c r="AB503" s="7" t="str">
        <f t="shared" si="145"/>
        <v>14 20.511</v>
      </c>
      <c r="AC503" s="7" t="str">
        <f t="shared" si="145"/>
        <v>03 23.297</v>
      </c>
      <c r="AH503" s="16"/>
      <c r="AI503" s="16"/>
      <c r="AJ503" s="9" t="s">
        <v>2840</v>
      </c>
      <c r="AK503" s="9" t="s">
        <v>2841</v>
      </c>
      <c r="AL503" s="1" t="s">
        <v>63</v>
      </c>
      <c r="AM503" s="1" t="s">
        <v>2752</v>
      </c>
      <c r="AQ503" s="13" t="s">
        <v>1814</v>
      </c>
      <c r="AR503" s="14" t="s">
        <v>2842</v>
      </c>
    </row>
    <row r="504" spans="1:50" ht="57">
      <c r="B504" s="1" t="s">
        <v>905</v>
      </c>
      <c r="D504" s="1" t="s">
        <v>2701</v>
      </c>
      <c r="F504" s="2" t="s">
        <v>2702</v>
      </c>
      <c r="G504" s="3" t="s">
        <v>2843</v>
      </c>
      <c r="I504" s="2" t="s">
        <v>50</v>
      </c>
      <c r="J504" s="1" t="s">
        <v>2844</v>
      </c>
      <c r="P504" s="4" t="s">
        <v>2844</v>
      </c>
      <c r="Q504" s="5" t="s">
        <v>2845</v>
      </c>
      <c r="R504" s="6">
        <f t="shared" si="141"/>
        <v>14.324</v>
      </c>
      <c r="S504" s="6">
        <f t="shared" si="142"/>
        <v>-3.4009999999999998</v>
      </c>
      <c r="T504" s="7">
        <f t="shared" si="143"/>
        <v>0.81099999999999994</v>
      </c>
      <c r="U504" s="7">
        <f t="shared" si="143"/>
        <v>0.1720000000000006</v>
      </c>
      <c r="V504" s="7">
        <f t="shared" si="144"/>
        <v>19</v>
      </c>
      <c r="W504" s="7">
        <f t="shared" si="144"/>
        <v>24</v>
      </c>
      <c r="X504" s="15" t="str">
        <f t="shared" si="139"/>
        <v>19.811</v>
      </c>
      <c r="Y504" s="15" t="str">
        <f t="shared" si="139"/>
        <v>24.172</v>
      </c>
      <c r="Z504" s="7" t="str">
        <f t="shared" si="140"/>
        <v>14</v>
      </c>
      <c r="AA504" s="7" t="str">
        <f t="shared" si="140"/>
        <v>03</v>
      </c>
      <c r="AB504" s="7" t="str">
        <f t="shared" si="145"/>
        <v>14 19.811</v>
      </c>
      <c r="AC504" s="7" t="str">
        <f t="shared" si="145"/>
        <v>03 24.172</v>
      </c>
      <c r="AH504" s="16" t="s">
        <v>105</v>
      </c>
      <c r="AI504" s="16" t="s">
        <v>2427</v>
      </c>
      <c r="AJ504" s="9" t="s">
        <v>2846</v>
      </c>
      <c r="AK504" s="9" t="s">
        <v>2847</v>
      </c>
      <c r="AL504" s="1" t="s">
        <v>63</v>
      </c>
      <c r="AM504" s="1" t="s">
        <v>51</v>
      </c>
      <c r="AQ504" s="13" t="s">
        <v>1814</v>
      </c>
      <c r="AR504" s="14" t="s">
        <v>2848</v>
      </c>
    </row>
    <row r="505" spans="1:50">
      <c r="B505" s="1" t="s">
        <v>905</v>
      </c>
      <c r="D505" s="1" t="s">
        <v>2701</v>
      </c>
      <c r="F505" s="2" t="s">
        <v>2702</v>
      </c>
      <c r="G505" s="1" t="s">
        <v>2701</v>
      </c>
      <c r="I505" s="2" t="s">
        <v>50</v>
      </c>
      <c r="J505" s="3" t="s">
        <v>2849</v>
      </c>
      <c r="K505" s="3"/>
      <c r="L505" s="3"/>
      <c r="P505" s="4" t="s">
        <v>2849</v>
      </c>
      <c r="Q505" s="5" t="s">
        <v>2850</v>
      </c>
      <c r="R505" s="6">
        <f t="shared" si="141"/>
        <v>13.835000000000001</v>
      </c>
      <c r="S505" s="6">
        <f t="shared" si="142"/>
        <v>-3.4009999999999998</v>
      </c>
      <c r="T505" s="7">
        <f t="shared" si="143"/>
        <v>0.19299999999999784</v>
      </c>
      <c r="U505" s="7">
        <f t="shared" si="143"/>
        <v>0.1460000000000008</v>
      </c>
      <c r="V505" s="7">
        <f t="shared" si="144"/>
        <v>50</v>
      </c>
      <c r="W505" s="7">
        <f t="shared" si="144"/>
        <v>24</v>
      </c>
      <c r="X505" s="15" t="str">
        <f t="shared" si="139"/>
        <v>50.193</v>
      </c>
      <c r="Y505" s="15" t="str">
        <f t="shared" si="139"/>
        <v>24.146</v>
      </c>
      <c r="Z505" s="7" t="str">
        <f t="shared" si="140"/>
        <v>13</v>
      </c>
      <c r="AA505" s="7" t="str">
        <f t="shared" si="140"/>
        <v>03</v>
      </c>
      <c r="AB505" s="7" t="str">
        <f t="shared" si="145"/>
        <v>13 50.193</v>
      </c>
      <c r="AC505" s="7" t="str">
        <f t="shared" si="145"/>
        <v>03 24.146</v>
      </c>
      <c r="AH505" s="16"/>
      <c r="AI505" s="16"/>
      <c r="AJ505" s="9" t="s">
        <v>2851</v>
      </c>
      <c r="AK505" s="9" t="s">
        <v>2852</v>
      </c>
      <c r="AL505" s="1" t="s">
        <v>63</v>
      </c>
      <c r="AM505" s="1" t="s">
        <v>554</v>
      </c>
      <c r="AN505" s="10" t="s">
        <v>2853</v>
      </c>
      <c r="AQ505" s="13" t="s">
        <v>2854</v>
      </c>
      <c r="AR505" s="14" t="s">
        <v>1751</v>
      </c>
    </row>
    <row r="506" spans="1:50" ht="29">
      <c r="B506" s="1" t="s">
        <v>905</v>
      </c>
      <c r="D506" s="1" t="s">
        <v>2701</v>
      </c>
      <c r="F506" s="2" t="s">
        <v>2702</v>
      </c>
      <c r="G506" s="1" t="s">
        <v>2701</v>
      </c>
      <c r="I506" s="2" t="s">
        <v>50</v>
      </c>
      <c r="J506" s="1" t="s">
        <v>2855</v>
      </c>
      <c r="P506" s="4" t="s">
        <v>2855</v>
      </c>
      <c r="Q506" s="5" t="s">
        <v>2856</v>
      </c>
      <c r="R506" s="6">
        <f t="shared" si="141"/>
        <v>14.000999999999999</v>
      </c>
      <c r="S506" s="6">
        <f t="shared" si="142"/>
        <v>-3.2890000000000001</v>
      </c>
      <c r="T506" s="7">
        <f t="shared" si="143"/>
        <v>0.112</v>
      </c>
      <c r="U506" s="7">
        <f t="shared" si="143"/>
        <v>0.5779999999999994</v>
      </c>
      <c r="V506" s="7">
        <f t="shared" si="144"/>
        <v>0</v>
      </c>
      <c r="W506" s="7">
        <f t="shared" si="144"/>
        <v>17</v>
      </c>
      <c r="X506" s="15" t="str">
        <f t="shared" si="139"/>
        <v>00.112</v>
      </c>
      <c r="Y506" s="15" t="str">
        <f t="shared" si="139"/>
        <v>17.578</v>
      </c>
      <c r="Z506" s="7" t="str">
        <f t="shared" si="140"/>
        <v>14</v>
      </c>
      <c r="AA506" s="7" t="str">
        <f t="shared" si="140"/>
        <v>03</v>
      </c>
      <c r="AB506" s="7" t="str">
        <f t="shared" si="145"/>
        <v>14 00.112</v>
      </c>
      <c r="AC506" s="7" t="str">
        <f t="shared" si="145"/>
        <v>03 17.578</v>
      </c>
      <c r="AH506" s="16" t="s">
        <v>2857</v>
      </c>
      <c r="AI506" s="16" t="s">
        <v>2509</v>
      </c>
      <c r="AJ506" s="9" t="s">
        <v>2858</v>
      </c>
      <c r="AK506" s="9" t="s">
        <v>2859</v>
      </c>
      <c r="AL506" s="1" t="s">
        <v>63</v>
      </c>
      <c r="AM506" s="1" t="s">
        <v>2860</v>
      </c>
      <c r="AN506" s="10" t="s">
        <v>2861</v>
      </c>
      <c r="AQ506" s="13" t="s">
        <v>2862</v>
      </c>
      <c r="AR506" s="14" t="s">
        <v>2863</v>
      </c>
    </row>
    <row r="507" spans="1:50">
      <c r="B507" s="1" t="s">
        <v>905</v>
      </c>
      <c r="D507" s="1" t="s">
        <v>2701</v>
      </c>
      <c r="F507" s="2" t="s">
        <v>2702</v>
      </c>
      <c r="G507" s="1" t="s">
        <v>2701</v>
      </c>
      <c r="I507" s="2" t="s">
        <v>50</v>
      </c>
      <c r="J507" s="1" t="s">
        <v>2864</v>
      </c>
      <c r="Q507" s="5" t="s">
        <v>2865</v>
      </c>
      <c r="R507" s="6">
        <f t="shared" si="141"/>
        <v>14.191000000000001</v>
      </c>
      <c r="S507" s="6">
        <f t="shared" si="142"/>
        <v>-3.1930000000000001</v>
      </c>
      <c r="T507" s="7">
        <f t="shared" si="143"/>
        <v>0.8279999999999994</v>
      </c>
      <c r="U507" s="7">
        <f t="shared" si="143"/>
        <v>0.99499999999999922</v>
      </c>
      <c r="V507" s="7">
        <f t="shared" si="144"/>
        <v>11</v>
      </c>
      <c r="W507" s="7">
        <f t="shared" si="144"/>
        <v>11</v>
      </c>
      <c r="X507" s="15" t="str">
        <f t="shared" si="139"/>
        <v>11.828</v>
      </c>
      <c r="Y507" s="15" t="str">
        <f t="shared" si="139"/>
        <v>11.995</v>
      </c>
      <c r="Z507" s="7" t="str">
        <f t="shared" si="140"/>
        <v>14</v>
      </c>
      <c r="AA507" s="7" t="str">
        <f t="shared" si="140"/>
        <v>03</v>
      </c>
      <c r="AB507" s="7" t="str">
        <f t="shared" si="145"/>
        <v>14 11.828</v>
      </c>
      <c r="AC507" s="7" t="str">
        <f t="shared" si="145"/>
        <v>03 11.995</v>
      </c>
      <c r="AH507" s="16"/>
      <c r="AI507" s="16"/>
      <c r="AJ507" s="9" t="s">
        <v>2866</v>
      </c>
      <c r="AK507" s="9" t="s">
        <v>2867</v>
      </c>
      <c r="AL507" s="1" t="s">
        <v>63</v>
      </c>
      <c r="AM507" s="1" t="s">
        <v>355</v>
      </c>
      <c r="AQ507" s="13" t="s">
        <v>1814</v>
      </c>
      <c r="AR507" s="14" t="s">
        <v>2868</v>
      </c>
    </row>
    <row r="508" spans="1:50">
      <c r="B508" s="1" t="s">
        <v>905</v>
      </c>
      <c r="D508" s="1" t="s">
        <v>2701</v>
      </c>
      <c r="F508" s="2" t="s">
        <v>2702</v>
      </c>
      <c r="G508" s="1" t="s">
        <v>2701</v>
      </c>
      <c r="I508" s="2" t="s">
        <v>50</v>
      </c>
      <c r="J508" s="1" t="s">
        <v>2869</v>
      </c>
      <c r="P508" s="4" t="s">
        <v>2869</v>
      </c>
      <c r="Q508" s="5" t="s">
        <v>2870</v>
      </c>
      <c r="R508" s="6">
        <f t="shared" si="141"/>
        <v>14.074</v>
      </c>
      <c r="S508" s="6">
        <f t="shared" si="142"/>
        <v>-3.5169999999999999</v>
      </c>
      <c r="T508" s="7">
        <f t="shared" si="143"/>
        <v>0.8019999999999996</v>
      </c>
      <c r="U508" s="7">
        <f t="shared" si="143"/>
        <v>8.2999999999998408E-2</v>
      </c>
      <c r="V508" s="7">
        <f t="shared" si="144"/>
        <v>4</v>
      </c>
      <c r="W508" s="7">
        <f t="shared" si="144"/>
        <v>31</v>
      </c>
      <c r="X508" s="15" t="str">
        <f t="shared" si="139"/>
        <v>04.802</v>
      </c>
      <c r="Y508" s="15" t="str">
        <f t="shared" si="139"/>
        <v>31.083</v>
      </c>
      <c r="Z508" s="7" t="str">
        <f t="shared" si="140"/>
        <v>14</v>
      </c>
      <c r="AA508" s="7" t="str">
        <f t="shared" si="140"/>
        <v>03</v>
      </c>
      <c r="AB508" s="7" t="str">
        <f t="shared" si="145"/>
        <v>14 04.802</v>
      </c>
      <c r="AC508" s="7" t="str">
        <f t="shared" si="145"/>
        <v>03 31.083</v>
      </c>
      <c r="AH508" s="16" t="s">
        <v>1772</v>
      </c>
      <c r="AI508" s="16" t="s">
        <v>1496</v>
      </c>
      <c r="AJ508" s="9" t="s">
        <v>2871</v>
      </c>
      <c r="AK508" s="9" t="s">
        <v>2872</v>
      </c>
      <c r="AL508" s="1" t="s">
        <v>63</v>
      </c>
      <c r="AM508" s="1" t="s">
        <v>51</v>
      </c>
      <c r="AN508" s="10" t="s">
        <v>2873</v>
      </c>
      <c r="AP508" s="1" t="s">
        <v>2874</v>
      </c>
      <c r="AR508" s="14" t="s">
        <v>2875</v>
      </c>
    </row>
    <row r="509" spans="1:50" s="60" customFormat="1" ht="29">
      <c r="A509" s="1"/>
      <c r="B509" s="1" t="s">
        <v>905</v>
      </c>
      <c r="C509" s="1"/>
      <c r="D509" s="1" t="s">
        <v>2701</v>
      </c>
      <c r="E509" s="1"/>
      <c r="F509" s="2" t="s">
        <v>2702</v>
      </c>
      <c r="G509" s="1" t="s">
        <v>2701</v>
      </c>
      <c r="H509" s="2"/>
      <c r="I509" s="2" t="s">
        <v>50</v>
      </c>
      <c r="J509" s="1" t="s">
        <v>2876</v>
      </c>
      <c r="K509" s="1"/>
      <c r="L509" s="1"/>
      <c r="M509" s="1"/>
      <c r="N509" s="1"/>
      <c r="O509" s="1"/>
      <c r="P509" s="4" t="s">
        <v>2877</v>
      </c>
      <c r="Q509" s="5" t="s">
        <v>2878</v>
      </c>
      <c r="R509" s="6">
        <f t="shared" si="141"/>
        <v>14.269</v>
      </c>
      <c r="S509" s="6">
        <f t="shared" si="142"/>
        <v>-3.2189999999999999</v>
      </c>
      <c r="T509" s="7">
        <f t="shared" si="143"/>
        <v>0.32999999999999829</v>
      </c>
      <c r="U509" s="7">
        <f t="shared" si="143"/>
        <v>0.30499999999999972</v>
      </c>
      <c r="V509" s="7">
        <f t="shared" si="144"/>
        <v>16</v>
      </c>
      <c r="W509" s="7">
        <f t="shared" si="144"/>
        <v>13</v>
      </c>
      <c r="X509" s="15" t="str">
        <f t="shared" si="139"/>
        <v>16.330</v>
      </c>
      <c r="Y509" s="15" t="str">
        <f t="shared" si="139"/>
        <v>13.305</v>
      </c>
      <c r="Z509" s="7" t="str">
        <f t="shared" si="140"/>
        <v>14</v>
      </c>
      <c r="AA509" s="7" t="str">
        <f t="shared" si="140"/>
        <v>03</v>
      </c>
      <c r="AB509" s="7" t="str">
        <f t="shared" si="145"/>
        <v>14 16.330</v>
      </c>
      <c r="AC509" s="7" t="str">
        <f t="shared" si="145"/>
        <v>03 13.305</v>
      </c>
      <c r="AD509" s="8"/>
      <c r="AE509" s="8"/>
      <c r="AF509" s="8"/>
      <c r="AG509" s="8"/>
      <c r="AH509" s="16" t="s">
        <v>1458</v>
      </c>
      <c r="AI509" s="16" t="s">
        <v>2879</v>
      </c>
      <c r="AJ509" s="9" t="s">
        <v>2880</v>
      </c>
      <c r="AK509" s="9" t="s">
        <v>2881</v>
      </c>
      <c r="AL509" s="1" t="s">
        <v>63</v>
      </c>
      <c r="AM509" s="1" t="s">
        <v>51</v>
      </c>
      <c r="AN509" s="10" t="s">
        <v>2882</v>
      </c>
      <c r="AO509" s="11"/>
      <c r="AP509" s="12" t="s">
        <v>2240</v>
      </c>
      <c r="AQ509" s="13" t="s">
        <v>2883</v>
      </c>
      <c r="AR509" s="14" t="s">
        <v>2884</v>
      </c>
      <c r="AS509" s="1"/>
      <c r="AT509" s="1"/>
      <c r="AU509" s="1"/>
      <c r="AV509" s="1"/>
      <c r="AW509" s="1"/>
      <c r="AX509" s="1"/>
    </row>
    <row r="510" spans="1:50">
      <c r="A510" s="33"/>
      <c r="B510" s="1" t="s">
        <v>905</v>
      </c>
      <c r="C510" s="33"/>
      <c r="D510" s="61" t="s">
        <v>2701</v>
      </c>
      <c r="E510" s="33"/>
      <c r="F510" s="2" t="s">
        <v>2702</v>
      </c>
      <c r="G510" s="33" t="s">
        <v>2701</v>
      </c>
      <c r="H510" s="33"/>
      <c r="I510" s="2" t="s">
        <v>50</v>
      </c>
      <c r="J510" s="33" t="s">
        <v>2885</v>
      </c>
      <c r="K510" s="33"/>
      <c r="L510" s="33"/>
      <c r="M510" s="33"/>
      <c r="N510" s="33"/>
      <c r="O510" s="33"/>
      <c r="P510" s="56" t="s">
        <v>2885</v>
      </c>
      <c r="Q510" s="23" t="s">
        <v>2886</v>
      </c>
      <c r="R510" s="6">
        <f t="shared" si="141"/>
        <v>14.27</v>
      </c>
      <c r="S510" s="6">
        <f t="shared" si="142"/>
        <v>-3.6680000000000001</v>
      </c>
      <c r="T510" s="7">
        <f t="shared" si="143"/>
        <v>0.34499999999999886</v>
      </c>
      <c r="U510" s="7">
        <f t="shared" si="143"/>
        <v>0.15699999999999648</v>
      </c>
      <c r="V510" s="7">
        <f t="shared" si="144"/>
        <v>16</v>
      </c>
      <c r="W510" s="7">
        <f t="shared" si="144"/>
        <v>40</v>
      </c>
      <c r="X510" s="15" t="str">
        <f t="shared" si="139"/>
        <v>16.345</v>
      </c>
      <c r="Y510" s="15" t="str">
        <f t="shared" si="139"/>
        <v>40.157</v>
      </c>
      <c r="Z510" s="7" t="str">
        <f t="shared" si="140"/>
        <v>14</v>
      </c>
      <c r="AA510" s="7" t="str">
        <f t="shared" si="140"/>
        <v>03</v>
      </c>
      <c r="AB510" s="7" t="str">
        <f t="shared" si="145"/>
        <v>14 16.345</v>
      </c>
      <c r="AC510" s="7" t="str">
        <f t="shared" si="145"/>
        <v>03 40.157</v>
      </c>
      <c r="AD510" s="57"/>
      <c r="AE510" s="57"/>
      <c r="AF510" s="57"/>
      <c r="AG510" s="57"/>
      <c r="AH510" s="57"/>
      <c r="AI510" s="57"/>
      <c r="AJ510" s="58" t="s">
        <v>2887</v>
      </c>
      <c r="AK510" s="58" t="s">
        <v>2888</v>
      </c>
      <c r="AL510" s="33" t="s">
        <v>63</v>
      </c>
      <c r="AM510" s="22" t="s">
        <v>51</v>
      </c>
      <c r="AN510" s="26"/>
      <c r="AO510" s="33"/>
      <c r="AP510" s="33"/>
      <c r="AQ510" s="27" t="s">
        <v>1814</v>
      </c>
      <c r="AR510" s="59" t="s">
        <v>2889</v>
      </c>
      <c r="AS510" s="60"/>
      <c r="AT510" s="60"/>
      <c r="AU510" s="60"/>
      <c r="AV510" s="60"/>
      <c r="AW510" s="60"/>
      <c r="AX510" s="60"/>
    </row>
    <row r="511" spans="1:50">
      <c r="B511" s="1" t="s">
        <v>905</v>
      </c>
      <c r="D511" s="1" t="s">
        <v>2701</v>
      </c>
      <c r="F511" s="2" t="s">
        <v>2702</v>
      </c>
      <c r="G511" s="1" t="s">
        <v>2701</v>
      </c>
      <c r="I511" s="2" t="s">
        <v>50</v>
      </c>
      <c r="J511" s="1" t="s">
        <v>2890</v>
      </c>
      <c r="P511" s="4" t="s">
        <v>2891</v>
      </c>
      <c r="R511" s="6">
        <f t="shared" si="141"/>
        <v>14.032999999999999</v>
      </c>
      <c r="S511" s="6">
        <f t="shared" si="142"/>
        <v>-3.5329999999999999</v>
      </c>
      <c r="T511" s="7">
        <f t="shared" si="143"/>
        <v>0</v>
      </c>
      <c r="U511" s="7">
        <f t="shared" si="143"/>
        <v>0</v>
      </c>
      <c r="V511" s="7">
        <f t="shared" si="144"/>
        <v>2</v>
      </c>
      <c r="W511" s="7">
        <f t="shared" si="144"/>
        <v>32</v>
      </c>
      <c r="X511" s="15" t="str">
        <f t="shared" si="139"/>
        <v>02</v>
      </c>
      <c r="Y511" s="15" t="str">
        <f t="shared" si="139"/>
        <v>32</v>
      </c>
      <c r="Z511" s="7" t="str">
        <f t="shared" si="140"/>
        <v>14</v>
      </c>
      <c r="AA511" s="7" t="str">
        <f t="shared" si="140"/>
        <v>03</v>
      </c>
      <c r="AB511" s="7" t="str">
        <f t="shared" si="145"/>
        <v>14 02</v>
      </c>
      <c r="AC511" s="7" t="str">
        <f t="shared" si="145"/>
        <v>03 32</v>
      </c>
      <c r="AH511" s="16" t="s">
        <v>2892</v>
      </c>
      <c r="AI511" s="16" t="s">
        <v>1459</v>
      </c>
      <c r="AL511" s="1" t="s">
        <v>54</v>
      </c>
      <c r="AM511" s="1" t="s">
        <v>51</v>
      </c>
    </row>
    <row r="512" spans="1:50">
      <c r="A512" s="20"/>
      <c r="B512" s="20" t="s">
        <v>905</v>
      </c>
      <c r="C512" s="20"/>
      <c r="D512" s="20" t="s">
        <v>2701</v>
      </c>
      <c r="E512" s="20"/>
      <c r="F512" s="34" t="s">
        <v>2702</v>
      </c>
      <c r="G512" s="20" t="s">
        <v>2701</v>
      </c>
      <c r="H512" s="34"/>
      <c r="I512" s="34" t="s">
        <v>50</v>
      </c>
      <c r="J512" s="20" t="s">
        <v>2893</v>
      </c>
      <c r="K512" s="20"/>
      <c r="L512" s="20"/>
      <c r="M512" s="20"/>
      <c r="N512" s="20"/>
      <c r="O512" s="20"/>
      <c r="P512" s="35"/>
      <c r="Q512" s="36" t="s">
        <v>2894</v>
      </c>
      <c r="R512" s="46"/>
      <c r="S512" s="46"/>
      <c r="T512" s="47"/>
      <c r="U512" s="47"/>
      <c r="V512" s="47"/>
      <c r="W512" s="47"/>
      <c r="X512" s="15" t="str">
        <f t="shared" si="139"/>
        <v/>
      </c>
      <c r="Y512" s="15" t="str">
        <f t="shared" si="139"/>
        <v/>
      </c>
      <c r="Z512" s="7" t="str">
        <f t="shared" si="140"/>
        <v/>
      </c>
      <c r="AA512" s="7" t="str">
        <f t="shared" si="140"/>
        <v/>
      </c>
      <c r="AD512" s="37"/>
      <c r="AE512" s="37"/>
      <c r="AF512" s="37"/>
      <c r="AG512" s="37"/>
      <c r="AH512" s="38"/>
      <c r="AI512" s="38"/>
      <c r="AJ512" s="39"/>
      <c r="AK512" s="39"/>
      <c r="AL512" s="20"/>
      <c r="AM512" s="20" t="s">
        <v>51</v>
      </c>
      <c r="AN512" s="41"/>
      <c r="AO512" s="42"/>
      <c r="AP512" s="43"/>
      <c r="AQ512" s="44"/>
      <c r="AR512" s="45" t="s">
        <v>2895</v>
      </c>
      <c r="AS512" s="20"/>
      <c r="AT512" s="20"/>
      <c r="AU512" s="20"/>
      <c r="AV512" s="20"/>
      <c r="AW512" s="20"/>
      <c r="AX512" s="20"/>
    </row>
    <row r="513" spans="1:50" ht="29">
      <c r="B513" s="1" t="s">
        <v>905</v>
      </c>
      <c r="D513" s="1" t="s">
        <v>2701</v>
      </c>
      <c r="F513" s="2" t="s">
        <v>2702</v>
      </c>
      <c r="G513" s="1" t="s">
        <v>2701</v>
      </c>
      <c r="I513" s="2" t="s">
        <v>50</v>
      </c>
      <c r="J513" s="1" t="s">
        <v>2896</v>
      </c>
      <c r="Q513" s="5" t="s">
        <v>2897</v>
      </c>
      <c r="R513" s="6">
        <f>ROUNDDOWN((Z513+V513*(5/3)*0.01+T513*0.01),3)</f>
        <v>14.122999999999999</v>
      </c>
      <c r="S513" s="6">
        <f>ROUNDDOWN((AA513+W513*(5/3)*0.01+U513*0.01),3)*-1</f>
        <v>-3.4420000000000002</v>
      </c>
      <c r="T513" s="7">
        <f t="shared" ref="T513:U515" si="146">X513-V513</f>
        <v>0.67799999999999994</v>
      </c>
      <c r="U513" s="7">
        <f t="shared" si="146"/>
        <v>0.88599999999999923</v>
      </c>
      <c r="V513" s="7">
        <f t="shared" ref="V513:W515" si="147">ROUNDDOWN(X513,0)</f>
        <v>7</v>
      </c>
      <c r="W513" s="7">
        <f t="shared" si="147"/>
        <v>26</v>
      </c>
      <c r="X513" s="15" t="str">
        <f t="shared" si="139"/>
        <v>07.678</v>
      </c>
      <c r="Y513" s="15" t="str">
        <f t="shared" si="139"/>
        <v>26.886</v>
      </c>
      <c r="Z513" s="7" t="str">
        <f t="shared" si="140"/>
        <v>14</v>
      </c>
      <c r="AA513" s="7" t="str">
        <f t="shared" si="140"/>
        <v>03</v>
      </c>
      <c r="AB513" s="7" t="str">
        <f t="shared" ref="AB513:AC515" si="148">IF(ISBLANK(AJ513), AH513, AJ513)</f>
        <v>14 07.678</v>
      </c>
      <c r="AC513" s="7" t="str">
        <f t="shared" si="148"/>
        <v>03 26.886</v>
      </c>
      <c r="AH513" s="16"/>
      <c r="AI513" s="16"/>
      <c r="AJ513" s="9" t="s">
        <v>2898</v>
      </c>
      <c r="AK513" s="9" t="s">
        <v>2899</v>
      </c>
      <c r="AL513" s="1" t="s">
        <v>63</v>
      </c>
      <c r="AM513" s="1" t="s">
        <v>355</v>
      </c>
      <c r="AN513" s="10" t="s">
        <v>2900</v>
      </c>
      <c r="AQ513" s="13" t="s">
        <v>2901</v>
      </c>
      <c r="AR513" s="14" t="s">
        <v>2902</v>
      </c>
    </row>
    <row r="514" spans="1:50" ht="29">
      <c r="B514" s="1" t="s">
        <v>905</v>
      </c>
      <c r="D514" s="1" t="s">
        <v>2701</v>
      </c>
      <c r="F514" s="2" t="s">
        <v>2702</v>
      </c>
      <c r="G514" s="1" t="s">
        <v>2701</v>
      </c>
      <c r="I514" s="2" t="s">
        <v>50</v>
      </c>
      <c r="J514" s="1" t="s">
        <v>2903</v>
      </c>
      <c r="P514" s="4" t="s">
        <v>2893</v>
      </c>
      <c r="Q514" s="5" t="s">
        <v>2904</v>
      </c>
      <c r="R514" s="6">
        <f>ROUNDDOWN((Z514+V514*(5/3)*0.01+T514*0.01),3)</f>
        <v>14.141</v>
      </c>
      <c r="S514" s="6">
        <f>ROUNDDOWN((AA514+W514*(5/3)*0.01+U514*0.01),3)*-1</f>
        <v>-3.4420000000000002</v>
      </c>
      <c r="T514" s="7">
        <f t="shared" si="146"/>
        <v>0.83399999999999963</v>
      </c>
      <c r="U514" s="7">
        <f t="shared" si="146"/>
        <v>0.91199999999999903</v>
      </c>
      <c r="V514" s="7">
        <f t="shared" si="147"/>
        <v>8</v>
      </c>
      <c r="W514" s="7">
        <f t="shared" si="147"/>
        <v>26</v>
      </c>
      <c r="X514" s="15" t="str">
        <f t="shared" si="139"/>
        <v>08.834</v>
      </c>
      <c r="Y514" s="15" t="str">
        <f t="shared" si="139"/>
        <v>26.912</v>
      </c>
      <c r="Z514" s="7" t="str">
        <f t="shared" si="140"/>
        <v>14</v>
      </c>
      <c r="AA514" s="7" t="str">
        <f t="shared" si="140"/>
        <v>03</v>
      </c>
      <c r="AB514" s="7" t="str">
        <f t="shared" si="148"/>
        <v>14 08.834</v>
      </c>
      <c r="AC514" s="7" t="str">
        <f t="shared" si="148"/>
        <v>03 26.912</v>
      </c>
      <c r="AH514" s="16"/>
      <c r="AI514" s="16"/>
      <c r="AJ514" s="9" t="s">
        <v>2905</v>
      </c>
      <c r="AK514" s="9" t="s">
        <v>2906</v>
      </c>
      <c r="AL514" s="1" t="s">
        <v>63</v>
      </c>
      <c r="AM514" s="1" t="s">
        <v>51</v>
      </c>
      <c r="AN514" s="10" t="s">
        <v>2907</v>
      </c>
      <c r="AQ514" s="13" t="s">
        <v>2908</v>
      </c>
      <c r="AR514" s="14" t="s">
        <v>2909</v>
      </c>
    </row>
    <row r="515" spans="1:50">
      <c r="B515" s="1" t="s">
        <v>905</v>
      </c>
      <c r="D515" s="1" t="s">
        <v>2701</v>
      </c>
      <c r="F515" s="2" t="s">
        <v>2702</v>
      </c>
      <c r="G515" s="1" t="s">
        <v>2701</v>
      </c>
      <c r="I515" s="2" t="s">
        <v>50</v>
      </c>
      <c r="J515" s="1" t="s">
        <v>2910</v>
      </c>
      <c r="P515" s="4" t="s">
        <v>2910</v>
      </c>
      <c r="Q515" s="5" t="s">
        <v>2911</v>
      </c>
      <c r="R515" s="6">
        <f>ROUNDDOWN((Z515+V515*(5/3)*0.01+T515*0.01),3)</f>
        <v>14.215999999999999</v>
      </c>
      <c r="S515" s="6">
        <f>ROUNDDOWN((AA515+W515*(5/3)*0.01+U515*0.01),3)*-1</f>
        <v>-3.2160000000000002</v>
      </c>
      <c r="T515" s="7">
        <f t="shared" si="146"/>
        <v>0</v>
      </c>
      <c r="U515" s="7">
        <f t="shared" si="146"/>
        <v>0</v>
      </c>
      <c r="V515" s="7">
        <f t="shared" si="147"/>
        <v>13</v>
      </c>
      <c r="W515" s="7">
        <f t="shared" si="147"/>
        <v>13</v>
      </c>
      <c r="X515" s="15" t="str">
        <f t="shared" si="139"/>
        <v>13</v>
      </c>
      <c r="Y515" s="15" t="str">
        <f t="shared" si="139"/>
        <v>13</v>
      </c>
      <c r="Z515" s="7" t="str">
        <f t="shared" si="140"/>
        <v>14</v>
      </c>
      <c r="AA515" s="7" t="str">
        <f t="shared" si="140"/>
        <v>03</v>
      </c>
      <c r="AB515" s="7" t="str">
        <f t="shared" si="148"/>
        <v>14 13</v>
      </c>
      <c r="AC515" s="7" t="str">
        <f t="shared" si="148"/>
        <v>03 13</v>
      </c>
      <c r="AH515" s="16" t="s">
        <v>134</v>
      </c>
      <c r="AI515" s="16" t="s">
        <v>2879</v>
      </c>
      <c r="AL515" s="1" t="s">
        <v>54</v>
      </c>
      <c r="AM515" s="1" t="s">
        <v>51</v>
      </c>
      <c r="AQ515" s="13" t="s">
        <v>2912</v>
      </c>
      <c r="AR515" s="14" t="s">
        <v>2913</v>
      </c>
    </row>
    <row r="516" spans="1:50" s="20" customFormat="1">
      <c r="B516" s="20" t="s">
        <v>905</v>
      </c>
      <c r="D516" s="20" t="s">
        <v>2701</v>
      </c>
      <c r="F516" s="34" t="s">
        <v>2702</v>
      </c>
      <c r="G516" s="20" t="s">
        <v>2701</v>
      </c>
      <c r="H516" s="34"/>
      <c r="I516" s="34" t="s">
        <v>50</v>
      </c>
      <c r="J516" s="20" t="s">
        <v>2914</v>
      </c>
      <c r="P516" s="35"/>
      <c r="Q516" s="36" t="s">
        <v>2182</v>
      </c>
      <c r="R516" s="46"/>
      <c r="S516" s="46"/>
      <c r="T516" s="47"/>
      <c r="U516" s="47"/>
      <c r="V516" s="47"/>
      <c r="W516" s="47"/>
      <c r="X516" s="15" t="str">
        <f t="shared" si="139"/>
        <v/>
      </c>
      <c r="Y516" s="15" t="str">
        <f t="shared" si="139"/>
        <v/>
      </c>
      <c r="Z516" s="7" t="str">
        <f t="shared" si="140"/>
        <v/>
      </c>
      <c r="AA516" s="7" t="str">
        <f t="shared" si="140"/>
        <v/>
      </c>
      <c r="AB516" s="7"/>
      <c r="AC516" s="7"/>
      <c r="AD516" s="37"/>
      <c r="AE516" s="37"/>
      <c r="AF516" s="37"/>
      <c r="AG516" s="37"/>
      <c r="AH516" s="38"/>
      <c r="AI516" s="38"/>
      <c r="AJ516" s="39"/>
      <c r="AK516" s="39"/>
      <c r="AM516" s="20" t="s">
        <v>51</v>
      </c>
      <c r="AN516" s="41"/>
      <c r="AO516" s="42"/>
      <c r="AP516" s="43"/>
      <c r="AQ516" s="44"/>
      <c r="AR516" s="45" t="s">
        <v>2915</v>
      </c>
    </row>
    <row r="517" spans="1:50">
      <c r="B517" s="1" t="s">
        <v>905</v>
      </c>
      <c r="D517" s="1" t="s">
        <v>2701</v>
      </c>
      <c r="F517" s="2" t="s">
        <v>2702</v>
      </c>
      <c r="G517" s="1" t="s">
        <v>2701</v>
      </c>
      <c r="I517" s="2" t="s">
        <v>50</v>
      </c>
      <c r="J517" s="1" t="s">
        <v>2916</v>
      </c>
      <c r="P517" s="4" t="s">
        <v>2917</v>
      </c>
      <c r="Q517" s="5" t="s">
        <v>2918</v>
      </c>
      <c r="R517" s="6">
        <f t="shared" ref="R517:R548" si="149">ROUNDDOWN((Z517+V517*(5/3)*0.01+T517*0.01),3)</f>
        <v>14.138999999999999</v>
      </c>
      <c r="S517" s="6">
        <f t="shared" ref="S517:S548" si="150">ROUNDDOWN((AA517+W517*(5/3)*0.01+U517*0.01),3)*-1</f>
        <v>-3.468</v>
      </c>
      <c r="T517" s="7">
        <f t="shared" ref="T517:U548" si="151">X517-V517</f>
        <v>0.61899999999999977</v>
      </c>
      <c r="U517" s="7">
        <f t="shared" si="151"/>
        <v>0.14399999999999835</v>
      </c>
      <c r="V517" s="7">
        <f t="shared" ref="V517:W548" si="152">ROUNDDOWN(X517,0)</f>
        <v>8</v>
      </c>
      <c r="W517" s="7">
        <f t="shared" si="152"/>
        <v>28</v>
      </c>
      <c r="X517" s="15" t="str">
        <f t="shared" si="139"/>
        <v>08.619</v>
      </c>
      <c r="Y517" s="15" t="str">
        <f t="shared" si="139"/>
        <v>28.144</v>
      </c>
      <c r="Z517" s="7" t="str">
        <f t="shared" si="140"/>
        <v>14</v>
      </c>
      <c r="AA517" s="7" t="str">
        <f t="shared" si="140"/>
        <v>03</v>
      </c>
      <c r="AB517" s="7" t="str">
        <f t="shared" ref="AB517:AC548" si="153">IF(ISBLANK(AJ517), AH517, AJ517)</f>
        <v>14 08.619</v>
      </c>
      <c r="AC517" s="7" t="str">
        <f t="shared" si="153"/>
        <v>03 28.144</v>
      </c>
      <c r="AH517" s="16"/>
      <c r="AI517" s="16"/>
      <c r="AJ517" s="9" t="s">
        <v>2919</v>
      </c>
      <c r="AK517" s="9" t="s">
        <v>2920</v>
      </c>
      <c r="AL517" s="1" t="s">
        <v>63</v>
      </c>
      <c r="AM517" s="1" t="s">
        <v>51</v>
      </c>
      <c r="AQ517" s="13" t="s">
        <v>1814</v>
      </c>
      <c r="AR517" s="14" t="s">
        <v>2921</v>
      </c>
    </row>
    <row r="518" spans="1:50" ht="29">
      <c r="B518" s="1" t="s">
        <v>905</v>
      </c>
      <c r="D518" s="1" t="s">
        <v>2701</v>
      </c>
      <c r="F518" s="2" t="s">
        <v>2702</v>
      </c>
      <c r="G518" s="1" t="s">
        <v>2701</v>
      </c>
      <c r="I518" s="2" t="s">
        <v>50</v>
      </c>
      <c r="J518" s="1" t="s">
        <v>2922</v>
      </c>
      <c r="P518" s="4" t="s">
        <v>2181</v>
      </c>
      <c r="Q518" s="5" t="s">
        <v>2923</v>
      </c>
      <c r="R518" s="6">
        <f t="shared" si="149"/>
        <v>14.153</v>
      </c>
      <c r="S518" s="6">
        <f t="shared" si="150"/>
        <v>-3.488</v>
      </c>
      <c r="T518" s="7">
        <f t="shared" si="151"/>
        <v>0.35200000000000031</v>
      </c>
      <c r="U518" s="7">
        <f t="shared" si="151"/>
        <v>0.5259999999999998</v>
      </c>
      <c r="V518" s="7">
        <f t="shared" si="152"/>
        <v>9</v>
      </c>
      <c r="W518" s="7">
        <f t="shared" si="152"/>
        <v>29</v>
      </c>
      <c r="X518" s="15" t="str">
        <f t="shared" si="139"/>
        <v>09.352</v>
      </c>
      <c r="Y518" s="15" t="str">
        <f t="shared" si="139"/>
        <v>29.526</v>
      </c>
      <c r="Z518" s="7" t="str">
        <f t="shared" si="140"/>
        <v>14</v>
      </c>
      <c r="AA518" s="7" t="str">
        <f t="shared" si="140"/>
        <v>03</v>
      </c>
      <c r="AB518" s="7" t="str">
        <f t="shared" si="153"/>
        <v>14 09.352</v>
      </c>
      <c r="AC518" s="7" t="str">
        <f t="shared" si="153"/>
        <v>03 29.526</v>
      </c>
      <c r="AH518" s="16"/>
      <c r="AI518" s="16"/>
      <c r="AJ518" s="9" t="s">
        <v>2924</v>
      </c>
      <c r="AK518" s="9" t="s">
        <v>2925</v>
      </c>
      <c r="AL518" s="1" t="s">
        <v>63</v>
      </c>
      <c r="AM518" s="1" t="s">
        <v>51</v>
      </c>
      <c r="AQ518" s="13" t="s">
        <v>1814</v>
      </c>
      <c r="AR518" s="14" t="s">
        <v>2926</v>
      </c>
    </row>
    <row r="519" spans="1:50">
      <c r="B519" s="1" t="s">
        <v>905</v>
      </c>
      <c r="D519" s="1" t="s">
        <v>2701</v>
      </c>
      <c r="F519" s="2" t="s">
        <v>2702</v>
      </c>
      <c r="G519" s="1" t="s">
        <v>2701</v>
      </c>
      <c r="I519" s="2" t="s">
        <v>50</v>
      </c>
      <c r="J519" s="1" t="s">
        <v>2927</v>
      </c>
      <c r="P519" s="4" t="s">
        <v>2927</v>
      </c>
      <c r="R519" s="6">
        <f t="shared" si="149"/>
        <v>14.086</v>
      </c>
      <c r="S519" s="6">
        <f t="shared" si="150"/>
        <v>-3.4870000000000001</v>
      </c>
      <c r="T519" s="7">
        <f t="shared" si="151"/>
        <v>0.31599999999999984</v>
      </c>
      <c r="U519" s="7">
        <f t="shared" si="151"/>
        <v>0.43700000000000117</v>
      </c>
      <c r="V519" s="7">
        <f t="shared" si="152"/>
        <v>5</v>
      </c>
      <c r="W519" s="7">
        <f t="shared" si="152"/>
        <v>29</v>
      </c>
      <c r="X519" s="15" t="str">
        <f t="shared" si="139"/>
        <v>05.316</v>
      </c>
      <c r="Y519" s="15" t="str">
        <f t="shared" si="139"/>
        <v>29.437</v>
      </c>
      <c r="Z519" s="7" t="str">
        <f t="shared" si="140"/>
        <v>14</v>
      </c>
      <c r="AA519" s="7" t="str">
        <f t="shared" si="140"/>
        <v>03</v>
      </c>
      <c r="AB519" s="7" t="str">
        <f t="shared" si="153"/>
        <v>14 05.316</v>
      </c>
      <c r="AC519" s="7" t="str">
        <f t="shared" si="153"/>
        <v>03 29.437</v>
      </c>
      <c r="AH519" s="16"/>
      <c r="AI519" s="16"/>
      <c r="AJ519" s="9" t="s">
        <v>2928</v>
      </c>
      <c r="AK519" s="9" t="s">
        <v>2929</v>
      </c>
      <c r="AL519" s="1" t="s">
        <v>63</v>
      </c>
      <c r="AM519" s="1" t="s">
        <v>51</v>
      </c>
      <c r="AR519" s="14" t="s">
        <v>2930</v>
      </c>
    </row>
    <row r="520" spans="1:50">
      <c r="B520" s="1" t="s">
        <v>905</v>
      </c>
      <c r="D520" s="1" t="s">
        <v>2701</v>
      </c>
      <c r="F520" s="2" t="s">
        <v>2702</v>
      </c>
      <c r="G520" s="1" t="s">
        <v>2701</v>
      </c>
      <c r="I520" s="2" t="s">
        <v>50</v>
      </c>
      <c r="J520" s="1" t="s">
        <v>2931</v>
      </c>
      <c r="P520" s="4" t="s">
        <v>2931</v>
      </c>
      <c r="Q520" s="5" t="s">
        <v>2932</v>
      </c>
      <c r="R520" s="6">
        <f t="shared" si="149"/>
        <v>13.968999999999999</v>
      </c>
      <c r="S520" s="6">
        <f t="shared" si="150"/>
        <v>-3.3239999999999998</v>
      </c>
      <c r="T520" s="7">
        <f t="shared" si="151"/>
        <v>0.25099999999999767</v>
      </c>
      <c r="U520" s="7">
        <f t="shared" si="151"/>
        <v>0.73900000000000077</v>
      </c>
      <c r="V520" s="7">
        <f t="shared" si="152"/>
        <v>58</v>
      </c>
      <c r="W520" s="7">
        <f t="shared" si="152"/>
        <v>19</v>
      </c>
      <c r="X520" s="15" t="str">
        <f t="shared" si="139"/>
        <v>58.251</v>
      </c>
      <c r="Y520" s="15" t="str">
        <f t="shared" si="139"/>
        <v>19.739</v>
      </c>
      <c r="Z520" s="7" t="str">
        <f t="shared" si="140"/>
        <v>13</v>
      </c>
      <c r="AA520" s="7" t="str">
        <f t="shared" si="140"/>
        <v>03</v>
      </c>
      <c r="AB520" s="7" t="str">
        <f t="shared" si="153"/>
        <v>13 58.251</v>
      </c>
      <c r="AC520" s="7" t="str">
        <f t="shared" si="153"/>
        <v>03 19.739</v>
      </c>
      <c r="AH520" s="16"/>
      <c r="AI520" s="16"/>
      <c r="AJ520" s="9" t="s">
        <v>2933</v>
      </c>
      <c r="AK520" s="9" t="s">
        <v>2934</v>
      </c>
      <c r="AL520" s="1" t="s">
        <v>63</v>
      </c>
      <c r="AM520" s="1" t="s">
        <v>554</v>
      </c>
      <c r="AQ520" s="13" t="s">
        <v>1814</v>
      </c>
      <c r="AR520" s="14" t="s">
        <v>1751</v>
      </c>
    </row>
    <row r="521" spans="1:50">
      <c r="B521" s="1" t="s">
        <v>905</v>
      </c>
      <c r="D521" s="1" t="s">
        <v>2701</v>
      </c>
      <c r="F521" s="2" t="s">
        <v>2702</v>
      </c>
      <c r="G521" s="1" t="s">
        <v>2701</v>
      </c>
      <c r="I521" s="2" t="s">
        <v>50</v>
      </c>
      <c r="J521" s="1" t="s">
        <v>2935</v>
      </c>
      <c r="P521" s="4" t="s">
        <v>2935</v>
      </c>
      <c r="R521" s="6">
        <f t="shared" si="149"/>
        <v>14.355</v>
      </c>
      <c r="S521" s="6">
        <f t="shared" si="150"/>
        <v>-3.6829999999999998</v>
      </c>
      <c r="T521" s="7">
        <f t="shared" si="151"/>
        <v>0.5</v>
      </c>
      <c r="U521" s="7">
        <f t="shared" si="151"/>
        <v>0</v>
      </c>
      <c r="V521" s="7">
        <f t="shared" si="152"/>
        <v>21</v>
      </c>
      <c r="W521" s="7">
        <f t="shared" si="152"/>
        <v>41</v>
      </c>
      <c r="X521" s="15" t="str">
        <f t="shared" ref="X521:Y584" si="154">MID(AB521,4, 6)</f>
        <v>21.5</v>
      </c>
      <c r="Y521" s="15" t="str">
        <f t="shared" si="154"/>
        <v>41</v>
      </c>
      <c r="Z521" s="7" t="str">
        <f t="shared" ref="Z521:AA584" si="155">LEFT(AB521,2)</f>
        <v>14</v>
      </c>
      <c r="AA521" s="7" t="str">
        <f t="shared" si="155"/>
        <v>03</v>
      </c>
      <c r="AB521" s="7" t="str">
        <f t="shared" si="153"/>
        <v>14 21.5</v>
      </c>
      <c r="AC521" s="7" t="str">
        <f t="shared" si="153"/>
        <v>03 41</v>
      </c>
      <c r="AH521" s="16" t="s">
        <v>1624</v>
      </c>
      <c r="AI521" s="16" t="s">
        <v>1365</v>
      </c>
      <c r="AL521" s="1" t="s">
        <v>54</v>
      </c>
      <c r="AM521" s="1" t="s">
        <v>51</v>
      </c>
    </row>
    <row r="522" spans="1:50">
      <c r="B522" s="1" t="s">
        <v>905</v>
      </c>
      <c r="D522" s="1" t="s">
        <v>2701</v>
      </c>
      <c r="F522" s="2" t="s">
        <v>2936</v>
      </c>
      <c r="G522" s="1" t="s">
        <v>2937</v>
      </c>
      <c r="I522" s="2" t="s">
        <v>50</v>
      </c>
      <c r="J522" s="1" t="s">
        <v>2938</v>
      </c>
      <c r="Q522" s="5" t="s">
        <v>2939</v>
      </c>
      <c r="R522" s="6">
        <f t="shared" si="149"/>
        <v>14.242000000000001</v>
      </c>
      <c r="S522" s="6">
        <f t="shared" si="150"/>
        <v>-3.226</v>
      </c>
      <c r="T522" s="7">
        <f t="shared" si="151"/>
        <v>0.96299999999999919</v>
      </c>
      <c r="U522" s="7">
        <f t="shared" si="151"/>
        <v>0.9399999999999995</v>
      </c>
      <c r="V522" s="7">
        <f t="shared" si="152"/>
        <v>14</v>
      </c>
      <c r="W522" s="7">
        <f t="shared" si="152"/>
        <v>13</v>
      </c>
      <c r="X522" s="15" t="str">
        <f t="shared" si="154"/>
        <v>14.963</v>
      </c>
      <c r="Y522" s="15" t="str">
        <f t="shared" si="154"/>
        <v>13.940</v>
      </c>
      <c r="Z522" s="7" t="str">
        <f t="shared" si="155"/>
        <v>14</v>
      </c>
      <c r="AA522" s="7" t="str">
        <f t="shared" si="155"/>
        <v>03</v>
      </c>
      <c r="AB522" s="7" t="str">
        <f t="shared" si="153"/>
        <v>14 14.963</v>
      </c>
      <c r="AC522" s="7" t="str">
        <f t="shared" si="153"/>
        <v>03 13.940</v>
      </c>
      <c r="AH522" s="16"/>
      <c r="AI522" s="16"/>
      <c r="AJ522" s="9" t="s">
        <v>2940</v>
      </c>
      <c r="AK522" s="9" t="s">
        <v>2941</v>
      </c>
      <c r="AL522" s="1" t="s">
        <v>63</v>
      </c>
      <c r="AM522" s="1" t="s">
        <v>355</v>
      </c>
      <c r="AQ522" s="13" t="s">
        <v>2942</v>
      </c>
      <c r="AR522" s="14" t="s">
        <v>2943</v>
      </c>
    </row>
    <row r="523" spans="1:50">
      <c r="B523" s="1" t="s">
        <v>905</v>
      </c>
      <c r="D523" s="1" t="s">
        <v>2701</v>
      </c>
      <c r="F523" s="2" t="s">
        <v>2936</v>
      </c>
      <c r="G523" s="1" t="s">
        <v>2937</v>
      </c>
      <c r="I523" s="2" t="s">
        <v>50</v>
      </c>
      <c r="J523" s="3" t="s">
        <v>2944</v>
      </c>
      <c r="K523" s="3"/>
      <c r="L523" s="3"/>
      <c r="P523" s="4" t="s">
        <v>1970</v>
      </c>
      <c r="Q523" s="5" t="s">
        <v>2945</v>
      </c>
      <c r="R523" s="6">
        <f t="shared" si="149"/>
        <v>14.183</v>
      </c>
      <c r="S523" s="6">
        <f t="shared" si="150"/>
        <v>-3.1869999999999998</v>
      </c>
      <c r="T523" s="7">
        <f t="shared" si="151"/>
        <v>6.0000000000002274E-3</v>
      </c>
      <c r="U523" s="7">
        <f t="shared" si="151"/>
        <v>0.4139999999999997</v>
      </c>
      <c r="V523" s="7">
        <f t="shared" si="152"/>
        <v>11</v>
      </c>
      <c r="W523" s="7">
        <f t="shared" si="152"/>
        <v>11</v>
      </c>
      <c r="X523" s="15" t="str">
        <f t="shared" si="154"/>
        <v>11.006</v>
      </c>
      <c r="Y523" s="15" t="str">
        <f t="shared" si="154"/>
        <v>11.414</v>
      </c>
      <c r="Z523" s="7" t="str">
        <f t="shared" si="155"/>
        <v>14</v>
      </c>
      <c r="AA523" s="7" t="str">
        <f t="shared" si="155"/>
        <v>03</v>
      </c>
      <c r="AB523" s="7" t="str">
        <f t="shared" si="153"/>
        <v>14 11.006</v>
      </c>
      <c r="AC523" s="7" t="str">
        <f t="shared" si="153"/>
        <v>03 11.414</v>
      </c>
      <c r="AH523" s="16" t="s">
        <v>924</v>
      </c>
      <c r="AI523" s="16" t="s">
        <v>1773</v>
      </c>
      <c r="AJ523" s="9" t="s">
        <v>2946</v>
      </c>
      <c r="AK523" s="9" t="s">
        <v>2947</v>
      </c>
      <c r="AL523" s="1" t="s">
        <v>63</v>
      </c>
      <c r="AM523" s="1" t="s">
        <v>51</v>
      </c>
      <c r="AN523" s="10" t="s">
        <v>2948</v>
      </c>
      <c r="AQ523" s="13" t="s">
        <v>2949</v>
      </c>
      <c r="AR523" s="14" t="s">
        <v>2950</v>
      </c>
    </row>
    <row r="524" spans="1:50">
      <c r="B524" s="3" t="s">
        <v>905</v>
      </c>
      <c r="C524" s="3"/>
      <c r="D524" s="1" t="s">
        <v>2701</v>
      </c>
      <c r="F524" s="2" t="s">
        <v>2702</v>
      </c>
      <c r="G524" s="3" t="s">
        <v>2937</v>
      </c>
      <c r="H524" s="17"/>
      <c r="I524" s="2" t="s">
        <v>50</v>
      </c>
      <c r="J524" s="1" t="s">
        <v>2951</v>
      </c>
      <c r="Q524" s="5" t="s">
        <v>2952</v>
      </c>
      <c r="R524" s="6">
        <f t="shared" si="149"/>
        <v>14.023</v>
      </c>
      <c r="S524" s="6">
        <f t="shared" si="150"/>
        <v>-3.14</v>
      </c>
      <c r="T524" s="7">
        <f t="shared" si="151"/>
        <v>0.69399999999999995</v>
      </c>
      <c r="U524" s="7">
        <f t="shared" si="151"/>
        <v>0.68599999999999994</v>
      </c>
      <c r="V524" s="7">
        <f t="shared" si="152"/>
        <v>1</v>
      </c>
      <c r="W524" s="7">
        <f t="shared" si="152"/>
        <v>8</v>
      </c>
      <c r="X524" s="15" t="str">
        <f t="shared" si="154"/>
        <v>01.694</v>
      </c>
      <c r="Y524" s="15" t="str">
        <f t="shared" si="154"/>
        <v>08.686</v>
      </c>
      <c r="Z524" s="7" t="str">
        <f t="shared" si="155"/>
        <v>14</v>
      </c>
      <c r="AA524" s="7" t="str">
        <f t="shared" si="155"/>
        <v>03</v>
      </c>
      <c r="AB524" s="7" t="str">
        <f t="shared" si="153"/>
        <v>14 01.694</v>
      </c>
      <c r="AC524" s="7" t="str">
        <f t="shared" si="153"/>
        <v>03 08.686</v>
      </c>
      <c r="AH524" s="16"/>
      <c r="AI524" s="16"/>
      <c r="AJ524" s="9" t="s">
        <v>2953</v>
      </c>
      <c r="AK524" s="9" t="s">
        <v>2954</v>
      </c>
      <c r="AL524" s="1" t="s">
        <v>63</v>
      </c>
      <c r="AM524" s="1" t="s">
        <v>355</v>
      </c>
      <c r="AN524" s="10" t="s">
        <v>2955</v>
      </c>
      <c r="AQ524" s="13" t="s">
        <v>2956</v>
      </c>
      <c r="AR524" s="14" t="s">
        <v>1751</v>
      </c>
    </row>
    <row r="525" spans="1:50" ht="29">
      <c r="B525" s="3" t="s">
        <v>905</v>
      </c>
      <c r="C525" s="3"/>
      <c r="D525" s="1" t="s">
        <v>2701</v>
      </c>
      <c r="F525" s="2" t="s">
        <v>2702</v>
      </c>
      <c r="G525" s="3" t="s">
        <v>2937</v>
      </c>
      <c r="H525" s="17"/>
      <c r="I525" s="2" t="s">
        <v>50</v>
      </c>
      <c r="J525" s="1" t="s">
        <v>2957</v>
      </c>
      <c r="Q525" s="5" t="s">
        <v>2958</v>
      </c>
      <c r="R525" s="6">
        <f t="shared" si="149"/>
        <v>14.170999999999999</v>
      </c>
      <c r="S525" s="6">
        <f t="shared" si="150"/>
        <v>-3.1059999999999999</v>
      </c>
      <c r="T525" s="7">
        <f t="shared" si="151"/>
        <v>0.47100000000000009</v>
      </c>
      <c r="U525" s="7">
        <f t="shared" si="151"/>
        <v>0.64700000000000024</v>
      </c>
      <c r="V525" s="7">
        <f t="shared" si="152"/>
        <v>10</v>
      </c>
      <c r="W525" s="7">
        <f t="shared" si="152"/>
        <v>6</v>
      </c>
      <c r="X525" s="15" t="str">
        <f t="shared" si="154"/>
        <v>10.471</v>
      </c>
      <c r="Y525" s="15" t="str">
        <f t="shared" si="154"/>
        <v>06.647</v>
      </c>
      <c r="Z525" s="7" t="str">
        <f t="shared" si="155"/>
        <v>14</v>
      </c>
      <c r="AA525" s="7" t="str">
        <f t="shared" si="155"/>
        <v>03</v>
      </c>
      <c r="AB525" s="7" t="str">
        <f t="shared" si="153"/>
        <v>14 10.471</v>
      </c>
      <c r="AC525" s="7" t="str">
        <f t="shared" si="153"/>
        <v>03 06.647</v>
      </c>
      <c r="AH525" s="16"/>
      <c r="AI525" s="16"/>
      <c r="AJ525" s="9" t="s">
        <v>2959</v>
      </c>
      <c r="AK525" s="9" t="s">
        <v>2960</v>
      </c>
      <c r="AL525" s="1" t="s">
        <v>63</v>
      </c>
      <c r="AM525" s="1" t="s">
        <v>355</v>
      </c>
      <c r="AN525" s="10" t="s">
        <v>2948</v>
      </c>
      <c r="AQ525" s="13" t="s">
        <v>2961</v>
      </c>
      <c r="AR525" s="14" t="s">
        <v>2962</v>
      </c>
    </row>
    <row r="526" spans="1:50" ht="29">
      <c r="B526" s="3" t="s">
        <v>905</v>
      </c>
      <c r="C526" s="3"/>
      <c r="D526" s="1" t="s">
        <v>2701</v>
      </c>
      <c r="F526" s="2" t="s">
        <v>2702</v>
      </c>
      <c r="G526" s="3" t="s">
        <v>2937</v>
      </c>
      <c r="H526" s="17"/>
      <c r="I526" s="2" t="s">
        <v>50</v>
      </c>
      <c r="J526" s="1" t="s">
        <v>2963</v>
      </c>
      <c r="P526" s="4" t="s">
        <v>2964</v>
      </c>
      <c r="Q526" s="5" t="s">
        <v>2965</v>
      </c>
      <c r="R526" s="6">
        <f t="shared" si="149"/>
        <v>14.22</v>
      </c>
      <c r="S526" s="6">
        <f t="shared" si="150"/>
        <v>-3.1190000000000002</v>
      </c>
      <c r="T526" s="7">
        <f t="shared" si="151"/>
        <v>0.34600000000000009</v>
      </c>
      <c r="U526" s="7">
        <f t="shared" si="151"/>
        <v>0.27500000000000036</v>
      </c>
      <c r="V526" s="7">
        <f t="shared" si="152"/>
        <v>13</v>
      </c>
      <c r="W526" s="7">
        <f t="shared" si="152"/>
        <v>7</v>
      </c>
      <c r="X526" s="15" t="str">
        <f t="shared" si="154"/>
        <v>13.346</v>
      </c>
      <c r="Y526" s="15" t="str">
        <f t="shared" si="154"/>
        <v>07.275</v>
      </c>
      <c r="Z526" s="7" t="str">
        <f t="shared" si="155"/>
        <v>14</v>
      </c>
      <c r="AA526" s="7" t="str">
        <f t="shared" si="155"/>
        <v>03</v>
      </c>
      <c r="AB526" s="7" t="str">
        <f t="shared" si="153"/>
        <v>14 13.346</v>
      </c>
      <c r="AC526" s="7" t="str">
        <f t="shared" si="153"/>
        <v>03 07.275</v>
      </c>
      <c r="AH526" s="16"/>
      <c r="AI526" s="16"/>
      <c r="AJ526" s="9" t="s">
        <v>2966</v>
      </c>
      <c r="AK526" s="9" t="s">
        <v>2967</v>
      </c>
      <c r="AL526" s="1" t="s">
        <v>63</v>
      </c>
      <c r="AM526" s="1" t="s">
        <v>51</v>
      </c>
      <c r="AN526" s="10" t="s">
        <v>2948</v>
      </c>
      <c r="AQ526" s="13" t="s">
        <v>2968</v>
      </c>
      <c r="AR526" s="14" t="s">
        <v>2969</v>
      </c>
    </row>
    <row r="527" spans="1:50" ht="29">
      <c r="A527" s="3"/>
      <c r="B527" s="3" t="s">
        <v>905</v>
      </c>
      <c r="C527" s="3"/>
      <c r="D527" s="1" t="s">
        <v>2701</v>
      </c>
      <c r="F527" s="2" t="s">
        <v>2702</v>
      </c>
      <c r="G527" s="3" t="s">
        <v>2937</v>
      </c>
      <c r="H527" s="17"/>
      <c r="I527" s="2" t="s">
        <v>50</v>
      </c>
      <c r="J527" s="3" t="s">
        <v>2970</v>
      </c>
      <c r="K527" s="3"/>
      <c r="L527" s="3"/>
      <c r="M527" s="3"/>
      <c r="N527" s="3"/>
      <c r="O527" s="3"/>
      <c r="P527" s="4" t="s">
        <v>2970</v>
      </c>
      <c r="Q527" s="19" t="s">
        <v>2971</v>
      </c>
      <c r="R527" s="6">
        <f t="shared" si="149"/>
        <v>14.236000000000001</v>
      </c>
      <c r="S527" s="6">
        <f t="shared" si="150"/>
        <v>-3.1080000000000001</v>
      </c>
      <c r="T527" s="7">
        <f t="shared" si="151"/>
        <v>0.35999999999999943</v>
      </c>
      <c r="U527" s="7">
        <f t="shared" si="151"/>
        <v>0.8360000000000003</v>
      </c>
      <c r="V527" s="7">
        <f t="shared" si="152"/>
        <v>14</v>
      </c>
      <c r="W527" s="7">
        <f t="shared" si="152"/>
        <v>6</v>
      </c>
      <c r="X527" s="15" t="str">
        <f t="shared" si="154"/>
        <v>14.360</v>
      </c>
      <c r="Y527" s="15" t="str">
        <f t="shared" si="154"/>
        <v>06.836</v>
      </c>
      <c r="Z527" s="7" t="str">
        <f t="shared" si="155"/>
        <v>14</v>
      </c>
      <c r="AA527" s="7" t="str">
        <f t="shared" si="155"/>
        <v>03</v>
      </c>
      <c r="AB527" s="7" t="str">
        <f t="shared" si="153"/>
        <v>14 14.360</v>
      </c>
      <c r="AC527" s="7" t="str">
        <f t="shared" si="153"/>
        <v>03 06.836</v>
      </c>
      <c r="AH527" s="21" t="s">
        <v>134</v>
      </c>
      <c r="AI527" s="21" t="s">
        <v>2473</v>
      </c>
      <c r="AJ527" s="9" t="s">
        <v>2972</v>
      </c>
      <c r="AK527" s="9" t="s">
        <v>2973</v>
      </c>
      <c r="AL527" s="1" t="s">
        <v>63</v>
      </c>
      <c r="AM527" s="1" t="s">
        <v>51</v>
      </c>
      <c r="AN527" s="54" t="s">
        <v>2974</v>
      </c>
      <c r="AO527" s="69"/>
      <c r="AP527" s="70" t="s">
        <v>1906</v>
      </c>
      <c r="AQ527" s="71" t="s">
        <v>2975</v>
      </c>
      <c r="AR527" s="55" t="s">
        <v>2976</v>
      </c>
      <c r="AS527" s="3"/>
      <c r="AT527" s="3"/>
      <c r="AU527" s="3"/>
      <c r="AV527" s="3"/>
      <c r="AW527" s="3"/>
      <c r="AX527" s="3"/>
    </row>
    <row r="528" spans="1:50">
      <c r="A528" s="3"/>
      <c r="B528" s="3" t="s">
        <v>905</v>
      </c>
      <c r="C528" s="3"/>
      <c r="D528" s="1" t="s">
        <v>2701</v>
      </c>
      <c r="F528" s="2" t="s">
        <v>2702</v>
      </c>
      <c r="G528" s="3" t="s">
        <v>2937</v>
      </c>
      <c r="H528" s="17"/>
      <c r="I528" s="2" t="s">
        <v>50</v>
      </c>
      <c r="J528" s="3" t="s">
        <v>2977</v>
      </c>
      <c r="K528" s="3"/>
      <c r="L528" s="3"/>
      <c r="M528" s="3"/>
      <c r="N528" s="3"/>
      <c r="O528" s="3"/>
      <c r="Q528" s="19" t="s">
        <v>2978</v>
      </c>
      <c r="R528" s="6">
        <f t="shared" si="149"/>
        <v>14.1</v>
      </c>
      <c r="S528" s="6">
        <f t="shared" si="150"/>
        <v>-3.1259999999999999</v>
      </c>
      <c r="T528" s="7">
        <f t="shared" si="151"/>
        <v>4.3999999999999595E-2</v>
      </c>
      <c r="U528" s="7">
        <f t="shared" si="151"/>
        <v>0.98299999999999965</v>
      </c>
      <c r="V528" s="7">
        <f t="shared" si="152"/>
        <v>6</v>
      </c>
      <c r="W528" s="7">
        <f t="shared" si="152"/>
        <v>7</v>
      </c>
      <c r="X528" s="15" t="str">
        <f t="shared" si="154"/>
        <v>06.044</v>
      </c>
      <c r="Y528" s="15" t="str">
        <f t="shared" si="154"/>
        <v>07.983</v>
      </c>
      <c r="Z528" s="7" t="str">
        <f t="shared" si="155"/>
        <v>14</v>
      </c>
      <c r="AA528" s="7" t="str">
        <f t="shared" si="155"/>
        <v>03</v>
      </c>
      <c r="AB528" s="7" t="str">
        <f t="shared" si="153"/>
        <v>14 06.044</v>
      </c>
      <c r="AC528" s="7" t="str">
        <f t="shared" si="153"/>
        <v>03 07.983</v>
      </c>
      <c r="AH528" s="21"/>
      <c r="AI528" s="21"/>
      <c r="AJ528" s="9" t="s">
        <v>2979</v>
      </c>
      <c r="AK528" s="9" t="s">
        <v>2980</v>
      </c>
      <c r="AL528" s="1" t="s">
        <v>63</v>
      </c>
      <c r="AM528" s="1" t="s">
        <v>355</v>
      </c>
      <c r="AN528" s="54" t="s">
        <v>2981</v>
      </c>
      <c r="AO528" s="69"/>
      <c r="AP528" s="70"/>
      <c r="AQ528" s="71" t="s">
        <v>2982</v>
      </c>
      <c r="AR528" s="55" t="s">
        <v>1768</v>
      </c>
      <c r="AS528" s="3"/>
      <c r="AT528" s="3"/>
      <c r="AU528" s="3"/>
      <c r="AV528" s="3"/>
      <c r="AW528" s="3"/>
      <c r="AX528" s="3"/>
    </row>
    <row r="529" spans="1:50">
      <c r="A529" s="3"/>
      <c r="B529" s="3" t="s">
        <v>905</v>
      </c>
      <c r="C529" s="3"/>
      <c r="D529" s="1" t="s">
        <v>2701</v>
      </c>
      <c r="F529" s="2" t="s">
        <v>2702</v>
      </c>
      <c r="G529" s="3" t="s">
        <v>2937</v>
      </c>
      <c r="H529" s="17"/>
      <c r="I529" s="2" t="s">
        <v>50</v>
      </c>
      <c r="J529" s="3" t="s">
        <v>2983</v>
      </c>
      <c r="K529" s="3"/>
      <c r="L529" s="3"/>
      <c r="M529" s="3"/>
      <c r="N529" s="3"/>
      <c r="O529" s="3"/>
      <c r="P529" s="4" t="s">
        <v>2983</v>
      </c>
      <c r="Q529" s="19" t="s">
        <v>2984</v>
      </c>
      <c r="R529" s="6">
        <f t="shared" si="149"/>
        <v>14.2</v>
      </c>
      <c r="S529" s="6">
        <f t="shared" si="150"/>
        <v>-3.1230000000000002</v>
      </c>
      <c r="T529" s="7">
        <f t="shared" si="151"/>
        <v>8.9000000000000412E-2</v>
      </c>
      <c r="U529" s="7">
        <f t="shared" si="151"/>
        <v>0.68700000000000028</v>
      </c>
      <c r="V529" s="7">
        <f t="shared" si="152"/>
        <v>12</v>
      </c>
      <c r="W529" s="7">
        <f t="shared" si="152"/>
        <v>7</v>
      </c>
      <c r="X529" s="15" t="str">
        <f t="shared" si="154"/>
        <v>12.089</v>
      </c>
      <c r="Y529" s="15" t="str">
        <f t="shared" si="154"/>
        <v>07.687</v>
      </c>
      <c r="Z529" s="7" t="str">
        <f t="shared" si="155"/>
        <v>14</v>
      </c>
      <c r="AA529" s="7" t="str">
        <f t="shared" si="155"/>
        <v>03</v>
      </c>
      <c r="AB529" s="7" t="str">
        <f t="shared" si="153"/>
        <v>14 12.089</v>
      </c>
      <c r="AC529" s="7" t="str">
        <f t="shared" si="153"/>
        <v>03 07.687</v>
      </c>
      <c r="AH529" s="21"/>
      <c r="AI529" s="21"/>
      <c r="AJ529" s="9" t="s">
        <v>2985</v>
      </c>
      <c r="AK529" s="9" t="s">
        <v>2986</v>
      </c>
      <c r="AL529" s="1" t="s">
        <v>63</v>
      </c>
      <c r="AM529" s="1" t="s">
        <v>51</v>
      </c>
      <c r="AN529" s="54" t="s">
        <v>2948</v>
      </c>
      <c r="AO529" s="69"/>
      <c r="AP529" s="70"/>
      <c r="AQ529" s="71" t="s">
        <v>2968</v>
      </c>
      <c r="AR529" s="55" t="s">
        <v>2242</v>
      </c>
      <c r="AS529" s="3"/>
      <c r="AT529" s="3"/>
      <c r="AU529" s="3"/>
      <c r="AV529" s="3"/>
      <c r="AW529" s="3"/>
      <c r="AX529" s="3"/>
    </row>
    <row r="530" spans="1:50" ht="29">
      <c r="A530" s="3"/>
      <c r="B530" s="3" t="s">
        <v>905</v>
      </c>
      <c r="C530" s="3"/>
      <c r="D530" s="1" t="s">
        <v>2701</v>
      </c>
      <c r="F530" s="2" t="s">
        <v>2702</v>
      </c>
      <c r="G530" s="3" t="s">
        <v>2937</v>
      </c>
      <c r="H530" s="17"/>
      <c r="I530" s="2" t="s">
        <v>50</v>
      </c>
      <c r="J530" s="3" t="s">
        <v>2987</v>
      </c>
      <c r="K530" s="3"/>
      <c r="L530" s="3"/>
      <c r="M530" s="3"/>
      <c r="N530" s="3"/>
      <c r="O530" s="3"/>
      <c r="P530" s="4" t="s">
        <v>2987</v>
      </c>
      <c r="Q530" s="19" t="s">
        <v>2988</v>
      </c>
      <c r="R530" s="6">
        <f t="shared" si="149"/>
        <v>14.189</v>
      </c>
      <c r="S530" s="6">
        <f t="shared" si="150"/>
        <v>-3.42</v>
      </c>
      <c r="T530" s="7">
        <f t="shared" si="151"/>
        <v>0.5779999999999994</v>
      </c>
      <c r="U530" s="7">
        <f t="shared" si="151"/>
        <v>0.36199999999999832</v>
      </c>
      <c r="V530" s="7">
        <f t="shared" si="152"/>
        <v>11</v>
      </c>
      <c r="W530" s="7">
        <f t="shared" si="152"/>
        <v>25</v>
      </c>
      <c r="X530" s="15" t="str">
        <f t="shared" si="154"/>
        <v>11.578</v>
      </c>
      <c r="Y530" s="15" t="str">
        <f t="shared" si="154"/>
        <v>25.362</v>
      </c>
      <c r="Z530" s="7" t="str">
        <f t="shared" si="155"/>
        <v>14</v>
      </c>
      <c r="AA530" s="7" t="str">
        <f t="shared" si="155"/>
        <v>03</v>
      </c>
      <c r="AB530" s="7" t="str">
        <f t="shared" si="153"/>
        <v>14 11.578</v>
      </c>
      <c r="AC530" s="7" t="str">
        <f t="shared" si="153"/>
        <v>03 25.362</v>
      </c>
      <c r="AH530" s="21" t="s">
        <v>924</v>
      </c>
      <c r="AI530" s="21" t="s">
        <v>2390</v>
      </c>
      <c r="AJ530" s="9" t="s">
        <v>2989</v>
      </c>
      <c r="AK530" s="9" t="s">
        <v>2990</v>
      </c>
      <c r="AL530" s="1" t="s">
        <v>63</v>
      </c>
      <c r="AM530" s="1" t="s">
        <v>51</v>
      </c>
      <c r="AN530" s="54"/>
      <c r="AO530" s="69"/>
      <c r="AP530" s="70"/>
      <c r="AQ530" s="71" t="s">
        <v>2942</v>
      </c>
      <c r="AR530" s="55" t="s">
        <v>2991</v>
      </c>
      <c r="AS530" s="3"/>
      <c r="AT530" s="3"/>
      <c r="AU530" s="3"/>
      <c r="AV530" s="3"/>
      <c r="AW530" s="3"/>
      <c r="AX530" s="3"/>
    </row>
    <row r="531" spans="1:50" ht="29">
      <c r="A531" s="3"/>
      <c r="B531" s="3" t="s">
        <v>905</v>
      </c>
      <c r="C531" s="3"/>
      <c r="D531" s="1" t="s">
        <v>2701</v>
      </c>
      <c r="F531" s="2" t="s">
        <v>2702</v>
      </c>
      <c r="G531" s="3" t="s">
        <v>2937</v>
      </c>
      <c r="H531" s="17"/>
      <c r="I531" s="2" t="s">
        <v>50</v>
      </c>
      <c r="J531" s="3" t="s">
        <v>2992</v>
      </c>
      <c r="K531" s="3"/>
      <c r="L531" s="3"/>
      <c r="M531" s="3"/>
      <c r="N531" s="3"/>
      <c r="O531" s="3"/>
      <c r="P531" s="4" t="s">
        <v>2993</v>
      </c>
      <c r="Q531" s="19" t="s">
        <v>2994</v>
      </c>
      <c r="R531" s="6">
        <f t="shared" si="149"/>
        <v>14.185</v>
      </c>
      <c r="S531" s="6">
        <f t="shared" si="150"/>
        <v>-3.4239999999999999</v>
      </c>
      <c r="T531" s="7">
        <f t="shared" si="151"/>
        <v>0.24699999999999989</v>
      </c>
      <c r="U531" s="7">
        <f t="shared" si="151"/>
        <v>0.81800000000000139</v>
      </c>
      <c r="V531" s="7">
        <f t="shared" si="152"/>
        <v>11</v>
      </c>
      <c r="W531" s="7">
        <f t="shared" si="152"/>
        <v>25</v>
      </c>
      <c r="X531" s="15" t="str">
        <f t="shared" si="154"/>
        <v>11.247</v>
      </c>
      <c r="Y531" s="15" t="str">
        <f t="shared" si="154"/>
        <v>25.818</v>
      </c>
      <c r="Z531" s="7" t="str">
        <f t="shared" si="155"/>
        <v>14</v>
      </c>
      <c r="AA531" s="7" t="str">
        <f t="shared" si="155"/>
        <v>03</v>
      </c>
      <c r="AB531" s="7" t="str">
        <f t="shared" si="153"/>
        <v>14 11.247</v>
      </c>
      <c r="AC531" s="7" t="str">
        <f t="shared" si="153"/>
        <v>03 25.818</v>
      </c>
      <c r="AH531" s="21" t="s">
        <v>924</v>
      </c>
      <c r="AI531" s="21" t="s">
        <v>2747</v>
      </c>
      <c r="AJ531" s="9" t="s">
        <v>2995</v>
      </c>
      <c r="AK531" s="9" t="s">
        <v>2996</v>
      </c>
      <c r="AL531" s="1" t="s">
        <v>63</v>
      </c>
      <c r="AM531" s="1" t="s">
        <v>2997</v>
      </c>
      <c r="AN531" s="54"/>
      <c r="AO531" s="69"/>
      <c r="AP531" s="70"/>
      <c r="AQ531" s="71" t="s">
        <v>2942</v>
      </c>
      <c r="AR531" s="55" t="s">
        <v>2998</v>
      </c>
      <c r="AS531" s="3"/>
      <c r="AT531" s="3"/>
      <c r="AU531" s="3"/>
      <c r="AV531" s="3"/>
      <c r="AW531" s="3"/>
      <c r="AX531" s="3"/>
    </row>
    <row r="532" spans="1:50">
      <c r="A532" s="3"/>
      <c r="B532" s="3" t="s">
        <v>905</v>
      </c>
      <c r="C532" s="3"/>
      <c r="D532" s="1" t="s">
        <v>2701</v>
      </c>
      <c r="F532" s="2" t="s">
        <v>2702</v>
      </c>
      <c r="G532" s="3" t="s">
        <v>2937</v>
      </c>
      <c r="H532" s="17"/>
      <c r="I532" s="2" t="s">
        <v>50</v>
      </c>
      <c r="J532" s="3" t="s">
        <v>2999</v>
      </c>
      <c r="K532" s="3"/>
      <c r="L532" s="3"/>
      <c r="M532" s="3"/>
      <c r="N532" s="3"/>
      <c r="O532" s="3"/>
      <c r="Q532" s="19" t="s">
        <v>3000</v>
      </c>
      <c r="R532" s="6">
        <f t="shared" si="149"/>
        <v>14.166</v>
      </c>
      <c r="S532" s="6">
        <f t="shared" si="150"/>
        <v>-3.4540000000000002</v>
      </c>
      <c r="T532" s="7">
        <f t="shared" si="151"/>
        <v>1.8000000000000682E-2</v>
      </c>
      <c r="U532" s="7">
        <f t="shared" si="151"/>
        <v>0.40500000000000114</v>
      </c>
      <c r="V532" s="7">
        <f t="shared" si="152"/>
        <v>10</v>
      </c>
      <c r="W532" s="7">
        <f t="shared" si="152"/>
        <v>27</v>
      </c>
      <c r="X532" s="15" t="str">
        <f t="shared" si="154"/>
        <v>10.018</v>
      </c>
      <c r="Y532" s="15" t="str">
        <f t="shared" si="154"/>
        <v>27.405</v>
      </c>
      <c r="Z532" s="7" t="str">
        <f t="shared" si="155"/>
        <v>14</v>
      </c>
      <c r="AA532" s="7" t="str">
        <f t="shared" si="155"/>
        <v>03</v>
      </c>
      <c r="AB532" s="7" t="str">
        <f t="shared" si="153"/>
        <v>14 10.018</v>
      </c>
      <c r="AC532" s="7" t="str">
        <f t="shared" si="153"/>
        <v>03 27.405</v>
      </c>
      <c r="AH532" s="21"/>
      <c r="AI532" s="21"/>
      <c r="AJ532" s="9" t="s">
        <v>3001</v>
      </c>
      <c r="AK532" s="9" t="s">
        <v>3002</v>
      </c>
      <c r="AL532" s="1" t="s">
        <v>63</v>
      </c>
      <c r="AM532" s="1" t="s">
        <v>2997</v>
      </c>
      <c r="AN532" s="54"/>
      <c r="AO532" s="69"/>
      <c r="AP532" s="70"/>
      <c r="AQ532" s="71" t="s">
        <v>2942</v>
      </c>
      <c r="AR532" s="55" t="s">
        <v>3003</v>
      </c>
      <c r="AS532" s="64" t="s">
        <v>3004</v>
      </c>
      <c r="AT532" s="3"/>
      <c r="AU532" s="3"/>
      <c r="AV532" s="3"/>
      <c r="AW532" s="3"/>
      <c r="AX532" s="3"/>
    </row>
    <row r="533" spans="1:50" s="20" customFormat="1" ht="29">
      <c r="A533" s="3"/>
      <c r="B533" s="3" t="s">
        <v>905</v>
      </c>
      <c r="C533" s="3"/>
      <c r="D533" s="1" t="s">
        <v>2701</v>
      </c>
      <c r="E533" s="1"/>
      <c r="F533" s="2" t="s">
        <v>2702</v>
      </c>
      <c r="G533" s="3" t="s">
        <v>2937</v>
      </c>
      <c r="H533" s="17"/>
      <c r="I533" s="2" t="s">
        <v>50</v>
      </c>
      <c r="J533" s="3" t="s">
        <v>3005</v>
      </c>
      <c r="K533" s="3"/>
      <c r="L533" s="3"/>
      <c r="M533" s="3"/>
      <c r="N533" s="3"/>
      <c r="O533" s="3"/>
      <c r="P533" s="4" t="s">
        <v>3006</v>
      </c>
      <c r="Q533" s="19" t="s">
        <v>3007</v>
      </c>
      <c r="R533" s="6">
        <f t="shared" si="149"/>
        <v>14.175000000000001</v>
      </c>
      <c r="S533" s="6">
        <f t="shared" si="150"/>
        <v>-3.4420000000000002</v>
      </c>
      <c r="T533" s="7">
        <f t="shared" si="151"/>
        <v>0.89799999999999969</v>
      </c>
      <c r="U533" s="7">
        <f t="shared" si="151"/>
        <v>0.95200000000000173</v>
      </c>
      <c r="V533" s="7">
        <f t="shared" si="152"/>
        <v>10</v>
      </c>
      <c r="W533" s="7">
        <f t="shared" si="152"/>
        <v>26</v>
      </c>
      <c r="X533" s="15" t="str">
        <f t="shared" si="154"/>
        <v>10.898</v>
      </c>
      <c r="Y533" s="15" t="str">
        <f t="shared" si="154"/>
        <v>26.952</v>
      </c>
      <c r="Z533" s="7" t="str">
        <f t="shared" si="155"/>
        <v>14</v>
      </c>
      <c r="AA533" s="7" t="str">
        <f t="shared" si="155"/>
        <v>03</v>
      </c>
      <c r="AB533" s="7" t="str">
        <f t="shared" si="153"/>
        <v>14 10.898</v>
      </c>
      <c r="AC533" s="7" t="str">
        <f t="shared" si="153"/>
        <v>03 26.952</v>
      </c>
      <c r="AD533" s="8"/>
      <c r="AE533" s="8"/>
      <c r="AF533" s="8"/>
      <c r="AG533" s="8"/>
      <c r="AH533" s="21"/>
      <c r="AI533" s="21"/>
      <c r="AJ533" s="9" t="s">
        <v>3008</v>
      </c>
      <c r="AK533" s="9" t="s">
        <v>3009</v>
      </c>
      <c r="AL533" s="1" t="s">
        <v>63</v>
      </c>
      <c r="AM533" s="1" t="s">
        <v>2997</v>
      </c>
      <c r="AN533" s="54"/>
      <c r="AO533" s="69"/>
      <c r="AP533" s="70"/>
      <c r="AQ533" s="71" t="s">
        <v>2942</v>
      </c>
      <c r="AR533" s="55" t="s">
        <v>3010</v>
      </c>
      <c r="AS533" s="3"/>
      <c r="AT533" s="3"/>
      <c r="AU533" s="3"/>
      <c r="AV533" s="3"/>
      <c r="AW533" s="3"/>
      <c r="AX533" s="3"/>
    </row>
    <row r="534" spans="1:50">
      <c r="A534" s="29"/>
      <c r="B534" s="29" t="s">
        <v>905</v>
      </c>
      <c r="C534" s="29"/>
      <c r="D534" s="20" t="s">
        <v>2701</v>
      </c>
      <c r="E534" s="20"/>
      <c r="F534" s="34" t="s">
        <v>2702</v>
      </c>
      <c r="G534" s="29" t="s">
        <v>2937</v>
      </c>
      <c r="H534" s="72"/>
      <c r="I534" s="34" t="s">
        <v>50</v>
      </c>
      <c r="J534" s="29" t="s">
        <v>3011</v>
      </c>
      <c r="K534" s="29"/>
      <c r="L534" s="29"/>
      <c r="M534" s="29"/>
      <c r="N534" s="29"/>
      <c r="O534" s="29"/>
      <c r="P534" s="35" t="s">
        <v>3006</v>
      </c>
      <c r="Q534" s="73" t="s">
        <v>3012</v>
      </c>
      <c r="R534" s="6">
        <f t="shared" si="149"/>
        <v>14.183</v>
      </c>
      <c r="S534" s="6">
        <f t="shared" si="150"/>
        <v>-3.45</v>
      </c>
      <c r="T534" s="7">
        <f t="shared" si="151"/>
        <v>0</v>
      </c>
      <c r="U534" s="7">
        <f t="shared" si="151"/>
        <v>0</v>
      </c>
      <c r="V534" s="7">
        <f t="shared" si="152"/>
        <v>11</v>
      </c>
      <c r="W534" s="7">
        <f t="shared" si="152"/>
        <v>27</v>
      </c>
      <c r="X534" s="15" t="str">
        <f t="shared" si="154"/>
        <v>11</v>
      </c>
      <c r="Y534" s="15" t="str">
        <f t="shared" si="154"/>
        <v>27</v>
      </c>
      <c r="Z534" s="7" t="str">
        <f t="shared" si="155"/>
        <v>14</v>
      </c>
      <c r="AA534" s="7" t="str">
        <f t="shared" si="155"/>
        <v>03</v>
      </c>
      <c r="AB534" s="7" t="str">
        <f t="shared" si="153"/>
        <v>14 11</v>
      </c>
      <c r="AC534" s="7" t="str">
        <f t="shared" si="153"/>
        <v>03 27</v>
      </c>
      <c r="AD534" s="37"/>
      <c r="AE534" s="37"/>
      <c r="AF534" s="37"/>
      <c r="AG534" s="37"/>
      <c r="AH534" s="74" t="s">
        <v>924</v>
      </c>
      <c r="AI534" s="74" t="s">
        <v>1212</v>
      </c>
      <c r="AJ534" s="39"/>
      <c r="AK534" s="39"/>
      <c r="AL534" s="20" t="s">
        <v>54</v>
      </c>
      <c r="AM534" s="20" t="s">
        <v>51</v>
      </c>
      <c r="AN534" s="75"/>
      <c r="AO534" s="76"/>
      <c r="AP534" s="77"/>
      <c r="AQ534" s="78"/>
      <c r="AR534" s="79" t="s">
        <v>3013</v>
      </c>
      <c r="AS534" s="29"/>
      <c r="AT534" s="29"/>
      <c r="AU534" s="29"/>
      <c r="AV534" s="29"/>
      <c r="AW534" s="29"/>
      <c r="AX534" s="29"/>
    </row>
    <row r="535" spans="1:50">
      <c r="B535" s="1" t="s">
        <v>905</v>
      </c>
      <c r="D535" s="1" t="s">
        <v>3014</v>
      </c>
      <c r="E535" s="1" t="s">
        <v>3015</v>
      </c>
      <c r="F535" s="31"/>
      <c r="G535" s="1" t="s">
        <v>3014</v>
      </c>
      <c r="I535" s="2" t="s">
        <v>50</v>
      </c>
      <c r="J535" s="1" t="s">
        <v>3016</v>
      </c>
      <c r="P535" s="4" t="s">
        <v>3017</v>
      </c>
      <c r="Q535" s="5" t="s">
        <v>3018</v>
      </c>
      <c r="R535" s="6">
        <f t="shared" si="149"/>
        <v>14.782999999999999</v>
      </c>
      <c r="S535" s="6">
        <f t="shared" si="150"/>
        <v>-3.6160000000000001</v>
      </c>
      <c r="T535" s="7">
        <f t="shared" si="151"/>
        <v>0</v>
      </c>
      <c r="U535" s="7">
        <f t="shared" si="151"/>
        <v>0</v>
      </c>
      <c r="V535" s="7">
        <f t="shared" si="152"/>
        <v>47</v>
      </c>
      <c r="W535" s="7">
        <f t="shared" si="152"/>
        <v>37</v>
      </c>
      <c r="X535" s="15" t="str">
        <f t="shared" si="154"/>
        <v>47</v>
      </c>
      <c r="Y535" s="15" t="str">
        <f t="shared" si="154"/>
        <v>37</v>
      </c>
      <c r="Z535" s="7" t="str">
        <f t="shared" si="155"/>
        <v>14</v>
      </c>
      <c r="AA535" s="7" t="str">
        <f t="shared" si="155"/>
        <v>03</v>
      </c>
      <c r="AB535" s="7" t="str">
        <f t="shared" si="153"/>
        <v>14 47</v>
      </c>
      <c r="AC535" s="7" t="str">
        <f t="shared" si="153"/>
        <v>03 37</v>
      </c>
      <c r="AH535" s="8" t="s">
        <v>3019</v>
      </c>
      <c r="AI535" s="8" t="s">
        <v>53</v>
      </c>
      <c r="AL535" s="1" t="s">
        <v>54</v>
      </c>
      <c r="AM535" s="1" t="s">
        <v>51</v>
      </c>
    </row>
    <row r="536" spans="1:50">
      <c r="B536" s="1" t="s">
        <v>905</v>
      </c>
      <c r="D536" s="1" t="s">
        <v>3014</v>
      </c>
      <c r="E536" s="1" t="s">
        <v>3015</v>
      </c>
      <c r="F536" s="31"/>
      <c r="G536" s="1" t="s">
        <v>3014</v>
      </c>
      <c r="I536" s="2" t="s">
        <v>50</v>
      </c>
      <c r="J536" s="1" t="s">
        <v>3020</v>
      </c>
      <c r="P536" s="4" t="s">
        <v>3020</v>
      </c>
      <c r="Q536" s="5" t="s">
        <v>3021</v>
      </c>
      <c r="R536" s="6">
        <f t="shared" si="149"/>
        <v>14.85</v>
      </c>
      <c r="S536" s="6">
        <f t="shared" si="150"/>
        <v>-3.7330000000000001</v>
      </c>
      <c r="T536" s="7">
        <f t="shared" si="151"/>
        <v>0</v>
      </c>
      <c r="U536" s="7">
        <f t="shared" si="151"/>
        <v>0</v>
      </c>
      <c r="V536" s="7">
        <f t="shared" si="152"/>
        <v>51</v>
      </c>
      <c r="W536" s="7">
        <f t="shared" si="152"/>
        <v>44</v>
      </c>
      <c r="X536" s="15" t="str">
        <f t="shared" si="154"/>
        <v>51</v>
      </c>
      <c r="Y536" s="15" t="str">
        <f t="shared" si="154"/>
        <v>44</v>
      </c>
      <c r="Z536" s="7" t="str">
        <f t="shared" si="155"/>
        <v>14</v>
      </c>
      <c r="AA536" s="7" t="str">
        <f t="shared" si="155"/>
        <v>03</v>
      </c>
      <c r="AB536" s="7" t="str">
        <f t="shared" si="153"/>
        <v>14 51</v>
      </c>
      <c r="AC536" s="7" t="str">
        <f t="shared" si="153"/>
        <v>03 44</v>
      </c>
      <c r="AH536" s="16" t="s">
        <v>985</v>
      </c>
      <c r="AI536" s="16" t="s">
        <v>3022</v>
      </c>
      <c r="AL536" s="1" t="s">
        <v>54</v>
      </c>
      <c r="AM536" s="1" t="s">
        <v>51</v>
      </c>
      <c r="AQ536" s="13" t="s">
        <v>3023</v>
      </c>
      <c r="AR536" s="14" t="s">
        <v>3024</v>
      </c>
    </row>
    <row r="537" spans="1:50">
      <c r="B537" s="1" t="s">
        <v>905</v>
      </c>
      <c r="D537" s="1" t="s">
        <v>3014</v>
      </c>
      <c r="E537" s="1" t="s">
        <v>3015</v>
      </c>
      <c r="F537" s="31"/>
      <c r="G537" s="1" t="s">
        <v>3014</v>
      </c>
      <c r="I537" s="2" t="s">
        <v>50</v>
      </c>
      <c r="J537" s="1" t="s">
        <v>3025</v>
      </c>
      <c r="P537" s="4" t="s">
        <v>3025</v>
      </c>
      <c r="Q537" s="5" t="s">
        <v>3026</v>
      </c>
      <c r="R537" s="6">
        <f t="shared" si="149"/>
        <v>14.8</v>
      </c>
      <c r="S537" s="6">
        <f t="shared" si="150"/>
        <v>-3.7160000000000002</v>
      </c>
      <c r="T537" s="7">
        <f t="shared" si="151"/>
        <v>0</v>
      </c>
      <c r="U537" s="7">
        <f t="shared" si="151"/>
        <v>0</v>
      </c>
      <c r="V537" s="7">
        <f t="shared" si="152"/>
        <v>48</v>
      </c>
      <c r="W537" s="7">
        <f t="shared" si="152"/>
        <v>43</v>
      </c>
      <c r="X537" s="15" t="str">
        <f t="shared" si="154"/>
        <v>48</v>
      </c>
      <c r="Y537" s="15" t="str">
        <f t="shared" si="154"/>
        <v>43</v>
      </c>
      <c r="Z537" s="7" t="str">
        <f t="shared" si="155"/>
        <v>14</v>
      </c>
      <c r="AA537" s="7" t="str">
        <f t="shared" si="155"/>
        <v>03</v>
      </c>
      <c r="AB537" s="7" t="str">
        <f t="shared" si="153"/>
        <v>14 48</v>
      </c>
      <c r="AC537" s="7" t="str">
        <f t="shared" si="153"/>
        <v>03 43</v>
      </c>
      <c r="AH537" s="16" t="s">
        <v>803</v>
      </c>
      <c r="AI537" s="16" t="s">
        <v>2318</v>
      </c>
      <c r="AL537" s="1" t="s">
        <v>54</v>
      </c>
      <c r="AM537" s="1" t="s">
        <v>51</v>
      </c>
    </row>
    <row r="538" spans="1:50">
      <c r="B538" s="1" t="s">
        <v>905</v>
      </c>
      <c r="D538" s="1" t="s">
        <v>3014</v>
      </c>
      <c r="E538" s="1" t="s">
        <v>3015</v>
      </c>
      <c r="F538" s="31"/>
      <c r="G538" s="1" t="s">
        <v>3014</v>
      </c>
      <c r="I538" s="2" t="s">
        <v>50</v>
      </c>
      <c r="J538" s="1" t="s">
        <v>3027</v>
      </c>
      <c r="P538" s="4" t="s">
        <v>3028</v>
      </c>
      <c r="Q538" s="5" t="s">
        <v>3029</v>
      </c>
      <c r="R538" s="6">
        <f t="shared" si="149"/>
        <v>14.817</v>
      </c>
      <c r="S538" s="6">
        <f t="shared" si="150"/>
        <v>-3.6</v>
      </c>
      <c r="T538" s="7">
        <f t="shared" si="151"/>
        <v>6.4000000000000057E-2</v>
      </c>
      <c r="U538" s="7">
        <f t="shared" si="151"/>
        <v>7.8000000000002956E-2</v>
      </c>
      <c r="V538" s="7">
        <f t="shared" si="152"/>
        <v>49</v>
      </c>
      <c r="W538" s="7">
        <f t="shared" si="152"/>
        <v>36</v>
      </c>
      <c r="X538" s="15" t="str">
        <f t="shared" si="154"/>
        <v>49.064</v>
      </c>
      <c r="Y538" s="15" t="str">
        <f t="shared" si="154"/>
        <v>36.078</v>
      </c>
      <c r="Z538" s="7" t="str">
        <f t="shared" si="155"/>
        <v>14</v>
      </c>
      <c r="AA538" s="7" t="str">
        <f t="shared" si="155"/>
        <v>03</v>
      </c>
      <c r="AB538" s="7" t="str">
        <f t="shared" si="153"/>
        <v>14 49.064</v>
      </c>
      <c r="AC538" s="7" t="str">
        <f t="shared" si="153"/>
        <v>03 36.078</v>
      </c>
      <c r="AH538" s="16" t="s">
        <v>839</v>
      </c>
      <c r="AI538" s="16" t="s">
        <v>1122</v>
      </c>
      <c r="AJ538" s="9" t="s">
        <v>3030</v>
      </c>
      <c r="AK538" s="9" t="s">
        <v>3031</v>
      </c>
      <c r="AL538" s="1" t="s">
        <v>63</v>
      </c>
      <c r="AM538" s="1" t="s">
        <v>51</v>
      </c>
      <c r="AQ538" s="13" t="s">
        <v>137</v>
      </c>
      <c r="AR538" s="14" t="s">
        <v>3032</v>
      </c>
    </row>
    <row r="539" spans="1:50">
      <c r="B539" s="1" t="s">
        <v>905</v>
      </c>
      <c r="D539" s="1" t="s">
        <v>3014</v>
      </c>
      <c r="E539" s="1" t="s">
        <v>3015</v>
      </c>
      <c r="F539" s="31"/>
      <c r="G539" s="1" t="s">
        <v>3014</v>
      </c>
      <c r="I539" s="2" t="s">
        <v>50</v>
      </c>
      <c r="J539" s="1" t="s">
        <v>3033</v>
      </c>
      <c r="P539" s="4" t="s">
        <v>3033</v>
      </c>
      <c r="Q539" s="5" t="s">
        <v>3034</v>
      </c>
      <c r="R539" s="6">
        <f t="shared" si="149"/>
        <v>14.77</v>
      </c>
      <c r="S539" s="6">
        <f t="shared" si="150"/>
        <v>-3.6560000000000001</v>
      </c>
      <c r="T539" s="7">
        <f t="shared" si="151"/>
        <v>0.35699999999999932</v>
      </c>
      <c r="U539" s="7">
        <f t="shared" si="151"/>
        <v>0.60699999999999932</v>
      </c>
      <c r="V539" s="7">
        <f t="shared" si="152"/>
        <v>46</v>
      </c>
      <c r="W539" s="7">
        <f t="shared" si="152"/>
        <v>39</v>
      </c>
      <c r="X539" s="15" t="str">
        <f t="shared" si="154"/>
        <v>46.357</v>
      </c>
      <c r="Y539" s="15" t="str">
        <f t="shared" si="154"/>
        <v>39.607</v>
      </c>
      <c r="Z539" s="7" t="str">
        <f t="shared" si="155"/>
        <v>14</v>
      </c>
      <c r="AA539" s="7" t="str">
        <f t="shared" si="155"/>
        <v>03</v>
      </c>
      <c r="AB539" s="7" t="str">
        <f t="shared" si="153"/>
        <v>14 46.357</v>
      </c>
      <c r="AC539" s="7" t="str">
        <f t="shared" si="153"/>
        <v>03 39.607</v>
      </c>
      <c r="AH539" s="8" t="s">
        <v>1809</v>
      </c>
      <c r="AI539" s="8" t="s">
        <v>3035</v>
      </c>
      <c r="AJ539" s="9" t="s">
        <v>3036</v>
      </c>
      <c r="AK539" s="9" t="s">
        <v>3037</v>
      </c>
      <c r="AL539" s="1" t="s">
        <v>63</v>
      </c>
      <c r="AM539" s="1" t="s">
        <v>51</v>
      </c>
      <c r="AQ539" s="13" t="s">
        <v>137</v>
      </c>
      <c r="AR539" s="14" t="s">
        <v>1112</v>
      </c>
    </row>
    <row r="540" spans="1:50">
      <c r="B540" s="1" t="s">
        <v>905</v>
      </c>
      <c r="D540" s="1" t="s">
        <v>3014</v>
      </c>
      <c r="E540" s="1" t="s">
        <v>3015</v>
      </c>
      <c r="F540" s="31"/>
      <c r="G540" s="1" t="s">
        <v>3014</v>
      </c>
      <c r="I540" s="2" t="s">
        <v>50</v>
      </c>
      <c r="J540" s="1" t="s">
        <v>3038</v>
      </c>
      <c r="P540" s="4" t="s">
        <v>3038</v>
      </c>
      <c r="Q540" s="5" t="s">
        <v>3039</v>
      </c>
      <c r="R540" s="6">
        <f t="shared" si="149"/>
        <v>14.804</v>
      </c>
      <c r="S540" s="6">
        <f t="shared" si="150"/>
        <v>-3.6920000000000002</v>
      </c>
      <c r="T540" s="7">
        <f t="shared" si="151"/>
        <v>0.4410000000000025</v>
      </c>
      <c r="U540" s="7">
        <f t="shared" si="151"/>
        <v>0.88400000000000034</v>
      </c>
      <c r="V540" s="7">
        <f t="shared" si="152"/>
        <v>48</v>
      </c>
      <c r="W540" s="7">
        <f t="shared" si="152"/>
        <v>41</v>
      </c>
      <c r="X540" s="15" t="str">
        <f t="shared" si="154"/>
        <v>48.441</v>
      </c>
      <c r="Y540" s="15" t="str">
        <f t="shared" si="154"/>
        <v>41.884</v>
      </c>
      <c r="Z540" s="7" t="str">
        <f t="shared" si="155"/>
        <v>14</v>
      </c>
      <c r="AA540" s="7" t="str">
        <f t="shared" si="155"/>
        <v>03</v>
      </c>
      <c r="AB540" s="7" t="str">
        <f t="shared" si="153"/>
        <v>14 48.441</v>
      </c>
      <c r="AC540" s="7" t="str">
        <f t="shared" si="153"/>
        <v>03 41.884</v>
      </c>
      <c r="AH540" s="16" t="s">
        <v>803</v>
      </c>
      <c r="AI540" s="16" t="s">
        <v>2313</v>
      </c>
      <c r="AJ540" s="9" t="s">
        <v>3040</v>
      </c>
      <c r="AK540" s="9" t="s">
        <v>3041</v>
      </c>
      <c r="AL540" s="1" t="s">
        <v>63</v>
      </c>
      <c r="AM540" s="1" t="s">
        <v>51</v>
      </c>
      <c r="AQ540" s="13" t="s">
        <v>137</v>
      </c>
      <c r="AR540" s="14" t="s">
        <v>1112</v>
      </c>
    </row>
    <row r="541" spans="1:50" ht="29">
      <c r="B541" s="1" t="s">
        <v>905</v>
      </c>
      <c r="D541" s="1" t="s">
        <v>3014</v>
      </c>
      <c r="E541" s="1" t="s">
        <v>3015</v>
      </c>
      <c r="F541" s="31"/>
      <c r="G541" s="1" t="s">
        <v>3014</v>
      </c>
      <c r="I541" s="2" t="s">
        <v>50</v>
      </c>
      <c r="J541" s="1" t="s">
        <v>3042</v>
      </c>
      <c r="P541" s="4" t="s">
        <v>3043</v>
      </c>
      <c r="R541" s="6">
        <f t="shared" si="149"/>
        <v>14.7</v>
      </c>
      <c r="S541" s="6">
        <f t="shared" si="150"/>
        <v>-3.7330000000000001</v>
      </c>
      <c r="T541" s="7">
        <f t="shared" si="151"/>
        <v>0</v>
      </c>
      <c r="U541" s="7">
        <f t="shared" si="151"/>
        <v>0</v>
      </c>
      <c r="V541" s="7">
        <f t="shared" si="152"/>
        <v>42</v>
      </c>
      <c r="W541" s="7">
        <f t="shared" si="152"/>
        <v>44</v>
      </c>
      <c r="X541" s="15" t="str">
        <f t="shared" si="154"/>
        <v>42</v>
      </c>
      <c r="Y541" s="15" t="str">
        <f t="shared" si="154"/>
        <v>44</v>
      </c>
      <c r="Z541" s="7" t="str">
        <f t="shared" si="155"/>
        <v>14</v>
      </c>
      <c r="AA541" s="7" t="str">
        <f t="shared" si="155"/>
        <v>03</v>
      </c>
      <c r="AB541" s="7" t="str">
        <f t="shared" si="153"/>
        <v>14 42</v>
      </c>
      <c r="AC541" s="7" t="str">
        <f t="shared" si="153"/>
        <v>03 44</v>
      </c>
      <c r="AH541" s="16" t="s">
        <v>3044</v>
      </c>
      <c r="AI541" s="16" t="s">
        <v>3022</v>
      </c>
      <c r="AL541" s="1" t="s">
        <v>54</v>
      </c>
      <c r="AM541" s="1" t="s">
        <v>51</v>
      </c>
      <c r="AR541" s="14" t="s">
        <v>3045</v>
      </c>
    </row>
    <row r="542" spans="1:50">
      <c r="B542" s="1" t="s">
        <v>905</v>
      </c>
      <c r="D542" s="1" t="s">
        <v>3014</v>
      </c>
      <c r="E542" s="1" t="s">
        <v>3015</v>
      </c>
      <c r="F542" s="31"/>
      <c r="G542" s="1" t="s">
        <v>3014</v>
      </c>
      <c r="I542" s="2" t="s">
        <v>50</v>
      </c>
      <c r="J542" s="1" t="s">
        <v>3046</v>
      </c>
      <c r="P542" s="4" t="s">
        <v>3046</v>
      </c>
      <c r="Q542" s="5" t="s">
        <v>3047</v>
      </c>
      <c r="R542" s="6">
        <f t="shared" si="149"/>
        <v>14.82</v>
      </c>
      <c r="S542" s="6">
        <f t="shared" si="150"/>
        <v>-3.6840000000000002</v>
      </c>
      <c r="T542" s="7">
        <f t="shared" si="151"/>
        <v>0.3819999999999979</v>
      </c>
      <c r="U542" s="7">
        <f t="shared" si="151"/>
        <v>0.11299999999999955</v>
      </c>
      <c r="V542" s="7">
        <f t="shared" si="152"/>
        <v>49</v>
      </c>
      <c r="W542" s="7">
        <f t="shared" si="152"/>
        <v>41</v>
      </c>
      <c r="X542" s="15" t="str">
        <f t="shared" si="154"/>
        <v>49.382</v>
      </c>
      <c r="Y542" s="15" t="str">
        <f t="shared" si="154"/>
        <v>41.113</v>
      </c>
      <c r="Z542" s="7" t="str">
        <f t="shared" si="155"/>
        <v>14</v>
      </c>
      <c r="AA542" s="7" t="str">
        <f t="shared" si="155"/>
        <v>03</v>
      </c>
      <c r="AB542" s="7" t="str">
        <f t="shared" si="153"/>
        <v>14 49.382</v>
      </c>
      <c r="AC542" s="7" t="str">
        <f t="shared" si="153"/>
        <v>03 41.113</v>
      </c>
      <c r="AH542" s="8" t="s">
        <v>2161</v>
      </c>
      <c r="AI542" s="8" t="s">
        <v>1365</v>
      </c>
      <c r="AJ542" s="9" t="s">
        <v>3048</v>
      </c>
      <c r="AK542" s="9" t="s">
        <v>3049</v>
      </c>
      <c r="AL542" s="1" t="s">
        <v>63</v>
      </c>
      <c r="AM542" s="1" t="s">
        <v>51</v>
      </c>
      <c r="AQ542" s="13" t="s">
        <v>137</v>
      </c>
      <c r="AR542" s="14" t="s">
        <v>1112</v>
      </c>
    </row>
    <row r="543" spans="1:50">
      <c r="B543" s="1" t="s">
        <v>905</v>
      </c>
      <c r="D543" s="1" t="s">
        <v>3014</v>
      </c>
      <c r="E543" s="1" t="s">
        <v>3015</v>
      </c>
      <c r="F543" s="31"/>
      <c r="G543" s="1" t="s">
        <v>3014</v>
      </c>
      <c r="I543" s="2" t="s">
        <v>50</v>
      </c>
      <c r="J543" s="1" t="s">
        <v>3050</v>
      </c>
      <c r="P543" s="4" t="s">
        <v>3050</v>
      </c>
      <c r="Q543" s="5" t="s">
        <v>3051</v>
      </c>
      <c r="R543" s="6">
        <f t="shared" si="149"/>
        <v>14.803000000000001</v>
      </c>
      <c r="S543" s="6">
        <f t="shared" si="150"/>
        <v>-3.6749999999999998</v>
      </c>
      <c r="T543" s="7">
        <f t="shared" si="151"/>
        <v>0.3370000000000033</v>
      </c>
      <c r="U543" s="7">
        <f t="shared" si="151"/>
        <v>0.92099999999999937</v>
      </c>
      <c r="V543" s="7">
        <f t="shared" si="152"/>
        <v>48</v>
      </c>
      <c r="W543" s="7">
        <f t="shared" si="152"/>
        <v>40</v>
      </c>
      <c r="X543" s="15" t="str">
        <f t="shared" si="154"/>
        <v>48.337</v>
      </c>
      <c r="Y543" s="15" t="str">
        <f t="shared" si="154"/>
        <v>40.921</v>
      </c>
      <c r="Z543" s="7" t="str">
        <f t="shared" si="155"/>
        <v>14</v>
      </c>
      <c r="AA543" s="7" t="str">
        <f t="shared" si="155"/>
        <v>03</v>
      </c>
      <c r="AB543" s="7" t="str">
        <f t="shared" si="153"/>
        <v>14 48.337</v>
      </c>
      <c r="AC543" s="7" t="str">
        <f t="shared" si="153"/>
        <v>03 40.921</v>
      </c>
      <c r="AH543" s="16" t="s">
        <v>803</v>
      </c>
      <c r="AI543" s="16" t="s">
        <v>1365</v>
      </c>
      <c r="AJ543" s="9" t="s">
        <v>3052</v>
      </c>
      <c r="AK543" s="9" t="s">
        <v>3053</v>
      </c>
      <c r="AL543" s="1" t="s">
        <v>63</v>
      </c>
      <c r="AM543" s="1" t="s">
        <v>51</v>
      </c>
      <c r="AQ543" s="13" t="s">
        <v>137</v>
      </c>
      <c r="AR543" s="14" t="s">
        <v>1112</v>
      </c>
    </row>
    <row r="544" spans="1:50">
      <c r="B544" s="1" t="s">
        <v>905</v>
      </c>
      <c r="D544" s="1" t="s">
        <v>3014</v>
      </c>
      <c r="E544" s="1" t="s">
        <v>3015</v>
      </c>
      <c r="F544" s="31"/>
      <c r="G544" s="1" t="s">
        <v>3014</v>
      </c>
      <c r="I544" s="2" t="s">
        <v>50</v>
      </c>
      <c r="J544" s="1" t="s">
        <v>3054</v>
      </c>
      <c r="P544" s="4" t="s">
        <v>3055</v>
      </c>
      <c r="Q544" s="5" t="s">
        <v>3056</v>
      </c>
      <c r="R544" s="6">
        <f t="shared" si="149"/>
        <v>14.817</v>
      </c>
      <c r="S544" s="6">
        <f t="shared" si="150"/>
        <v>-3.6829999999999998</v>
      </c>
      <c r="T544" s="7">
        <f t="shared" si="151"/>
        <v>7.9000000000000625E-2</v>
      </c>
      <c r="U544" s="7">
        <f t="shared" si="151"/>
        <v>5.4999999999999716E-2</v>
      </c>
      <c r="V544" s="7">
        <f t="shared" si="152"/>
        <v>49</v>
      </c>
      <c r="W544" s="7">
        <f t="shared" si="152"/>
        <v>41</v>
      </c>
      <c r="X544" s="15" t="str">
        <f t="shared" si="154"/>
        <v>49.079</v>
      </c>
      <c r="Y544" s="15" t="str">
        <f t="shared" si="154"/>
        <v>41.055</v>
      </c>
      <c r="Z544" s="7" t="str">
        <f t="shared" si="155"/>
        <v>14</v>
      </c>
      <c r="AA544" s="7" t="str">
        <f t="shared" si="155"/>
        <v>03</v>
      </c>
      <c r="AB544" s="7" t="str">
        <f t="shared" si="153"/>
        <v>14 49.079</v>
      </c>
      <c r="AC544" s="7" t="str">
        <f t="shared" si="153"/>
        <v>03 41.055</v>
      </c>
      <c r="AH544" s="16" t="s">
        <v>1809</v>
      </c>
      <c r="AI544" s="16" t="s">
        <v>2313</v>
      </c>
      <c r="AJ544" s="9" t="s">
        <v>3057</v>
      </c>
      <c r="AK544" s="9" t="s">
        <v>3058</v>
      </c>
      <c r="AL544" s="1" t="s">
        <v>63</v>
      </c>
      <c r="AM544" s="1" t="s">
        <v>51</v>
      </c>
      <c r="AQ544" s="13" t="s">
        <v>137</v>
      </c>
      <c r="AR544" s="14" t="s">
        <v>3059</v>
      </c>
    </row>
    <row r="545" spans="2:44" ht="29">
      <c r="B545" s="1" t="s">
        <v>905</v>
      </c>
      <c r="D545" s="1" t="s">
        <v>3014</v>
      </c>
      <c r="E545" s="1" t="s">
        <v>3015</v>
      </c>
      <c r="F545" s="31"/>
      <c r="G545" s="1" t="s">
        <v>3014</v>
      </c>
      <c r="I545" s="2" t="s">
        <v>50</v>
      </c>
      <c r="J545" s="1" t="s">
        <v>3060</v>
      </c>
      <c r="P545" s="4" t="s">
        <v>3060</v>
      </c>
      <c r="Q545" s="5" t="s">
        <v>3061</v>
      </c>
      <c r="R545" s="6">
        <f t="shared" si="149"/>
        <v>14.85</v>
      </c>
      <c r="S545" s="6">
        <f t="shared" si="150"/>
        <v>-3.7</v>
      </c>
      <c r="T545" s="7">
        <f t="shared" si="151"/>
        <v>0</v>
      </c>
      <c r="U545" s="7">
        <f t="shared" si="151"/>
        <v>0</v>
      </c>
      <c r="V545" s="7">
        <f t="shared" si="152"/>
        <v>51</v>
      </c>
      <c r="W545" s="7">
        <f t="shared" si="152"/>
        <v>42</v>
      </c>
      <c r="X545" s="15" t="str">
        <f t="shared" si="154"/>
        <v>51</v>
      </c>
      <c r="Y545" s="15" t="str">
        <f t="shared" si="154"/>
        <v>42</v>
      </c>
      <c r="Z545" s="7" t="str">
        <f t="shared" si="155"/>
        <v>14</v>
      </c>
      <c r="AA545" s="7" t="str">
        <f t="shared" si="155"/>
        <v>03</v>
      </c>
      <c r="AB545" s="7" t="str">
        <f t="shared" si="153"/>
        <v>14 51</v>
      </c>
      <c r="AC545" s="7" t="str">
        <f t="shared" si="153"/>
        <v>03 42</v>
      </c>
      <c r="AH545" s="16" t="s">
        <v>985</v>
      </c>
      <c r="AI545" s="16" t="s">
        <v>2313</v>
      </c>
      <c r="AL545" s="1" t="s">
        <v>54</v>
      </c>
      <c r="AM545" s="1" t="s">
        <v>51</v>
      </c>
      <c r="AR545" s="14" t="s">
        <v>3062</v>
      </c>
    </row>
    <row r="546" spans="2:44">
      <c r="B546" s="1" t="s">
        <v>905</v>
      </c>
      <c r="D546" s="1" t="s">
        <v>3014</v>
      </c>
      <c r="E546" s="1" t="s">
        <v>3015</v>
      </c>
      <c r="F546" s="31"/>
      <c r="G546" s="1" t="s">
        <v>3014</v>
      </c>
      <c r="I546" s="2" t="s">
        <v>50</v>
      </c>
      <c r="J546" s="1" t="s">
        <v>3063</v>
      </c>
      <c r="P546" s="4" t="s">
        <v>3063</v>
      </c>
      <c r="Q546" s="5" t="s">
        <v>3064</v>
      </c>
      <c r="R546" s="6">
        <f t="shared" si="149"/>
        <v>14.715999999999999</v>
      </c>
      <c r="S546" s="6">
        <f t="shared" si="150"/>
        <v>-3.7330000000000001</v>
      </c>
      <c r="T546" s="7">
        <f t="shared" si="151"/>
        <v>0</v>
      </c>
      <c r="U546" s="7">
        <f t="shared" si="151"/>
        <v>0</v>
      </c>
      <c r="V546" s="7">
        <f t="shared" si="152"/>
        <v>43</v>
      </c>
      <c r="W546" s="7">
        <f t="shared" si="152"/>
        <v>44</v>
      </c>
      <c r="X546" s="15" t="str">
        <f t="shared" si="154"/>
        <v>43</v>
      </c>
      <c r="Y546" s="15" t="str">
        <f t="shared" si="154"/>
        <v>44</v>
      </c>
      <c r="Z546" s="7" t="str">
        <f t="shared" si="155"/>
        <v>14</v>
      </c>
      <c r="AA546" s="7" t="str">
        <f t="shared" si="155"/>
        <v>03</v>
      </c>
      <c r="AB546" s="7" t="str">
        <f t="shared" si="153"/>
        <v>14 43</v>
      </c>
      <c r="AC546" s="7" t="str">
        <f t="shared" si="153"/>
        <v>03 44</v>
      </c>
      <c r="AH546" s="16" t="s">
        <v>1048</v>
      </c>
      <c r="AI546" s="16" t="s">
        <v>3022</v>
      </c>
      <c r="AL546" s="1" t="s">
        <v>54</v>
      </c>
      <c r="AM546" s="1" t="s">
        <v>51</v>
      </c>
    </row>
    <row r="547" spans="2:44">
      <c r="B547" s="1" t="s">
        <v>905</v>
      </c>
      <c r="D547" s="1" t="s">
        <v>3014</v>
      </c>
      <c r="E547" s="1" t="s">
        <v>3015</v>
      </c>
      <c r="F547" s="31"/>
      <c r="G547" s="1" t="s">
        <v>3014</v>
      </c>
      <c r="I547" s="2" t="s">
        <v>50</v>
      </c>
      <c r="J547" s="1" t="s">
        <v>3065</v>
      </c>
      <c r="P547" s="4" t="s">
        <v>3066</v>
      </c>
      <c r="Q547" s="5" t="s">
        <v>3067</v>
      </c>
      <c r="R547" s="6">
        <f t="shared" si="149"/>
        <v>14.733000000000001</v>
      </c>
      <c r="S547" s="6">
        <f t="shared" si="150"/>
        <v>-3.7</v>
      </c>
      <c r="T547" s="7">
        <f t="shared" si="151"/>
        <v>0</v>
      </c>
      <c r="U547" s="7">
        <f t="shared" si="151"/>
        <v>0</v>
      </c>
      <c r="V547" s="7">
        <f t="shared" si="152"/>
        <v>44</v>
      </c>
      <c r="W547" s="7">
        <f t="shared" si="152"/>
        <v>42</v>
      </c>
      <c r="X547" s="15" t="str">
        <f t="shared" si="154"/>
        <v>44</v>
      </c>
      <c r="Y547" s="15" t="str">
        <f t="shared" si="154"/>
        <v>42</v>
      </c>
      <c r="Z547" s="7" t="str">
        <f t="shared" si="155"/>
        <v>14</v>
      </c>
      <c r="AA547" s="7" t="str">
        <f t="shared" si="155"/>
        <v>03</v>
      </c>
      <c r="AB547" s="7" t="str">
        <f t="shared" si="153"/>
        <v>14 44</v>
      </c>
      <c r="AC547" s="7" t="str">
        <f t="shared" si="153"/>
        <v>03 42</v>
      </c>
      <c r="AH547" s="16" t="s">
        <v>3068</v>
      </c>
      <c r="AI547" s="16" t="s">
        <v>2313</v>
      </c>
      <c r="AL547" s="1" t="s">
        <v>63</v>
      </c>
      <c r="AM547" s="1" t="s">
        <v>51</v>
      </c>
      <c r="AQ547" s="13" t="s">
        <v>137</v>
      </c>
      <c r="AR547" s="14" t="s">
        <v>3069</v>
      </c>
    </row>
    <row r="548" spans="2:44">
      <c r="B548" s="1" t="s">
        <v>905</v>
      </c>
      <c r="D548" s="1" t="s">
        <v>3014</v>
      </c>
      <c r="E548" s="1" t="s">
        <v>3015</v>
      </c>
      <c r="F548" s="31"/>
      <c r="G548" s="1" t="s">
        <v>3014</v>
      </c>
      <c r="I548" s="2" t="s">
        <v>50</v>
      </c>
      <c r="J548" s="1" t="s">
        <v>3070</v>
      </c>
      <c r="P548" s="4" t="s">
        <v>3071</v>
      </c>
      <c r="Q548" s="5" t="s">
        <v>3072</v>
      </c>
      <c r="R548" s="6">
        <f t="shared" si="149"/>
        <v>14.833</v>
      </c>
      <c r="S548" s="6">
        <f t="shared" si="150"/>
        <v>-3.633</v>
      </c>
      <c r="T548" s="7">
        <f t="shared" si="151"/>
        <v>0</v>
      </c>
      <c r="U548" s="7">
        <f t="shared" si="151"/>
        <v>0</v>
      </c>
      <c r="V548" s="7">
        <f t="shared" si="152"/>
        <v>50</v>
      </c>
      <c r="W548" s="7">
        <f t="shared" si="152"/>
        <v>38</v>
      </c>
      <c r="X548" s="15" t="str">
        <f t="shared" si="154"/>
        <v>50</v>
      </c>
      <c r="Y548" s="15" t="str">
        <f t="shared" si="154"/>
        <v>38</v>
      </c>
      <c r="Z548" s="7" t="str">
        <f t="shared" si="155"/>
        <v>14</v>
      </c>
      <c r="AA548" s="7" t="str">
        <f t="shared" si="155"/>
        <v>03</v>
      </c>
      <c r="AB548" s="7" t="str">
        <f t="shared" si="153"/>
        <v>14 50</v>
      </c>
      <c r="AC548" s="7" t="str">
        <f t="shared" si="153"/>
        <v>03 38</v>
      </c>
      <c r="AH548" s="16" t="s">
        <v>3073</v>
      </c>
      <c r="AI548" s="16" t="s">
        <v>3074</v>
      </c>
      <c r="AL548" s="1" t="s">
        <v>54</v>
      </c>
      <c r="AM548" s="1" t="s">
        <v>51</v>
      </c>
      <c r="AP548" s="12" t="s">
        <v>3075</v>
      </c>
      <c r="AQ548" s="13" t="s">
        <v>3076</v>
      </c>
      <c r="AR548" s="14" t="s">
        <v>3077</v>
      </c>
    </row>
    <row r="549" spans="2:44" ht="29">
      <c r="B549" s="1" t="s">
        <v>905</v>
      </c>
      <c r="D549" s="1" t="s">
        <v>3014</v>
      </c>
      <c r="E549" s="1" t="s">
        <v>3015</v>
      </c>
      <c r="F549" s="31"/>
      <c r="G549" s="1" t="s">
        <v>3014</v>
      </c>
      <c r="I549" s="2" t="s">
        <v>50</v>
      </c>
      <c r="J549" s="1" t="s">
        <v>3078</v>
      </c>
      <c r="Q549" s="5" t="s">
        <v>3079</v>
      </c>
      <c r="X549" s="15" t="str">
        <f t="shared" si="154"/>
        <v/>
      </c>
      <c r="Y549" s="15" t="str">
        <f t="shared" si="154"/>
        <v/>
      </c>
      <c r="Z549" s="7" t="str">
        <f t="shared" si="155"/>
        <v/>
      </c>
      <c r="AA549" s="7" t="str">
        <f t="shared" si="155"/>
        <v/>
      </c>
      <c r="AH549" s="16"/>
      <c r="AI549" s="16"/>
      <c r="AQ549" s="13" t="s">
        <v>3080</v>
      </c>
      <c r="AR549" s="14" t="s">
        <v>3081</v>
      </c>
    </row>
    <row r="550" spans="2:44">
      <c r="B550" s="1" t="s">
        <v>905</v>
      </c>
      <c r="D550" s="1" t="s">
        <v>3014</v>
      </c>
      <c r="E550" s="1" t="s">
        <v>3015</v>
      </c>
      <c r="F550" s="31"/>
      <c r="G550" s="1" t="s">
        <v>3014</v>
      </c>
      <c r="I550" s="2" t="s">
        <v>50</v>
      </c>
      <c r="J550" s="1" t="s">
        <v>3082</v>
      </c>
      <c r="P550" s="4" t="s">
        <v>3083</v>
      </c>
      <c r="Q550" s="5" t="s">
        <v>3084</v>
      </c>
      <c r="R550" s="6">
        <f>ROUNDDOWN((Z550+V550*(5/3)*0.01+T550*0.01),3)</f>
        <v>14.733000000000001</v>
      </c>
      <c r="S550" s="6">
        <f>ROUNDDOWN((AA550+W550*(5/3)*0.01+U550*0.01),3)*-1</f>
        <v>-3.766</v>
      </c>
      <c r="T550" s="7">
        <f>X550-V550</f>
        <v>0</v>
      </c>
      <c r="U550" s="7">
        <f>Y550-W550</f>
        <v>0</v>
      </c>
      <c r="V550" s="7">
        <f>ROUNDDOWN(X550,0)</f>
        <v>44</v>
      </c>
      <c r="W550" s="7">
        <f>ROUNDDOWN(Y550,0)</f>
        <v>46</v>
      </c>
      <c r="X550" s="15" t="str">
        <f t="shared" si="154"/>
        <v>44</v>
      </c>
      <c r="Y550" s="15" t="str">
        <f t="shared" si="154"/>
        <v>46</v>
      </c>
      <c r="Z550" s="7" t="str">
        <f t="shared" si="155"/>
        <v>14</v>
      </c>
      <c r="AA550" s="7" t="str">
        <f t="shared" si="155"/>
        <v>03</v>
      </c>
      <c r="AB550" s="7" t="str">
        <f>IF(ISBLANK(AJ550), AH550, AJ550)</f>
        <v>14 44</v>
      </c>
      <c r="AC550" s="7" t="str">
        <f>IF(ISBLANK(AK550), AI550, AK550)</f>
        <v>03 46</v>
      </c>
      <c r="AH550" s="16" t="s">
        <v>3068</v>
      </c>
      <c r="AI550" s="16" t="s">
        <v>3085</v>
      </c>
      <c r="AL550" s="1" t="s">
        <v>54</v>
      </c>
      <c r="AM550" s="1" t="s">
        <v>51</v>
      </c>
    </row>
    <row r="551" spans="2:44">
      <c r="B551" s="1" t="s">
        <v>905</v>
      </c>
      <c r="D551" s="1" t="s">
        <v>3014</v>
      </c>
      <c r="E551" s="1" t="s">
        <v>3015</v>
      </c>
      <c r="F551" s="31"/>
      <c r="G551" s="1" t="s">
        <v>3014</v>
      </c>
      <c r="I551" s="2" t="s">
        <v>50</v>
      </c>
      <c r="J551" s="1" t="s">
        <v>3086</v>
      </c>
      <c r="P551" s="4" t="s">
        <v>3087</v>
      </c>
      <c r="Q551" s="5" t="s">
        <v>3088</v>
      </c>
      <c r="R551" s="6">
        <f>ROUNDDOWN((Z551+V551*(5/3)*0.01+T551*0.01),3)</f>
        <v>14.733000000000001</v>
      </c>
      <c r="S551" s="6">
        <f>ROUNDDOWN((AA551+W551*(5/3)*0.01+U551*0.01),3)*-1</f>
        <v>-3.633</v>
      </c>
      <c r="T551" s="7">
        <f>X551-V551</f>
        <v>0</v>
      </c>
      <c r="U551" s="7">
        <f>Y551-W551</f>
        <v>0</v>
      </c>
      <c r="V551" s="7">
        <f>ROUNDDOWN(X551,0)</f>
        <v>44</v>
      </c>
      <c r="W551" s="7">
        <f>ROUNDDOWN(Y551,0)</f>
        <v>38</v>
      </c>
      <c r="X551" s="15" t="str">
        <f t="shared" si="154"/>
        <v>44</v>
      </c>
      <c r="Y551" s="15" t="str">
        <f t="shared" si="154"/>
        <v>38</v>
      </c>
      <c r="Z551" s="7" t="str">
        <f t="shared" si="155"/>
        <v>14</v>
      </c>
      <c r="AA551" s="7" t="str">
        <f t="shared" si="155"/>
        <v>03</v>
      </c>
      <c r="AB551" s="7" t="str">
        <f>IF(ISBLANK(AJ551), AH551, AJ551)</f>
        <v>14 44</v>
      </c>
      <c r="AC551" s="7" t="str">
        <f>IF(ISBLANK(AK551), AI551, AK551)</f>
        <v>03 38</v>
      </c>
      <c r="AH551" s="16" t="s">
        <v>3068</v>
      </c>
      <c r="AI551" s="16" t="s">
        <v>3074</v>
      </c>
      <c r="AL551" s="1" t="s">
        <v>54</v>
      </c>
      <c r="AM551" s="1" t="s">
        <v>51</v>
      </c>
    </row>
    <row r="552" spans="2:44">
      <c r="B552" s="1" t="s">
        <v>905</v>
      </c>
      <c r="D552" s="1" t="s">
        <v>3014</v>
      </c>
      <c r="E552" s="1" t="s">
        <v>3015</v>
      </c>
      <c r="F552" s="31"/>
      <c r="G552" s="1" t="s">
        <v>3014</v>
      </c>
      <c r="I552" s="2" t="s">
        <v>50</v>
      </c>
      <c r="J552" s="1" t="s">
        <v>3089</v>
      </c>
      <c r="Q552" s="5" t="s">
        <v>3090</v>
      </c>
      <c r="X552" s="15" t="str">
        <f t="shared" si="154"/>
        <v/>
      </c>
      <c r="Y552" s="15" t="str">
        <f t="shared" si="154"/>
        <v/>
      </c>
      <c r="Z552" s="7" t="str">
        <f t="shared" si="155"/>
        <v/>
      </c>
      <c r="AA552" s="7" t="str">
        <f t="shared" si="155"/>
        <v/>
      </c>
      <c r="AH552" s="16"/>
      <c r="AI552" s="16"/>
      <c r="AR552" s="14" t="s">
        <v>3091</v>
      </c>
    </row>
    <row r="553" spans="2:44">
      <c r="B553" s="1" t="s">
        <v>905</v>
      </c>
      <c r="D553" s="1" t="s">
        <v>3014</v>
      </c>
      <c r="E553" s="1" t="s">
        <v>3015</v>
      </c>
      <c r="F553" s="31"/>
      <c r="G553" s="1" t="s">
        <v>3014</v>
      </c>
      <c r="I553" s="2" t="s">
        <v>50</v>
      </c>
      <c r="J553" s="1" t="s">
        <v>3092</v>
      </c>
      <c r="P553" s="4" t="s">
        <v>3092</v>
      </c>
      <c r="Q553" s="5" t="s">
        <v>3093</v>
      </c>
      <c r="R553" s="6">
        <f t="shared" ref="R553:R569" si="156">ROUNDDOWN((Z553+V553*(5/3)*0.01+T553*0.01),3)</f>
        <v>14.807</v>
      </c>
      <c r="S553" s="6">
        <f t="shared" ref="S553:S569" si="157">ROUNDDOWN((AA553+W553*(5/3)*0.01+U553*0.01),3)*-1</f>
        <v>-3.64</v>
      </c>
      <c r="T553" s="7">
        <f t="shared" ref="T553:U569" si="158">X553-V553</f>
        <v>0.74199999999999733</v>
      </c>
      <c r="U553" s="7">
        <f t="shared" si="158"/>
        <v>0.6910000000000025</v>
      </c>
      <c r="V553" s="7">
        <f t="shared" ref="V553:W569" si="159">ROUNDDOWN(X553,0)</f>
        <v>48</v>
      </c>
      <c r="W553" s="7">
        <f t="shared" si="159"/>
        <v>38</v>
      </c>
      <c r="X553" s="15" t="str">
        <f t="shared" si="154"/>
        <v>48.742</v>
      </c>
      <c r="Y553" s="15" t="str">
        <f t="shared" si="154"/>
        <v>38.691</v>
      </c>
      <c r="Z553" s="7" t="str">
        <f t="shared" si="155"/>
        <v>14</v>
      </c>
      <c r="AA553" s="7" t="str">
        <f t="shared" si="155"/>
        <v>03</v>
      </c>
      <c r="AB553" s="7" t="str">
        <f t="shared" ref="AB553:AC569" si="160">IF(ISBLANK(AJ553), AH553, AJ553)</f>
        <v>14 48.742</v>
      </c>
      <c r="AC553" s="7" t="str">
        <f t="shared" si="160"/>
        <v>03 38.691</v>
      </c>
      <c r="AH553" s="16" t="s">
        <v>803</v>
      </c>
      <c r="AI553" s="16" t="s">
        <v>1084</v>
      </c>
      <c r="AJ553" s="9" t="s">
        <v>3094</v>
      </c>
      <c r="AK553" s="9" t="s">
        <v>3095</v>
      </c>
      <c r="AL553" s="1" t="s">
        <v>63</v>
      </c>
      <c r="AM553" s="1" t="s">
        <v>51</v>
      </c>
      <c r="AQ553" s="13" t="s">
        <v>3096</v>
      </c>
      <c r="AR553" s="14" t="s">
        <v>3097</v>
      </c>
    </row>
    <row r="554" spans="2:44">
      <c r="B554" s="1" t="s">
        <v>905</v>
      </c>
      <c r="D554" s="1" t="s">
        <v>3014</v>
      </c>
      <c r="E554" s="1" t="s">
        <v>3015</v>
      </c>
      <c r="F554" s="31"/>
      <c r="G554" s="1" t="s">
        <v>3014</v>
      </c>
      <c r="I554" s="2" t="s">
        <v>50</v>
      </c>
      <c r="J554" s="1" t="s">
        <v>3098</v>
      </c>
      <c r="P554" s="4" t="s">
        <v>3098</v>
      </c>
      <c r="Q554" s="5" t="s">
        <v>3099</v>
      </c>
      <c r="R554" s="6">
        <f t="shared" si="156"/>
        <v>14.8</v>
      </c>
      <c r="S554" s="6">
        <f t="shared" si="157"/>
        <v>-3.6</v>
      </c>
      <c r="T554" s="7">
        <f t="shared" si="158"/>
        <v>0</v>
      </c>
      <c r="U554" s="7">
        <f t="shared" si="158"/>
        <v>0</v>
      </c>
      <c r="V554" s="7">
        <f t="shared" si="159"/>
        <v>48</v>
      </c>
      <c r="W554" s="7">
        <f t="shared" si="159"/>
        <v>36</v>
      </c>
      <c r="X554" s="15" t="str">
        <f t="shared" si="154"/>
        <v>48</v>
      </c>
      <c r="Y554" s="15" t="str">
        <f t="shared" si="154"/>
        <v>36</v>
      </c>
      <c r="Z554" s="7" t="str">
        <f t="shared" si="155"/>
        <v>14</v>
      </c>
      <c r="AA554" s="7" t="str">
        <f t="shared" si="155"/>
        <v>03</v>
      </c>
      <c r="AB554" s="7" t="str">
        <f t="shared" si="160"/>
        <v>14 48</v>
      </c>
      <c r="AC554" s="7" t="str">
        <f t="shared" si="160"/>
        <v>03 36</v>
      </c>
      <c r="AH554" s="8" t="s">
        <v>803</v>
      </c>
      <c r="AI554" s="8" t="s">
        <v>1122</v>
      </c>
      <c r="AL554" s="1" t="s">
        <v>54</v>
      </c>
      <c r="AM554" s="1" t="s">
        <v>51</v>
      </c>
    </row>
    <row r="555" spans="2:44">
      <c r="B555" s="1" t="s">
        <v>905</v>
      </c>
      <c r="D555" s="1" t="s">
        <v>3100</v>
      </c>
      <c r="F555" s="31"/>
      <c r="G555" s="1" t="s">
        <v>3101</v>
      </c>
      <c r="I555" s="2" t="s">
        <v>50</v>
      </c>
      <c r="J555" s="1" t="s">
        <v>3102</v>
      </c>
      <c r="Q555" s="5" t="s">
        <v>3103</v>
      </c>
      <c r="R555" s="6">
        <f t="shared" si="156"/>
        <v>13.786</v>
      </c>
      <c r="S555" s="6">
        <f t="shared" si="157"/>
        <v>-3.42</v>
      </c>
      <c r="T555" s="7">
        <f t="shared" si="158"/>
        <v>0.34899999999999665</v>
      </c>
      <c r="U555" s="7">
        <f t="shared" si="158"/>
        <v>0.38299999999999912</v>
      </c>
      <c r="V555" s="7">
        <f t="shared" si="159"/>
        <v>47</v>
      </c>
      <c r="W555" s="7">
        <f t="shared" si="159"/>
        <v>25</v>
      </c>
      <c r="X555" s="15" t="str">
        <f t="shared" si="154"/>
        <v>47.349</v>
      </c>
      <c r="Y555" s="15" t="str">
        <f t="shared" si="154"/>
        <v>25.383</v>
      </c>
      <c r="Z555" s="7" t="str">
        <f t="shared" si="155"/>
        <v>13</v>
      </c>
      <c r="AA555" s="7" t="str">
        <f t="shared" si="155"/>
        <v>03</v>
      </c>
      <c r="AB555" s="7" t="str">
        <f t="shared" si="160"/>
        <v>13 47.349</v>
      </c>
      <c r="AC555" s="7" t="str">
        <f t="shared" si="160"/>
        <v>03 25.383</v>
      </c>
      <c r="AH555" s="16"/>
      <c r="AI555" s="16"/>
      <c r="AJ555" s="9" t="s">
        <v>3104</v>
      </c>
      <c r="AK555" s="9" t="s">
        <v>3105</v>
      </c>
      <c r="AL555" s="1" t="s">
        <v>63</v>
      </c>
      <c r="AM555" s="1" t="s">
        <v>444</v>
      </c>
      <c r="AQ555" s="13" t="s">
        <v>3106</v>
      </c>
      <c r="AR555" s="14" t="s">
        <v>3107</v>
      </c>
    </row>
    <row r="556" spans="2:44">
      <c r="B556" s="1" t="s">
        <v>905</v>
      </c>
      <c r="D556" s="1" t="s">
        <v>3100</v>
      </c>
      <c r="F556" s="31"/>
      <c r="G556" s="1" t="s">
        <v>3101</v>
      </c>
      <c r="I556" s="2" t="s">
        <v>50</v>
      </c>
      <c r="J556" s="1" t="s">
        <v>3108</v>
      </c>
      <c r="P556" s="4" t="s">
        <v>3109</v>
      </c>
      <c r="Q556" s="5" t="s">
        <v>3110</v>
      </c>
      <c r="R556" s="6">
        <f t="shared" si="156"/>
        <v>13.84</v>
      </c>
      <c r="S556" s="6">
        <f t="shared" si="157"/>
        <v>-3.3330000000000002</v>
      </c>
      <c r="T556" s="7">
        <f t="shared" si="158"/>
        <v>0.75999999999999801</v>
      </c>
      <c r="U556" s="7">
        <f t="shared" si="158"/>
        <v>7.9999999999991189E-3</v>
      </c>
      <c r="V556" s="7">
        <f t="shared" si="159"/>
        <v>50</v>
      </c>
      <c r="W556" s="7">
        <f t="shared" si="159"/>
        <v>20</v>
      </c>
      <c r="X556" s="15" t="str">
        <f t="shared" si="154"/>
        <v>50.760</v>
      </c>
      <c r="Y556" s="15" t="str">
        <f t="shared" si="154"/>
        <v>20.008</v>
      </c>
      <c r="Z556" s="7" t="str">
        <f t="shared" si="155"/>
        <v>13</v>
      </c>
      <c r="AA556" s="7" t="str">
        <f t="shared" si="155"/>
        <v>03</v>
      </c>
      <c r="AB556" s="7" t="str">
        <f t="shared" si="160"/>
        <v>13 50.760</v>
      </c>
      <c r="AC556" s="7" t="str">
        <f t="shared" si="160"/>
        <v>03 20.008</v>
      </c>
      <c r="AH556" s="16"/>
      <c r="AI556" s="21"/>
      <c r="AJ556" s="9" t="s">
        <v>3111</v>
      </c>
      <c r="AK556" s="9" t="s">
        <v>3112</v>
      </c>
      <c r="AL556" s="1" t="s">
        <v>63</v>
      </c>
      <c r="AM556" s="1" t="s">
        <v>554</v>
      </c>
      <c r="AQ556" s="13" t="s">
        <v>3113</v>
      </c>
      <c r="AR556" s="14" t="s">
        <v>1751</v>
      </c>
    </row>
    <row r="557" spans="2:44">
      <c r="B557" s="1" t="s">
        <v>905</v>
      </c>
      <c r="D557" s="1" t="s">
        <v>3100</v>
      </c>
      <c r="F557" s="31"/>
      <c r="G557" s="1" t="s">
        <v>3101</v>
      </c>
      <c r="I557" s="2" t="s">
        <v>50</v>
      </c>
      <c r="J557" s="1" t="s">
        <v>3114</v>
      </c>
      <c r="P557" s="4" t="s">
        <v>3114</v>
      </c>
      <c r="Q557" s="5" t="s">
        <v>3115</v>
      </c>
      <c r="R557" s="6">
        <f t="shared" si="156"/>
        <v>13.875</v>
      </c>
      <c r="S557" s="6">
        <f t="shared" si="157"/>
        <v>-3.2749999999999999</v>
      </c>
      <c r="T557" s="7">
        <f t="shared" si="158"/>
        <v>0.92499999999999716</v>
      </c>
      <c r="U557" s="7">
        <f t="shared" si="158"/>
        <v>0.85500000000000043</v>
      </c>
      <c r="V557" s="7">
        <f t="shared" si="159"/>
        <v>52</v>
      </c>
      <c r="W557" s="7">
        <f t="shared" si="159"/>
        <v>16</v>
      </c>
      <c r="X557" s="15" t="str">
        <f t="shared" si="154"/>
        <v>52.925</v>
      </c>
      <c r="Y557" s="15" t="str">
        <f t="shared" si="154"/>
        <v>16.855</v>
      </c>
      <c r="Z557" s="7" t="str">
        <f t="shared" si="155"/>
        <v>13</v>
      </c>
      <c r="AA557" s="7" t="str">
        <f t="shared" si="155"/>
        <v>03</v>
      </c>
      <c r="AB557" s="7" t="str">
        <f t="shared" si="160"/>
        <v>13 52.925</v>
      </c>
      <c r="AC557" s="7" t="str">
        <f t="shared" si="160"/>
        <v>03 16.855</v>
      </c>
      <c r="AH557" s="16"/>
      <c r="AI557" s="21"/>
      <c r="AJ557" s="9" t="s">
        <v>3116</v>
      </c>
      <c r="AK557" s="9" t="s">
        <v>3117</v>
      </c>
      <c r="AL557" s="1" t="s">
        <v>63</v>
      </c>
      <c r="AM557" s="1" t="s">
        <v>554</v>
      </c>
      <c r="AN557" s="10" t="s">
        <v>3118</v>
      </c>
      <c r="AP557" s="12" t="s">
        <v>639</v>
      </c>
      <c r="AQ557" s="13" t="s">
        <v>3119</v>
      </c>
      <c r="AR557" s="14" t="s">
        <v>3120</v>
      </c>
    </row>
    <row r="558" spans="2:44">
      <c r="B558" s="1" t="s">
        <v>905</v>
      </c>
      <c r="D558" s="1" t="s">
        <v>3100</v>
      </c>
      <c r="F558" s="31"/>
      <c r="G558" s="1" t="s">
        <v>3101</v>
      </c>
      <c r="I558" s="2" t="s">
        <v>50</v>
      </c>
      <c r="J558" s="1" t="s">
        <v>3121</v>
      </c>
      <c r="P558" s="4" t="s">
        <v>3122</v>
      </c>
      <c r="Q558" s="5" t="s">
        <v>3123</v>
      </c>
      <c r="R558" s="6">
        <f t="shared" si="156"/>
        <v>13.904999999999999</v>
      </c>
      <c r="S558" s="6">
        <f t="shared" si="157"/>
        <v>-3.2829999999999999</v>
      </c>
      <c r="T558" s="7">
        <f t="shared" si="158"/>
        <v>0.5</v>
      </c>
      <c r="U558" s="7">
        <f t="shared" si="158"/>
        <v>0</v>
      </c>
      <c r="V558" s="7">
        <f t="shared" si="159"/>
        <v>54</v>
      </c>
      <c r="W558" s="7">
        <f t="shared" si="159"/>
        <v>17</v>
      </c>
      <c r="X558" s="15" t="str">
        <f t="shared" si="154"/>
        <v>54.5</v>
      </c>
      <c r="Y558" s="15" t="str">
        <f t="shared" si="154"/>
        <v>17</v>
      </c>
      <c r="Z558" s="7" t="str">
        <f t="shared" si="155"/>
        <v>13</v>
      </c>
      <c r="AA558" s="7" t="str">
        <f t="shared" si="155"/>
        <v>03</v>
      </c>
      <c r="AB558" s="7" t="str">
        <f t="shared" si="160"/>
        <v>13 54.5</v>
      </c>
      <c r="AC558" s="7" t="str">
        <f t="shared" si="160"/>
        <v>03 17</v>
      </c>
      <c r="AH558" s="16" t="s">
        <v>3124</v>
      </c>
      <c r="AI558" s="21" t="s">
        <v>2405</v>
      </c>
      <c r="AL558" s="1" t="s">
        <v>54</v>
      </c>
      <c r="AM558" s="32" t="s">
        <v>554</v>
      </c>
    </row>
    <row r="559" spans="2:44">
      <c r="B559" s="1" t="s">
        <v>905</v>
      </c>
      <c r="D559" s="1" t="s">
        <v>3100</v>
      </c>
      <c r="F559" s="31"/>
      <c r="G559" s="1" t="s">
        <v>3101</v>
      </c>
      <c r="I559" s="2" t="s">
        <v>50</v>
      </c>
      <c r="J559" s="1" t="s">
        <v>3125</v>
      </c>
      <c r="P559" s="4" t="s">
        <v>3126</v>
      </c>
      <c r="Q559" s="5" t="s">
        <v>3127</v>
      </c>
      <c r="R559" s="6">
        <f t="shared" si="156"/>
        <v>13.887</v>
      </c>
      <c r="S559" s="6">
        <f t="shared" si="157"/>
        <v>-3.3210000000000002</v>
      </c>
      <c r="T559" s="7">
        <f t="shared" si="158"/>
        <v>0.41400000000000148</v>
      </c>
      <c r="U559" s="7">
        <f t="shared" si="158"/>
        <v>0.44999999999999929</v>
      </c>
      <c r="V559" s="7">
        <f t="shared" si="159"/>
        <v>53</v>
      </c>
      <c r="W559" s="7">
        <f t="shared" si="159"/>
        <v>19</v>
      </c>
      <c r="X559" s="15" t="str">
        <f t="shared" si="154"/>
        <v>53.414</v>
      </c>
      <c r="Y559" s="15" t="str">
        <f t="shared" si="154"/>
        <v>19.450</v>
      </c>
      <c r="Z559" s="7" t="str">
        <f t="shared" si="155"/>
        <v>13</v>
      </c>
      <c r="AA559" s="7" t="str">
        <f t="shared" si="155"/>
        <v>03</v>
      </c>
      <c r="AB559" s="7" t="str">
        <f t="shared" si="160"/>
        <v>13 53.414</v>
      </c>
      <c r="AC559" s="7" t="str">
        <f t="shared" si="160"/>
        <v>03 19.450</v>
      </c>
      <c r="AH559" s="16"/>
      <c r="AI559" s="16"/>
      <c r="AJ559" s="9" t="s">
        <v>3128</v>
      </c>
      <c r="AK559" s="9" t="s">
        <v>3129</v>
      </c>
      <c r="AL559" s="1" t="s">
        <v>63</v>
      </c>
      <c r="AM559" s="1" t="s">
        <v>554</v>
      </c>
      <c r="AN559" s="10" t="s">
        <v>3130</v>
      </c>
      <c r="AQ559" s="13" t="s">
        <v>3131</v>
      </c>
      <c r="AR559" s="14" t="s">
        <v>3132</v>
      </c>
    </row>
    <row r="560" spans="2:44">
      <c r="B560" s="1" t="s">
        <v>905</v>
      </c>
      <c r="D560" s="1" t="s">
        <v>3100</v>
      </c>
      <c r="F560" s="31"/>
      <c r="G560" s="1" t="s">
        <v>3101</v>
      </c>
      <c r="I560" s="2" t="s">
        <v>50</v>
      </c>
      <c r="J560" s="1" t="s">
        <v>3133</v>
      </c>
      <c r="P560" s="4" t="s">
        <v>3133</v>
      </c>
      <c r="Q560" s="5" t="s">
        <v>3134</v>
      </c>
      <c r="R560" s="6">
        <f t="shared" si="156"/>
        <v>13.974</v>
      </c>
      <c r="S560" s="6">
        <f t="shared" si="157"/>
        <v>-3.3159999999999998</v>
      </c>
      <c r="T560" s="7">
        <f t="shared" si="158"/>
        <v>0.80400000000000205</v>
      </c>
      <c r="U560" s="7">
        <f t="shared" si="158"/>
        <v>2.7999999999998693E-2</v>
      </c>
      <c r="V560" s="7">
        <f t="shared" si="159"/>
        <v>58</v>
      </c>
      <c r="W560" s="7">
        <f t="shared" si="159"/>
        <v>19</v>
      </c>
      <c r="X560" s="15" t="str">
        <f t="shared" si="154"/>
        <v>58.804</v>
      </c>
      <c r="Y560" s="15" t="str">
        <f t="shared" si="154"/>
        <v>19.028</v>
      </c>
      <c r="Z560" s="7" t="str">
        <f t="shared" si="155"/>
        <v>13</v>
      </c>
      <c r="AA560" s="7" t="str">
        <f t="shared" si="155"/>
        <v>03</v>
      </c>
      <c r="AB560" s="7" t="str">
        <f t="shared" si="160"/>
        <v>13 58.804</v>
      </c>
      <c r="AC560" s="7" t="str">
        <f t="shared" si="160"/>
        <v>03 19.028</v>
      </c>
      <c r="AH560" s="16"/>
      <c r="AI560" s="16"/>
      <c r="AJ560" s="9" t="s">
        <v>3135</v>
      </c>
      <c r="AK560" s="9" t="s">
        <v>3136</v>
      </c>
      <c r="AL560" s="1" t="s">
        <v>63</v>
      </c>
      <c r="AM560" s="1" t="s">
        <v>554</v>
      </c>
      <c r="AQ560" s="13" t="s">
        <v>3106</v>
      </c>
      <c r="AR560" s="14" t="s">
        <v>1751</v>
      </c>
    </row>
    <row r="561" spans="1:50">
      <c r="B561" s="1" t="s">
        <v>905</v>
      </c>
      <c r="D561" s="1" t="s">
        <v>3100</v>
      </c>
      <c r="F561" s="31"/>
      <c r="G561" s="1" t="s">
        <v>3101</v>
      </c>
      <c r="I561" s="2" t="s">
        <v>50</v>
      </c>
      <c r="J561" s="1" t="s">
        <v>3137</v>
      </c>
      <c r="Q561" s="5" t="s">
        <v>3138</v>
      </c>
      <c r="R561" s="6">
        <f t="shared" si="156"/>
        <v>13.833</v>
      </c>
      <c r="S561" s="6">
        <f t="shared" si="157"/>
        <v>-3.4209999999999998</v>
      </c>
      <c r="T561" s="7">
        <f t="shared" si="158"/>
        <v>2.0000000000003126E-2</v>
      </c>
      <c r="U561" s="7">
        <f t="shared" si="158"/>
        <v>0.4529999999999994</v>
      </c>
      <c r="V561" s="7">
        <f t="shared" si="159"/>
        <v>50</v>
      </c>
      <c r="W561" s="7">
        <f t="shared" si="159"/>
        <v>25</v>
      </c>
      <c r="X561" s="15" t="str">
        <f t="shared" si="154"/>
        <v>50.020</v>
      </c>
      <c r="Y561" s="15" t="str">
        <f t="shared" si="154"/>
        <v>25.453</v>
      </c>
      <c r="Z561" s="7" t="str">
        <f t="shared" si="155"/>
        <v>13</v>
      </c>
      <c r="AA561" s="7" t="str">
        <f t="shared" si="155"/>
        <v>03</v>
      </c>
      <c r="AB561" s="7" t="str">
        <f t="shared" si="160"/>
        <v>13 50.020</v>
      </c>
      <c r="AC561" s="7" t="str">
        <f t="shared" si="160"/>
        <v>03 25.453</v>
      </c>
      <c r="AH561" s="16"/>
      <c r="AI561" s="16"/>
      <c r="AJ561" s="9" t="s">
        <v>3139</v>
      </c>
      <c r="AK561" s="9" t="s">
        <v>3140</v>
      </c>
      <c r="AL561" s="1" t="s">
        <v>63</v>
      </c>
      <c r="AM561" s="1" t="s">
        <v>444</v>
      </c>
      <c r="AQ561" s="13" t="s">
        <v>3106</v>
      </c>
      <c r="AR561" s="14" t="s">
        <v>1751</v>
      </c>
    </row>
    <row r="562" spans="1:50">
      <c r="B562" s="1" t="s">
        <v>905</v>
      </c>
      <c r="D562" s="1" t="s">
        <v>3100</v>
      </c>
      <c r="F562" s="31"/>
      <c r="G562" s="1" t="s">
        <v>3101</v>
      </c>
      <c r="I562" s="2" t="s">
        <v>50</v>
      </c>
      <c r="J562" s="1" t="s">
        <v>3141</v>
      </c>
      <c r="P562" s="4" t="s">
        <v>3141</v>
      </c>
      <c r="Q562" s="5" t="s">
        <v>3142</v>
      </c>
      <c r="R562" s="6">
        <f t="shared" si="156"/>
        <v>13.856</v>
      </c>
      <c r="S562" s="6">
        <f t="shared" si="157"/>
        <v>-3.407</v>
      </c>
      <c r="T562" s="7">
        <f t="shared" si="158"/>
        <v>0.66899999999999693</v>
      </c>
      <c r="U562" s="7">
        <f t="shared" si="158"/>
        <v>0.70499999999999829</v>
      </c>
      <c r="V562" s="7">
        <f t="shared" si="159"/>
        <v>51</v>
      </c>
      <c r="W562" s="7">
        <f t="shared" si="159"/>
        <v>24</v>
      </c>
      <c r="X562" s="15" t="str">
        <f t="shared" si="154"/>
        <v>51.669</v>
      </c>
      <c r="Y562" s="15" t="str">
        <f t="shared" si="154"/>
        <v>24.705</v>
      </c>
      <c r="Z562" s="7" t="str">
        <f t="shared" si="155"/>
        <v>13</v>
      </c>
      <c r="AA562" s="7" t="str">
        <f t="shared" si="155"/>
        <v>03</v>
      </c>
      <c r="AB562" s="7" t="str">
        <f t="shared" si="160"/>
        <v>13 51.669</v>
      </c>
      <c r="AC562" s="7" t="str">
        <f t="shared" si="160"/>
        <v>03 24.705</v>
      </c>
      <c r="AH562" s="16"/>
      <c r="AI562" s="16"/>
      <c r="AJ562" s="9" t="s">
        <v>3143</v>
      </c>
      <c r="AK562" s="9" t="s">
        <v>3144</v>
      </c>
      <c r="AL562" s="1" t="s">
        <v>63</v>
      </c>
      <c r="AM562" s="1" t="s">
        <v>554</v>
      </c>
      <c r="AN562" s="10" t="s">
        <v>3145</v>
      </c>
      <c r="AQ562" s="13" t="s">
        <v>3146</v>
      </c>
      <c r="AR562" s="14" t="s">
        <v>1751</v>
      </c>
    </row>
    <row r="563" spans="1:50" s="20" customFormat="1">
      <c r="A563" s="1"/>
      <c r="B563" s="1" t="s">
        <v>905</v>
      </c>
      <c r="C563" s="1"/>
      <c r="D563" s="1" t="s">
        <v>3100</v>
      </c>
      <c r="E563" s="1"/>
      <c r="F563" s="31"/>
      <c r="G563" s="1" t="s">
        <v>3101</v>
      </c>
      <c r="H563" s="2"/>
      <c r="I563" s="2" t="s">
        <v>50</v>
      </c>
      <c r="J563" s="1" t="s">
        <v>3147</v>
      </c>
      <c r="K563" s="1"/>
      <c r="L563" s="1"/>
      <c r="M563" s="1"/>
      <c r="N563" s="1"/>
      <c r="O563" s="1"/>
      <c r="P563" s="4" t="s">
        <v>3147</v>
      </c>
      <c r="Q563" s="5" t="s">
        <v>3148</v>
      </c>
      <c r="R563" s="6">
        <f t="shared" si="156"/>
        <v>13.785</v>
      </c>
      <c r="S563" s="6">
        <f t="shared" si="157"/>
        <v>-3.423</v>
      </c>
      <c r="T563" s="7">
        <f t="shared" si="158"/>
        <v>0.21500000000000341</v>
      </c>
      <c r="U563" s="7">
        <f t="shared" si="158"/>
        <v>0.67299999999999827</v>
      </c>
      <c r="V563" s="7">
        <f t="shared" si="159"/>
        <v>47</v>
      </c>
      <c r="W563" s="7">
        <f t="shared" si="159"/>
        <v>25</v>
      </c>
      <c r="X563" s="15" t="str">
        <f t="shared" si="154"/>
        <v>47.215</v>
      </c>
      <c r="Y563" s="15" t="str">
        <f t="shared" si="154"/>
        <v>25.673</v>
      </c>
      <c r="Z563" s="7" t="str">
        <f t="shared" si="155"/>
        <v>13</v>
      </c>
      <c r="AA563" s="7" t="str">
        <f t="shared" si="155"/>
        <v>03</v>
      </c>
      <c r="AB563" s="7" t="str">
        <f t="shared" si="160"/>
        <v>13 47.215</v>
      </c>
      <c r="AC563" s="7" t="str">
        <f t="shared" si="160"/>
        <v>03 25.673</v>
      </c>
      <c r="AD563" s="8"/>
      <c r="AE563" s="8"/>
      <c r="AF563" s="8"/>
      <c r="AG563" s="8"/>
      <c r="AH563" s="16"/>
      <c r="AI563" s="16"/>
      <c r="AJ563" s="9" t="s">
        <v>3149</v>
      </c>
      <c r="AK563" s="9" t="s">
        <v>443</v>
      </c>
      <c r="AL563" s="1" t="s">
        <v>63</v>
      </c>
      <c r="AM563" s="1" t="s">
        <v>554</v>
      </c>
      <c r="AN563" s="10"/>
      <c r="AO563" s="11"/>
      <c r="AP563" s="12"/>
      <c r="AQ563" s="13" t="s">
        <v>3106</v>
      </c>
      <c r="AR563" s="14" t="s">
        <v>1751</v>
      </c>
      <c r="AS563" s="1"/>
      <c r="AT563" s="1"/>
      <c r="AU563" s="1"/>
      <c r="AV563" s="1"/>
      <c r="AW563" s="1"/>
      <c r="AX563" s="1"/>
    </row>
    <row r="564" spans="1:50">
      <c r="B564" s="1" t="s">
        <v>905</v>
      </c>
      <c r="D564" s="1" t="s">
        <v>3100</v>
      </c>
      <c r="F564" s="31"/>
      <c r="G564" s="1" t="s">
        <v>3101</v>
      </c>
      <c r="I564" s="2" t="s">
        <v>50</v>
      </c>
      <c r="J564" s="1" t="s">
        <v>3150</v>
      </c>
      <c r="P564" s="4" t="s">
        <v>3150</v>
      </c>
      <c r="Q564" s="5" t="s">
        <v>3151</v>
      </c>
      <c r="R564" s="6">
        <f t="shared" si="156"/>
        <v>13.884</v>
      </c>
      <c r="S564" s="6">
        <f t="shared" si="157"/>
        <v>-3.387</v>
      </c>
      <c r="T564" s="7">
        <f t="shared" si="158"/>
        <v>7.3999999999998067E-2</v>
      </c>
      <c r="U564" s="7">
        <f t="shared" si="158"/>
        <v>0.39399999999999835</v>
      </c>
      <c r="V564" s="7">
        <f t="shared" si="159"/>
        <v>53</v>
      </c>
      <c r="W564" s="7">
        <f t="shared" si="159"/>
        <v>23</v>
      </c>
      <c r="X564" s="15" t="str">
        <f t="shared" si="154"/>
        <v>53.074</v>
      </c>
      <c r="Y564" s="15" t="str">
        <f t="shared" si="154"/>
        <v>23.394</v>
      </c>
      <c r="Z564" s="7" t="str">
        <f t="shared" si="155"/>
        <v>13</v>
      </c>
      <c r="AA564" s="7" t="str">
        <f t="shared" si="155"/>
        <v>03</v>
      </c>
      <c r="AB564" s="7" t="str">
        <f t="shared" si="160"/>
        <v>13 53.074</v>
      </c>
      <c r="AC564" s="7" t="str">
        <f t="shared" si="160"/>
        <v>03 23.394</v>
      </c>
      <c r="AH564" s="16"/>
      <c r="AI564" s="16"/>
      <c r="AJ564" s="9" t="s">
        <v>3152</v>
      </c>
      <c r="AK564" s="9" t="s">
        <v>3153</v>
      </c>
      <c r="AL564" s="1" t="s">
        <v>63</v>
      </c>
      <c r="AM564" s="1" t="s">
        <v>554</v>
      </c>
      <c r="AQ564" s="13" t="s">
        <v>3106</v>
      </c>
      <c r="AR564" s="14" t="s">
        <v>3154</v>
      </c>
    </row>
    <row r="565" spans="1:50" ht="29">
      <c r="B565" s="1" t="s">
        <v>905</v>
      </c>
      <c r="D565" s="1" t="s">
        <v>3100</v>
      </c>
      <c r="F565" s="31"/>
      <c r="G565" s="1" t="s">
        <v>3101</v>
      </c>
      <c r="I565" s="2" t="s">
        <v>50</v>
      </c>
      <c r="J565" s="1" t="s">
        <v>2365</v>
      </c>
      <c r="P565" s="4" t="s">
        <v>2199</v>
      </c>
      <c r="Q565" s="5" t="s">
        <v>3155</v>
      </c>
      <c r="R565" s="6">
        <f t="shared" si="156"/>
        <v>13.851000000000001</v>
      </c>
      <c r="S565" s="6">
        <f t="shared" si="157"/>
        <v>-3.3690000000000002</v>
      </c>
      <c r="T565" s="7">
        <f t="shared" si="158"/>
        <v>0.1180000000000021</v>
      </c>
      <c r="U565" s="7">
        <f t="shared" si="158"/>
        <v>0.23999999999999844</v>
      </c>
      <c r="V565" s="7">
        <f t="shared" si="159"/>
        <v>51</v>
      </c>
      <c r="W565" s="7">
        <f t="shared" si="159"/>
        <v>22</v>
      </c>
      <c r="X565" s="15" t="str">
        <f t="shared" si="154"/>
        <v>51.118</v>
      </c>
      <c r="Y565" s="15" t="str">
        <f t="shared" si="154"/>
        <v>22.240</v>
      </c>
      <c r="Z565" s="7" t="str">
        <f t="shared" si="155"/>
        <v>13</v>
      </c>
      <c r="AA565" s="7" t="str">
        <f t="shared" si="155"/>
        <v>03</v>
      </c>
      <c r="AB565" s="7" t="str">
        <f t="shared" si="160"/>
        <v>13 51.118</v>
      </c>
      <c r="AC565" s="7" t="str">
        <f t="shared" si="160"/>
        <v>03 22.240</v>
      </c>
      <c r="AH565" s="16" t="s">
        <v>3156</v>
      </c>
      <c r="AI565" s="16" t="s">
        <v>2729</v>
      </c>
      <c r="AJ565" s="9" t="s">
        <v>3157</v>
      </c>
      <c r="AK565" s="9" t="s">
        <v>3158</v>
      </c>
      <c r="AL565" s="1" t="s">
        <v>63</v>
      </c>
      <c r="AM565" s="1" t="s">
        <v>554</v>
      </c>
      <c r="AN565" s="10" t="s">
        <v>3159</v>
      </c>
      <c r="AQ565" s="13" t="s">
        <v>3160</v>
      </c>
      <c r="AR565" s="14" t="s">
        <v>3161</v>
      </c>
    </row>
    <row r="566" spans="1:50">
      <c r="B566" s="1" t="s">
        <v>905</v>
      </c>
      <c r="D566" s="1" t="s">
        <v>3100</v>
      </c>
      <c r="F566" s="31"/>
      <c r="G566" s="1" t="s">
        <v>3101</v>
      </c>
      <c r="I566" s="2" t="s">
        <v>50</v>
      </c>
      <c r="J566" s="1" t="s">
        <v>3162</v>
      </c>
      <c r="P566" s="4" t="s">
        <v>3162</v>
      </c>
      <c r="Q566" s="5" t="s">
        <v>3163</v>
      </c>
      <c r="R566" s="6">
        <f t="shared" si="156"/>
        <v>13.920999999999999</v>
      </c>
      <c r="S566" s="6">
        <f t="shared" si="157"/>
        <v>-3.22</v>
      </c>
      <c r="T566" s="7">
        <f t="shared" si="158"/>
        <v>0.50999999999999801</v>
      </c>
      <c r="U566" s="7">
        <f t="shared" si="158"/>
        <v>0.34800000000000075</v>
      </c>
      <c r="V566" s="7">
        <f t="shared" si="159"/>
        <v>55</v>
      </c>
      <c r="W566" s="7">
        <f t="shared" si="159"/>
        <v>13</v>
      </c>
      <c r="X566" s="15" t="str">
        <f t="shared" si="154"/>
        <v>55.510</v>
      </c>
      <c r="Y566" s="15" t="str">
        <f t="shared" si="154"/>
        <v>13.348</v>
      </c>
      <c r="Z566" s="7" t="str">
        <f t="shared" si="155"/>
        <v>13</v>
      </c>
      <c r="AA566" s="7" t="str">
        <f t="shared" si="155"/>
        <v>03</v>
      </c>
      <c r="AB566" s="7" t="str">
        <f t="shared" si="160"/>
        <v>13 55.510</v>
      </c>
      <c r="AC566" s="7" t="str">
        <f t="shared" si="160"/>
        <v>03 13.348</v>
      </c>
      <c r="AH566" s="16" t="s">
        <v>3164</v>
      </c>
      <c r="AI566" s="16" t="s">
        <v>2879</v>
      </c>
      <c r="AJ566" s="9" t="s">
        <v>3165</v>
      </c>
      <c r="AK566" s="9" t="s">
        <v>3166</v>
      </c>
      <c r="AL566" s="1" t="s">
        <v>63</v>
      </c>
      <c r="AM566" s="1" t="s">
        <v>554</v>
      </c>
      <c r="AP566" s="12" t="s">
        <v>2100</v>
      </c>
      <c r="AQ566" s="13" t="s">
        <v>3106</v>
      </c>
      <c r="AR566" s="14" t="s">
        <v>2242</v>
      </c>
    </row>
    <row r="567" spans="1:50" ht="29">
      <c r="B567" s="1" t="s">
        <v>905</v>
      </c>
      <c r="D567" s="1" t="s">
        <v>3100</v>
      </c>
      <c r="F567" s="31"/>
      <c r="G567" s="1" t="s">
        <v>3101</v>
      </c>
      <c r="I567" s="2" t="s">
        <v>50</v>
      </c>
      <c r="J567" s="1" t="s">
        <v>3167</v>
      </c>
      <c r="Q567" s="5" t="s">
        <v>3168</v>
      </c>
      <c r="R567" s="6">
        <f t="shared" si="156"/>
        <v>13.904</v>
      </c>
      <c r="S567" s="6">
        <f t="shared" si="157"/>
        <v>-3.1709999999999998</v>
      </c>
      <c r="T567" s="7">
        <f t="shared" si="158"/>
        <v>0.44500000000000028</v>
      </c>
      <c r="U567" s="7">
        <f t="shared" si="158"/>
        <v>0.52299999999999969</v>
      </c>
      <c r="V567" s="7">
        <f t="shared" si="159"/>
        <v>54</v>
      </c>
      <c r="W567" s="7">
        <f t="shared" si="159"/>
        <v>10</v>
      </c>
      <c r="X567" s="15" t="str">
        <f t="shared" si="154"/>
        <v>54.445</v>
      </c>
      <c r="Y567" s="15" t="str">
        <f t="shared" si="154"/>
        <v>10.523</v>
      </c>
      <c r="Z567" s="7" t="str">
        <f t="shared" si="155"/>
        <v>13</v>
      </c>
      <c r="AA567" s="7" t="str">
        <f t="shared" si="155"/>
        <v>03</v>
      </c>
      <c r="AB567" s="7" t="str">
        <f t="shared" si="160"/>
        <v>13 54.445</v>
      </c>
      <c r="AC567" s="7" t="str">
        <f t="shared" si="160"/>
        <v>03 10.523</v>
      </c>
      <c r="AH567" s="16"/>
      <c r="AI567" s="16"/>
      <c r="AJ567" s="9" t="s">
        <v>3169</v>
      </c>
      <c r="AK567" s="9" t="s">
        <v>3170</v>
      </c>
      <c r="AL567" s="1" t="s">
        <v>63</v>
      </c>
      <c r="AM567" s="1" t="s">
        <v>444</v>
      </c>
      <c r="AQ567" s="13" t="s">
        <v>3113</v>
      </c>
      <c r="AR567" s="14" t="s">
        <v>3171</v>
      </c>
    </row>
    <row r="568" spans="1:50" ht="29">
      <c r="B568" s="1" t="s">
        <v>905</v>
      </c>
      <c r="D568" s="1" t="s">
        <v>3100</v>
      </c>
      <c r="F568" s="31"/>
      <c r="G568" s="1" t="s">
        <v>3100</v>
      </c>
      <c r="I568" s="2" t="s">
        <v>50</v>
      </c>
      <c r="J568" s="1" t="s">
        <v>93</v>
      </c>
      <c r="P568" s="4" t="s">
        <v>93</v>
      </c>
      <c r="Q568" s="5" t="s">
        <v>3172</v>
      </c>
      <c r="R568" s="6">
        <f t="shared" si="156"/>
        <v>14.105</v>
      </c>
      <c r="S568" s="6">
        <f t="shared" si="157"/>
        <v>-3.3660000000000001</v>
      </c>
      <c r="T568" s="7">
        <f t="shared" si="158"/>
        <v>0.5</v>
      </c>
      <c r="U568" s="7">
        <f t="shared" si="158"/>
        <v>0</v>
      </c>
      <c r="V568" s="7">
        <f t="shared" si="159"/>
        <v>6</v>
      </c>
      <c r="W568" s="7">
        <f t="shared" si="159"/>
        <v>22</v>
      </c>
      <c r="X568" s="15" t="str">
        <f t="shared" si="154"/>
        <v>06.5</v>
      </c>
      <c r="Y568" s="15" t="str">
        <f t="shared" si="154"/>
        <v>22</v>
      </c>
      <c r="Z568" s="7" t="str">
        <f t="shared" si="155"/>
        <v>14</v>
      </c>
      <c r="AA568" s="7" t="str">
        <f t="shared" si="155"/>
        <v>03</v>
      </c>
      <c r="AB568" s="7" t="str">
        <f t="shared" si="160"/>
        <v>14 06.5</v>
      </c>
      <c r="AC568" s="7" t="str">
        <f t="shared" si="160"/>
        <v>03 22</v>
      </c>
      <c r="AH568" s="8" t="s">
        <v>3173</v>
      </c>
      <c r="AI568" s="8" t="s">
        <v>2377</v>
      </c>
      <c r="AL568" s="1" t="s">
        <v>54</v>
      </c>
      <c r="AM568" s="1" t="s">
        <v>51</v>
      </c>
      <c r="AQ568" s="13" t="s">
        <v>3106</v>
      </c>
      <c r="AR568" s="14" t="s">
        <v>3174</v>
      </c>
    </row>
    <row r="569" spans="1:50" ht="29">
      <c r="B569" s="1" t="s">
        <v>905</v>
      </c>
      <c r="D569" s="1" t="s">
        <v>3100</v>
      </c>
      <c r="F569" s="31"/>
      <c r="G569" s="1" t="s">
        <v>3100</v>
      </c>
      <c r="I569" s="2" t="s">
        <v>50</v>
      </c>
      <c r="J569" s="1" t="s">
        <v>3175</v>
      </c>
      <c r="Q569" s="5" t="s">
        <v>3176</v>
      </c>
      <c r="R569" s="6">
        <f t="shared" si="156"/>
        <v>14.252000000000001</v>
      </c>
      <c r="S569" s="6">
        <f t="shared" si="157"/>
        <v>-3.323</v>
      </c>
      <c r="T569" s="7">
        <f t="shared" si="158"/>
        <v>0.23000000000000043</v>
      </c>
      <c r="U569" s="7">
        <f t="shared" si="158"/>
        <v>0.70100000000000051</v>
      </c>
      <c r="V569" s="7">
        <f t="shared" si="159"/>
        <v>15</v>
      </c>
      <c r="W569" s="7">
        <f t="shared" si="159"/>
        <v>19</v>
      </c>
      <c r="X569" s="15" t="str">
        <f t="shared" si="154"/>
        <v>15.230</v>
      </c>
      <c r="Y569" s="15" t="str">
        <f t="shared" si="154"/>
        <v>19.701</v>
      </c>
      <c r="Z569" s="7" t="str">
        <f t="shared" si="155"/>
        <v>14</v>
      </c>
      <c r="AA569" s="7" t="str">
        <f t="shared" si="155"/>
        <v>03</v>
      </c>
      <c r="AB569" s="7" t="str">
        <f t="shared" si="160"/>
        <v>14 15.230</v>
      </c>
      <c r="AC569" s="7" t="str">
        <f t="shared" si="160"/>
        <v>03 19.701</v>
      </c>
      <c r="AJ569" s="9" t="s">
        <v>3177</v>
      </c>
      <c r="AK569" s="9" t="s">
        <v>3178</v>
      </c>
      <c r="AL569" s="1" t="s">
        <v>63</v>
      </c>
      <c r="AM569" s="1" t="s">
        <v>355</v>
      </c>
      <c r="AQ569" s="13" t="s">
        <v>3179</v>
      </c>
      <c r="AR569" s="14" t="s">
        <v>3180</v>
      </c>
    </row>
    <row r="570" spans="1:50" s="20" customFormat="1" ht="29">
      <c r="B570" s="20" t="s">
        <v>905</v>
      </c>
      <c r="D570" s="20" t="s">
        <v>3100</v>
      </c>
      <c r="F570" s="80"/>
      <c r="G570" s="20" t="s">
        <v>3100</v>
      </c>
      <c r="H570" s="34"/>
      <c r="I570" s="34" t="s">
        <v>50</v>
      </c>
      <c r="J570" s="20" t="s">
        <v>3181</v>
      </c>
      <c r="P570" s="35"/>
      <c r="Q570" s="36" t="s">
        <v>3182</v>
      </c>
      <c r="R570" s="46"/>
      <c r="S570" s="46"/>
      <c r="T570" s="47"/>
      <c r="U570" s="47"/>
      <c r="V570" s="47"/>
      <c r="W570" s="47"/>
      <c r="X570" s="15" t="str">
        <f t="shared" si="154"/>
        <v/>
      </c>
      <c r="Y570" s="15" t="str">
        <f t="shared" si="154"/>
        <v/>
      </c>
      <c r="Z570" s="7" t="str">
        <f t="shared" si="155"/>
        <v/>
      </c>
      <c r="AA570" s="7" t="str">
        <f t="shared" si="155"/>
        <v/>
      </c>
      <c r="AB570" s="7"/>
      <c r="AC570" s="7"/>
      <c r="AD570" s="37"/>
      <c r="AE570" s="37"/>
      <c r="AF570" s="37"/>
      <c r="AG570" s="37"/>
      <c r="AH570" s="37"/>
      <c r="AI570" s="37"/>
      <c r="AJ570" s="39"/>
      <c r="AK570" s="39"/>
      <c r="AN570" s="41"/>
      <c r="AO570" s="42"/>
      <c r="AP570" s="43"/>
      <c r="AQ570" s="44"/>
      <c r="AR570" s="45" t="s">
        <v>3183</v>
      </c>
    </row>
    <row r="571" spans="1:50">
      <c r="B571" s="1" t="s">
        <v>905</v>
      </c>
      <c r="D571" s="1" t="s">
        <v>3100</v>
      </c>
      <c r="F571" s="31"/>
      <c r="G571" s="1" t="s">
        <v>3100</v>
      </c>
      <c r="I571" s="2" t="s">
        <v>50</v>
      </c>
      <c r="J571" s="1" t="s">
        <v>3184</v>
      </c>
      <c r="Q571" s="5" t="s">
        <v>3185</v>
      </c>
      <c r="R571" s="6">
        <f t="shared" ref="R571:R587" si="161">ROUNDDOWN((Z571+V571*(5/3)*0.01+T571*0.01),3)</f>
        <v>14.222</v>
      </c>
      <c r="S571" s="6">
        <f t="shared" ref="S571:S587" si="162">ROUNDDOWN((AA571+W571*(5/3)*0.01+U571*0.01),3)*-1</f>
        <v>-3.2570000000000001</v>
      </c>
      <c r="T571" s="7">
        <f t="shared" ref="T571:U587" si="163">X571-V571</f>
        <v>0.54800000000000004</v>
      </c>
      <c r="U571" s="7">
        <f t="shared" si="163"/>
        <v>0.76900000000000013</v>
      </c>
      <c r="V571" s="7">
        <f t="shared" ref="V571:W587" si="164">ROUNDDOWN(X571,0)</f>
        <v>13</v>
      </c>
      <c r="W571" s="7">
        <f t="shared" si="164"/>
        <v>15</v>
      </c>
      <c r="X571" s="15" t="str">
        <f t="shared" si="154"/>
        <v>13.548</v>
      </c>
      <c r="Y571" s="15" t="str">
        <f t="shared" si="154"/>
        <v>15.769</v>
      </c>
      <c r="Z571" s="7" t="str">
        <f t="shared" si="155"/>
        <v>14</v>
      </c>
      <c r="AA571" s="7" t="str">
        <f t="shared" si="155"/>
        <v>03</v>
      </c>
      <c r="AB571" s="7" t="str">
        <f t="shared" ref="AB571:AC587" si="165">IF(ISBLANK(AJ571), AH571, AJ571)</f>
        <v>14 13.548</v>
      </c>
      <c r="AC571" s="7" t="str">
        <f t="shared" si="165"/>
        <v>03 15.769</v>
      </c>
      <c r="AJ571" s="9" t="s">
        <v>3186</v>
      </c>
      <c r="AK571" s="9" t="s">
        <v>3187</v>
      </c>
      <c r="AL571" s="1" t="s">
        <v>63</v>
      </c>
      <c r="AM571" s="1" t="s">
        <v>355</v>
      </c>
      <c r="AQ571" s="13" t="s">
        <v>3106</v>
      </c>
      <c r="AR571" s="14" t="s">
        <v>3188</v>
      </c>
    </row>
    <row r="572" spans="1:50">
      <c r="B572" s="1" t="s">
        <v>905</v>
      </c>
      <c r="D572" s="1" t="s">
        <v>3100</v>
      </c>
      <c r="F572" s="31"/>
      <c r="G572" s="1" t="s">
        <v>3100</v>
      </c>
      <c r="I572" s="2" t="s">
        <v>50</v>
      </c>
      <c r="J572" s="1" t="s">
        <v>3189</v>
      </c>
      <c r="Q572" s="5" t="s">
        <v>3190</v>
      </c>
      <c r="R572" s="6">
        <f t="shared" si="161"/>
        <v>14.222</v>
      </c>
      <c r="S572" s="6">
        <f t="shared" si="162"/>
        <v>-3.2519999999999998</v>
      </c>
      <c r="T572" s="7">
        <f t="shared" si="163"/>
        <v>0.58000000000000007</v>
      </c>
      <c r="U572" s="7">
        <f t="shared" si="163"/>
        <v>0.20100000000000051</v>
      </c>
      <c r="V572" s="7">
        <f t="shared" si="164"/>
        <v>13</v>
      </c>
      <c r="W572" s="7">
        <f t="shared" si="164"/>
        <v>15</v>
      </c>
      <c r="X572" s="15" t="str">
        <f t="shared" si="154"/>
        <v>13.580</v>
      </c>
      <c r="Y572" s="15" t="str">
        <f t="shared" si="154"/>
        <v>15.201</v>
      </c>
      <c r="Z572" s="7" t="str">
        <f t="shared" si="155"/>
        <v>14</v>
      </c>
      <c r="AA572" s="7" t="str">
        <f t="shared" si="155"/>
        <v>03</v>
      </c>
      <c r="AB572" s="7" t="str">
        <f t="shared" si="165"/>
        <v>14 13.580</v>
      </c>
      <c r="AC572" s="7" t="str">
        <f t="shared" si="165"/>
        <v>03 15.201</v>
      </c>
      <c r="AJ572" s="9" t="s">
        <v>3191</v>
      </c>
      <c r="AK572" s="9" t="s">
        <v>3192</v>
      </c>
      <c r="AL572" s="1" t="s">
        <v>63</v>
      </c>
      <c r="AM572" s="1" t="s">
        <v>355</v>
      </c>
      <c r="AQ572" s="13" t="s">
        <v>3106</v>
      </c>
      <c r="AR572" s="14" t="s">
        <v>3188</v>
      </c>
    </row>
    <row r="573" spans="1:50">
      <c r="B573" s="1" t="s">
        <v>905</v>
      </c>
      <c r="D573" s="1" t="s">
        <v>3100</v>
      </c>
      <c r="F573" s="31"/>
      <c r="G573" s="1" t="s">
        <v>3100</v>
      </c>
      <c r="I573" s="2" t="s">
        <v>50</v>
      </c>
      <c r="J573" s="1" t="s">
        <v>3193</v>
      </c>
      <c r="Q573" s="5" t="s">
        <v>3194</v>
      </c>
      <c r="R573" s="6">
        <f t="shared" si="161"/>
        <v>14.218</v>
      </c>
      <c r="S573" s="6">
        <f t="shared" si="162"/>
        <v>-3.2389999999999999</v>
      </c>
      <c r="T573" s="7">
        <f t="shared" si="163"/>
        <v>0.15499999999999936</v>
      </c>
      <c r="U573" s="7">
        <f t="shared" si="163"/>
        <v>0.63199999999999967</v>
      </c>
      <c r="V573" s="7">
        <f t="shared" si="164"/>
        <v>13</v>
      </c>
      <c r="W573" s="7">
        <f t="shared" si="164"/>
        <v>14</v>
      </c>
      <c r="X573" s="15" t="str">
        <f t="shared" si="154"/>
        <v>13.155</v>
      </c>
      <c r="Y573" s="15" t="str">
        <f t="shared" si="154"/>
        <v>14.632</v>
      </c>
      <c r="Z573" s="7" t="str">
        <f t="shared" si="155"/>
        <v>14</v>
      </c>
      <c r="AA573" s="7" t="str">
        <f t="shared" si="155"/>
        <v>03</v>
      </c>
      <c r="AB573" s="7" t="str">
        <f t="shared" si="165"/>
        <v>14 13.155</v>
      </c>
      <c r="AC573" s="7" t="str">
        <f t="shared" si="165"/>
        <v>03 14.632</v>
      </c>
      <c r="AJ573" s="9" t="s">
        <v>3195</v>
      </c>
      <c r="AK573" s="9" t="s">
        <v>3196</v>
      </c>
      <c r="AL573" s="1" t="s">
        <v>63</v>
      </c>
      <c r="AM573" s="1" t="s">
        <v>355</v>
      </c>
      <c r="AQ573" s="13" t="s">
        <v>3106</v>
      </c>
      <c r="AR573" s="14" t="s">
        <v>3188</v>
      </c>
    </row>
    <row r="574" spans="1:50">
      <c r="B574" s="1" t="s">
        <v>905</v>
      </c>
      <c r="D574" s="1" t="s">
        <v>3100</v>
      </c>
      <c r="F574" s="31"/>
      <c r="G574" s="1" t="s">
        <v>3100</v>
      </c>
      <c r="I574" s="2" t="s">
        <v>50</v>
      </c>
      <c r="J574" s="1" t="s">
        <v>3197</v>
      </c>
      <c r="Q574" s="5" t="s">
        <v>3198</v>
      </c>
      <c r="R574" s="6">
        <f t="shared" si="161"/>
        <v>14.234999999999999</v>
      </c>
      <c r="S574" s="6">
        <f t="shared" si="162"/>
        <v>-3.3410000000000002</v>
      </c>
      <c r="T574" s="7">
        <f t="shared" si="163"/>
        <v>0.25900000000000034</v>
      </c>
      <c r="U574" s="7">
        <f t="shared" si="163"/>
        <v>0.79200000000000159</v>
      </c>
      <c r="V574" s="7">
        <f t="shared" si="164"/>
        <v>14</v>
      </c>
      <c r="W574" s="7">
        <f t="shared" si="164"/>
        <v>20</v>
      </c>
      <c r="X574" s="15" t="str">
        <f t="shared" si="154"/>
        <v>14.259</v>
      </c>
      <c r="Y574" s="15" t="str">
        <f t="shared" si="154"/>
        <v>20.792</v>
      </c>
      <c r="Z574" s="7" t="str">
        <f t="shared" si="155"/>
        <v>14</v>
      </c>
      <c r="AA574" s="7" t="str">
        <f t="shared" si="155"/>
        <v>03</v>
      </c>
      <c r="AB574" s="7" t="str">
        <f t="shared" si="165"/>
        <v>14 14.259</v>
      </c>
      <c r="AC574" s="7" t="str">
        <f t="shared" si="165"/>
        <v>03 20.792</v>
      </c>
      <c r="AJ574" s="9" t="s">
        <v>3199</v>
      </c>
      <c r="AK574" s="9" t="s">
        <v>3200</v>
      </c>
      <c r="AL574" s="1" t="s">
        <v>63</v>
      </c>
      <c r="AM574" s="1" t="s">
        <v>355</v>
      </c>
      <c r="AQ574" s="13" t="s">
        <v>3106</v>
      </c>
      <c r="AR574" s="14" t="s">
        <v>1751</v>
      </c>
    </row>
    <row r="575" spans="1:50" ht="29">
      <c r="B575" s="1" t="s">
        <v>905</v>
      </c>
      <c r="D575" s="1" t="s">
        <v>3100</v>
      </c>
      <c r="F575" s="31"/>
      <c r="G575" s="1" t="s">
        <v>3100</v>
      </c>
      <c r="I575" s="2" t="s">
        <v>50</v>
      </c>
      <c r="J575" s="1" t="s">
        <v>3201</v>
      </c>
      <c r="Q575" s="5" t="s">
        <v>3202</v>
      </c>
      <c r="R575" s="6">
        <f t="shared" si="161"/>
        <v>14.237</v>
      </c>
      <c r="S575" s="6">
        <f t="shared" si="162"/>
        <v>-3.2869999999999999</v>
      </c>
      <c r="T575" s="7">
        <f t="shared" si="163"/>
        <v>0.38700000000000045</v>
      </c>
      <c r="U575" s="7">
        <f t="shared" si="163"/>
        <v>0.43799999999999883</v>
      </c>
      <c r="V575" s="7">
        <f t="shared" si="164"/>
        <v>14</v>
      </c>
      <c r="W575" s="7">
        <f t="shared" si="164"/>
        <v>17</v>
      </c>
      <c r="X575" s="15" t="str">
        <f t="shared" si="154"/>
        <v>14.387</v>
      </c>
      <c r="Y575" s="15" t="str">
        <f t="shared" si="154"/>
        <v>17.438</v>
      </c>
      <c r="Z575" s="7" t="str">
        <f t="shared" si="155"/>
        <v>14</v>
      </c>
      <c r="AA575" s="7" t="str">
        <f t="shared" si="155"/>
        <v>03</v>
      </c>
      <c r="AB575" s="7" t="str">
        <f t="shared" si="165"/>
        <v>14 14.387</v>
      </c>
      <c r="AC575" s="7" t="str">
        <f t="shared" si="165"/>
        <v>03 17.438</v>
      </c>
      <c r="AJ575" s="9" t="s">
        <v>3203</v>
      </c>
      <c r="AK575" s="9" t="s">
        <v>3204</v>
      </c>
      <c r="AL575" s="1" t="s">
        <v>63</v>
      </c>
      <c r="AM575" s="1" t="s">
        <v>355</v>
      </c>
      <c r="AQ575" s="13" t="s">
        <v>3205</v>
      </c>
      <c r="AR575" s="14" t="s">
        <v>3206</v>
      </c>
    </row>
    <row r="576" spans="1:50">
      <c r="B576" s="1" t="s">
        <v>905</v>
      </c>
      <c r="D576" s="1" t="s">
        <v>3100</v>
      </c>
      <c r="F576" s="31"/>
      <c r="G576" s="1" t="s">
        <v>3100</v>
      </c>
      <c r="I576" s="2" t="s">
        <v>50</v>
      </c>
      <c r="J576" s="1" t="s">
        <v>3207</v>
      </c>
      <c r="Q576" s="5" t="s">
        <v>3208</v>
      </c>
      <c r="R576" s="6">
        <f t="shared" si="161"/>
        <v>14.234999999999999</v>
      </c>
      <c r="S576" s="6">
        <f t="shared" si="162"/>
        <v>-3.2879999999999998</v>
      </c>
      <c r="T576" s="7">
        <f t="shared" si="163"/>
        <v>0.21499999999999986</v>
      </c>
      <c r="U576" s="7">
        <f t="shared" si="163"/>
        <v>0.50400000000000134</v>
      </c>
      <c r="V576" s="7">
        <f t="shared" si="164"/>
        <v>14</v>
      </c>
      <c r="W576" s="7">
        <f t="shared" si="164"/>
        <v>17</v>
      </c>
      <c r="X576" s="15" t="str">
        <f t="shared" si="154"/>
        <v>14.215</v>
      </c>
      <c r="Y576" s="15" t="str">
        <f t="shared" si="154"/>
        <v>17.504</v>
      </c>
      <c r="Z576" s="7" t="str">
        <f t="shared" si="155"/>
        <v>14</v>
      </c>
      <c r="AA576" s="7" t="str">
        <f t="shared" si="155"/>
        <v>03</v>
      </c>
      <c r="AB576" s="7" t="str">
        <f t="shared" si="165"/>
        <v>14 14.215</v>
      </c>
      <c r="AC576" s="7" t="str">
        <f t="shared" si="165"/>
        <v>03 17.504</v>
      </c>
      <c r="AJ576" s="9" t="s">
        <v>3209</v>
      </c>
      <c r="AK576" s="9" t="s">
        <v>3210</v>
      </c>
      <c r="AL576" s="1" t="s">
        <v>63</v>
      </c>
      <c r="AM576" s="1" t="s">
        <v>355</v>
      </c>
      <c r="AQ576" s="13" t="s">
        <v>3106</v>
      </c>
      <c r="AR576" s="14" t="s">
        <v>3211</v>
      </c>
    </row>
    <row r="577" spans="1:50">
      <c r="B577" s="1" t="s">
        <v>905</v>
      </c>
      <c r="D577" s="1" t="s">
        <v>3100</v>
      </c>
      <c r="F577" s="31"/>
      <c r="G577" s="1" t="s">
        <v>3100</v>
      </c>
      <c r="I577" s="2" t="s">
        <v>50</v>
      </c>
      <c r="J577" s="1" t="s">
        <v>3212</v>
      </c>
      <c r="Q577" s="5" t="s">
        <v>3213</v>
      </c>
      <c r="R577" s="6">
        <f t="shared" si="161"/>
        <v>14.22</v>
      </c>
      <c r="S577" s="6">
        <f t="shared" si="162"/>
        <v>-3.25</v>
      </c>
      <c r="T577" s="7">
        <f t="shared" si="163"/>
        <v>0.39899999999999913</v>
      </c>
      <c r="U577" s="7">
        <f t="shared" si="163"/>
        <v>1.699999999999946E-2</v>
      </c>
      <c r="V577" s="7">
        <f t="shared" si="164"/>
        <v>13</v>
      </c>
      <c r="W577" s="7">
        <f t="shared" si="164"/>
        <v>15</v>
      </c>
      <c r="X577" s="15" t="str">
        <f t="shared" si="154"/>
        <v>13.399</v>
      </c>
      <c r="Y577" s="15" t="str">
        <f t="shared" si="154"/>
        <v>15.017</v>
      </c>
      <c r="Z577" s="7" t="str">
        <f t="shared" si="155"/>
        <v>14</v>
      </c>
      <c r="AA577" s="7" t="str">
        <f t="shared" si="155"/>
        <v>03</v>
      </c>
      <c r="AB577" s="7" t="str">
        <f t="shared" si="165"/>
        <v>14 13.399</v>
      </c>
      <c r="AC577" s="7" t="str">
        <f t="shared" si="165"/>
        <v>03 15.017</v>
      </c>
      <c r="AJ577" s="9" t="s">
        <v>3214</v>
      </c>
      <c r="AK577" s="9" t="s">
        <v>2059</v>
      </c>
      <c r="AL577" s="1" t="s">
        <v>63</v>
      </c>
      <c r="AM577" s="1" t="s">
        <v>355</v>
      </c>
      <c r="AQ577" s="13" t="s">
        <v>3106</v>
      </c>
      <c r="AR577" s="14" t="s">
        <v>3188</v>
      </c>
    </row>
    <row r="578" spans="1:50" ht="29">
      <c r="B578" s="1" t="s">
        <v>905</v>
      </c>
      <c r="D578" s="1" t="s">
        <v>3100</v>
      </c>
      <c r="F578" s="31"/>
      <c r="G578" s="1" t="s">
        <v>3100</v>
      </c>
      <c r="I578" s="2" t="s">
        <v>50</v>
      </c>
      <c r="J578" s="1" t="s">
        <v>3215</v>
      </c>
      <c r="Q578" s="5" t="s">
        <v>3216</v>
      </c>
      <c r="R578" s="6">
        <f t="shared" si="161"/>
        <v>14.039</v>
      </c>
      <c r="S578" s="6">
        <f t="shared" si="162"/>
        <v>-3.3039999999999998</v>
      </c>
      <c r="T578" s="7">
        <f t="shared" si="163"/>
        <v>0.63600000000000012</v>
      </c>
      <c r="U578" s="7">
        <f t="shared" si="163"/>
        <v>0.47599999999999909</v>
      </c>
      <c r="V578" s="7">
        <f t="shared" si="164"/>
        <v>2</v>
      </c>
      <c r="W578" s="7">
        <f t="shared" si="164"/>
        <v>18</v>
      </c>
      <c r="X578" s="15" t="str">
        <f t="shared" si="154"/>
        <v>02.636</v>
      </c>
      <c r="Y578" s="15" t="str">
        <f t="shared" si="154"/>
        <v>18.476</v>
      </c>
      <c r="Z578" s="7" t="str">
        <f t="shared" si="155"/>
        <v>14</v>
      </c>
      <c r="AA578" s="7" t="str">
        <f t="shared" si="155"/>
        <v>03</v>
      </c>
      <c r="AB578" s="7" t="str">
        <f t="shared" si="165"/>
        <v>14 02.636</v>
      </c>
      <c r="AC578" s="7" t="str">
        <f t="shared" si="165"/>
        <v>03 18.476</v>
      </c>
      <c r="AJ578" s="9" t="s">
        <v>3217</v>
      </c>
      <c r="AK578" s="9" t="s">
        <v>3218</v>
      </c>
      <c r="AL578" s="1" t="s">
        <v>63</v>
      </c>
      <c r="AM578" s="1" t="s">
        <v>355</v>
      </c>
      <c r="AQ578" s="13" t="s">
        <v>3106</v>
      </c>
      <c r="AR578" s="14" t="s">
        <v>3219</v>
      </c>
    </row>
    <row r="579" spans="1:50" ht="29">
      <c r="B579" s="1" t="s">
        <v>905</v>
      </c>
      <c r="D579" s="1" t="s">
        <v>3100</v>
      </c>
      <c r="F579" s="31"/>
      <c r="G579" s="1" t="s">
        <v>3100</v>
      </c>
      <c r="I579" s="2" t="s">
        <v>50</v>
      </c>
      <c r="J579" s="1" t="s">
        <v>3220</v>
      </c>
      <c r="P579" s="4" t="s">
        <v>3221</v>
      </c>
      <c r="Q579" s="5" t="s">
        <v>3222</v>
      </c>
      <c r="R579" s="6">
        <f t="shared" si="161"/>
        <v>14.12</v>
      </c>
      <c r="S579" s="6">
        <f t="shared" si="162"/>
        <v>-3.359</v>
      </c>
      <c r="T579" s="7">
        <f t="shared" si="163"/>
        <v>0.41899999999999959</v>
      </c>
      <c r="U579" s="7">
        <f t="shared" si="163"/>
        <v>0.91000000000000014</v>
      </c>
      <c r="V579" s="7">
        <f t="shared" si="164"/>
        <v>7</v>
      </c>
      <c r="W579" s="7">
        <f t="shared" si="164"/>
        <v>21</v>
      </c>
      <c r="X579" s="15" t="str">
        <f t="shared" si="154"/>
        <v>07.419</v>
      </c>
      <c r="Y579" s="15" t="str">
        <f t="shared" si="154"/>
        <v>21.910</v>
      </c>
      <c r="Z579" s="7" t="str">
        <f t="shared" si="155"/>
        <v>14</v>
      </c>
      <c r="AA579" s="7" t="str">
        <f t="shared" si="155"/>
        <v>03</v>
      </c>
      <c r="AB579" s="7" t="str">
        <f t="shared" si="165"/>
        <v>14 07.419</v>
      </c>
      <c r="AC579" s="7" t="str">
        <f t="shared" si="165"/>
        <v>03 21.910</v>
      </c>
      <c r="AJ579" s="9" t="s">
        <v>3223</v>
      </c>
      <c r="AK579" s="9" t="s">
        <v>3224</v>
      </c>
      <c r="AL579" s="1" t="s">
        <v>63</v>
      </c>
      <c r="AM579" s="1" t="s">
        <v>51</v>
      </c>
      <c r="AQ579" s="13" t="s">
        <v>3106</v>
      </c>
      <c r="AR579" s="14" t="s">
        <v>3225</v>
      </c>
    </row>
    <row r="580" spans="1:50" ht="29">
      <c r="B580" s="1" t="s">
        <v>905</v>
      </c>
      <c r="D580" s="1" t="s">
        <v>3100</v>
      </c>
      <c r="F580" s="31"/>
      <c r="G580" s="1" t="s">
        <v>3100</v>
      </c>
      <c r="I580" s="2" t="s">
        <v>50</v>
      </c>
      <c r="J580" s="1" t="s">
        <v>3226</v>
      </c>
      <c r="Q580" s="5" t="s">
        <v>3227</v>
      </c>
      <c r="R580" s="6">
        <f t="shared" si="161"/>
        <v>14.218999999999999</v>
      </c>
      <c r="S580" s="6">
        <f t="shared" si="162"/>
        <v>-3.2719999999999998</v>
      </c>
      <c r="T580" s="7">
        <f t="shared" si="163"/>
        <v>0.31600000000000072</v>
      </c>
      <c r="U580" s="7">
        <f t="shared" si="163"/>
        <v>0.56599999999999895</v>
      </c>
      <c r="V580" s="7">
        <f t="shared" si="164"/>
        <v>13</v>
      </c>
      <c r="W580" s="7">
        <f t="shared" si="164"/>
        <v>16</v>
      </c>
      <c r="X580" s="15" t="str">
        <f t="shared" si="154"/>
        <v>13.316</v>
      </c>
      <c r="Y580" s="15" t="str">
        <f t="shared" si="154"/>
        <v>16.566</v>
      </c>
      <c r="Z580" s="7" t="str">
        <f t="shared" si="155"/>
        <v>14</v>
      </c>
      <c r="AA580" s="7" t="str">
        <f t="shared" si="155"/>
        <v>03</v>
      </c>
      <c r="AB580" s="7" t="str">
        <f t="shared" si="165"/>
        <v>14 13.316</v>
      </c>
      <c r="AC580" s="7" t="str">
        <f t="shared" si="165"/>
        <v>03 16.566</v>
      </c>
      <c r="AJ580" s="9" t="s">
        <v>3228</v>
      </c>
      <c r="AK580" s="9" t="s">
        <v>3229</v>
      </c>
      <c r="AL580" s="1" t="s">
        <v>63</v>
      </c>
      <c r="AM580" s="1" t="s">
        <v>355</v>
      </c>
      <c r="AQ580" s="13" t="s">
        <v>3106</v>
      </c>
      <c r="AR580" s="14" t="s">
        <v>3230</v>
      </c>
    </row>
    <row r="581" spans="1:50" ht="29">
      <c r="B581" s="1" t="s">
        <v>905</v>
      </c>
      <c r="D581" s="1" t="s">
        <v>3100</v>
      </c>
      <c r="F581" s="31"/>
      <c r="G581" s="1" t="s">
        <v>3100</v>
      </c>
      <c r="I581" s="2" t="s">
        <v>50</v>
      </c>
      <c r="J581" s="1" t="s">
        <v>3231</v>
      </c>
      <c r="Q581" s="5" t="s">
        <v>3232</v>
      </c>
      <c r="R581" s="6">
        <f t="shared" si="161"/>
        <v>14.138</v>
      </c>
      <c r="S581" s="6">
        <f t="shared" si="162"/>
        <v>-3.32</v>
      </c>
      <c r="T581" s="7">
        <f t="shared" si="163"/>
        <v>0.55499999999999972</v>
      </c>
      <c r="U581" s="7">
        <f t="shared" si="163"/>
        <v>0.39900000000000091</v>
      </c>
      <c r="V581" s="7">
        <f t="shared" si="164"/>
        <v>8</v>
      </c>
      <c r="W581" s="7">
        <f t="shared" si="164"/>
        <v>19</v>
      </c>
      <c r="X581" s="15" t="str">
        <f t="shared" si="154"/>
        <v>08.555</v>
      </c>
      <c r="Y581" s="15" t="str">
        <f t="shared" si="154"/>
        <v>19.399</v>
      </c>
      <c r="Z581" s="7" t="str">
        <f t="shared" si="155"/>
        <v>14</v>
      </c>
      <c r="AA581" s="7" t="str">
        <f t="shared" si="155"/>
        <v>03</v>
      </c>
      <c r="AB581" s="7" t="str">
        <f t="shared" si="165"/>
        <v>14 08.555</v>
      </c>
      <c r="AC581" s="7" t="str">
        <f t="shared" si="165"/>
        <v>03 19.399</v>
      </c>
      <c r="AJ581" s="9" t="s">
        <v>3233</v>
      </c>
      <c r="AK581" s="9" t="s">
        <v>3234</v>
      </c>
      <c r="AL581" s="1" t="s">
        <v>63</v>
      </c>
      <c r="AM581" s="1" t="s">
        <v>51</v>
      </c>
      <c r="AQ581" s="13" t="s">
        <v>3106</v>
      </c>
      <c r="AR581" s="14" t="s">
        <v>3235</v>
      </c>
    </row>
    <row r="582" spans="1:50">
      <c r="B582" s="1" t="s">
        <v>905</v>
      </c>
      <c r="D582" s="1" t="s">
        <v>3100</v>
      </c>
      <c r="F582" s="31"/>
      <c r="G582" s="1" t="s">
        <v>3100</v>
      </c>
      <c r="I582" s="2" t="s">
        <v>50</v>
      </c>
      <c r="J582" s="1" t="s">
        <v>3236</v>
      </c>
      <c r="P582" s="4" t="s">
        <v>3236</v>
      </c>
      <c r="Q582" s="5" t="s">
        <v>3237</v>
      </c>
      <c r="R582" s="6">
        <f t="shared" si="161"/>
        <v>13.926</v>
      </c>
      <c r="S582" s="6">
        <f t="shared" si="162"/>
        <v>-3.3239999999999998</v>
      </c>
      <c r="T582" s="7">
        <f t="shared" si="163"/>
        <v>0.9339999999999975</v>
      </c>
      <c r="U582" s="7">
        <f t="shared" si="163"/>
        <v>0.73900000000000077</v>
      </c>
      <c r="V582" s="7">
        <f t="shared" si="164"/>
        <v>55</v>
      </c>
      <c r="W582" s="7">
        <f t="shared" si="164"/>
        <v>19</v>
      </c>
      <c r="X582" s="15" t="str">
        <f t="shared" si="154"/>
        <v>55.934</v>
      </c>
      <c r="Y582" s="15" t="str">
        <f t="shared" si="154"/>
        <v>19.739</v>
      </c>
      <c r="Z582" s="7" t="str">
        <f t="shared" si="155"/>
        <v>13</v>
      </c>
      <c r="AA582" s="7" t="str">
        <f t="shared" si="155"/>
        <v>03</v>
      </c>
      <c r="AB582" s="7" t="str">
        <f t="shared" si="165"/>
        <v>13 55.934</v>
      </c>
      <c r="AC582" s="7" t="str">
        <f t="shared" si="165"/>
        <v>03 19.739</v>
      </c>
      <c r="AJ582" s="9" t="s">
        <v>3238</v>
      </c>
      <c r="AK582" s="9" t="s">
        <v>2934</v>
      </c>
      <c r="AL582" s="1" t="s">
        <v>63</v>
      </c>
      <c r="AM582" s="1" t="s">
        <v>554</v>
      </c>
      <c r="AQ582" s="13" t="s">
        <v>3106</v>
      </c>
      <c r="AR582" s="14" t="s">
        <v>1751</v>
      </c>
    </row>
    <row r="583" spans="1:50">
      <c r="B583" s="1" t="s">
        <v>905</v>
      </c>
      <c r="D583" s="1" t="s">
        <v>3100</v>
      </c>
      <c r="F583" s="31"/>
      <c r="G583" s="1" t="s">
        <v>3100</v>
      </c>
      <c r="I583" s="2" t="s">
        <v>50</v>
      </c>
      <c r="J583" s="1" t="s">
        <v>3239</v>
      </c>
      <c r="P583" s="4" t="s">
        <v>3239</v>
      </c>
      <c r="Q583" s="5" t="s">
        <v>3240</v>
      </c>
      <c r="R583" s="6">
        <f t="shared" si="161"/>
        <v>14.089</v>
      </c>
      <c r="S583" s="6">
        <f t="shared" si="162"/>
        <v>-3.3370000000000002</v>
      </c>
      <c r="T583" s="7">
        <f t="shared" si="163"/>
        <v>0.66000000000000014</v>
      </c>
      <c r="U583" s="7">
        <f t="shared" si="163"/>
        <v>0.45799999999999841</v>
      </c>
      <c r="V583" s="7">
        <f t="shared" si="164"/>
        <v>5</v>
      </c>
      <c r="W583" s="7">
        <f t="shared" si="164"/>
        <v>20</v>
      </c>
      <c r="X583" s="15" t="str">
        <f t="shared" si="154"/>
        <v>05.660</v>
      </c>
      <c r="Y583" s="15" t="str">
        <f t="shared" si="154"/>
        <v>20.458</v>
      </c>
      <c r="Z583" s="7" t="str">
        <f t="shared" si="155"/>
        <v>14</v>
      </c>
      <c r="AA583" s="7" t="str">
        <f t="shared" si="155"/>
        <v>03</v>
      </c>
      <c r="AB583" s="7" t="str">
        <f t="shared" si="165"/>
        <v>14 05.660</v>
      </c>
      <c r="AC583" s="7" t="str">
        <f t="shared" si="165"/>
        <v>03 20.458</v>
      </c>
      <c r="AJ583" s="9" t="s">
        <v>3241</v>
      </c>
      <c r="AK583" s="9" t="s">
        <v>3242</v>
      </c>
      <c r="AL583" s="1" t="s">
        <v>63</v>
      </c>
      <c r="AM583" s="1" t="s">
        <v>51</v>
      </c>
      <c r="AQ583" s="13" t="s">
        <v>3106</v>
      </c>
      <c r="AR583" s="14" t="s">
        <v>1751</v>
      </c>
    </row>
    <row r="584" spans="1:50">
      <c r="B584" s="1" t="s">
        <v>905</v>
      </c>
      <c r="D584" s="1" t="s">
        <v>3100</v>
      </c>
      <c r="F584" s="31"/>
      <c r="G584" s="1" t="s">
        <v>3100</v>
      </c>
      <c r="I584" s="2" t="s">
        <v>50</v>
      </c>
      <c r="J584" s="1" t="s">
        <v>3243</v>
      </c>
      <c r="Q584" s="5" t="s">
        <v>3244</v>
      </c>
      <c r="R584" s="6">
        <f t="shared" si="161"/>
        <v>14</v>
      </c>
      <c r="S584" s="6">
        <f t="shared" si="162"/>
        <v>-3.24</v>
      </c>
      <c r="T584" s="7">
        <f t="shared" si="163"/>
        <v>5.8000000000000003E-2</v>
      </c>
      <c r="U584" s="7">
        <f t="shared" si="163"/>
        <v>0.74399999999999977</v>
      </c>
      <c r="V584" s="7">
        <f t="shared" si="164"/>
        <v>0</v>
      </c>
      <c r="W584" s="7">
        <f t="shared" si="164"/>
        <v>14</v>
      </c>
      <c r="X584" s="15" t="str">
        <f t="shared" si="154"/>
        <v>00.058</v>
      </c>
      <c r="Y584" s="15" t="str">
        <f t="shared" si="154"/>
        <v>14.744</v>
      </c>
      <c r="Z584" s="7" t="str">
        <f t="shared" si="155"/>
        <v>14</v>
      </c>
      <c r="AA584" s="7" t="str">
        <f t="shared" si="155"/>
        <v>03</v>
      </c>
      <c r="AB584" s="7" t="str">
        <f t="shared" si="165"/>
        <v>14 00.058</v>
      </c>
      <c r="AC584" s="7" t="str">
        <f t="shared" si="165"/>
        <v>03 14.744</v>
      </c>
      <c r="AH584" s="16"/>
      <c r="AI584" s="16"/>
      <c r="AJ584" s="9" t="s">
        <v>3245</v>
      </c>
      <c r="AK584" s="9" t="s">
        <v>3246</v>
      </c>
      <c r="AL584" s="1" t="s">
        <v>63</v>
      </c>
      <c r="AM584" s="1" t="s">
        <v>355</v>
      </c>
      <c r="AQ584" s="13" t="s">
        <v>3106</v>
      </c>
      <c r="AR584" s="14" t="s">
        <v>3247</v>
      </c>
    </row>
    <row r="585" spans="1:50">
      <c r="B585" s="1" t="s">
        <v>905</v>
      </c>
      <c r="D585" s="1" t="s">
        <v>3100</v>
      </c>
      <c r="F585" s="31"/>
      <c r="G585" s="1" t="s">
        <v>3100</v>
      </c>
      <c r="I585" s="2" t="s">
        <v>50</v>
      </c>
      <c r="J585" s="1" t="s">
        <v>3248</v>
      </c>
      <c r="P585" s="4" t="s">
        <v>3249</v>
      </c>
      <c r="Q585" s="5" t="s">
        <v>3250</v>
      </c>
      <c r="R585" s="6">
        <f t="shared" si="161"/>
        <v>14.023</v>
      </c>
      <c r="S585" s="6">
        <f t="shared" si="162"/>
        <v>-3.286</v>
      </c>
      <c r="T585" s="7">
        <f t="shared" si="163"/>
        <v>0.64300000000000002</v>
      </c>
      <c r="U585" s="7">
        <f t="shared" si="163"/>
        <v>0.32499999999999929</v>
      </c>
      <c r="V585" s="7">
        <f t="shared" si="164"/>
        <v>1</v>
      </c>
      <c r="W585" s="7">
        <f t="shared" si="164"/>
        <v>17</v>
      </c>
      <c r="X585" s="15" t="str">
        <f t="shared" ref="X585:Y648" si="166">MID(AB585,4, 6)</f>
        <v>01.643</v>
      </c>
      <c r="Y585" s="15" t="str">
        <f t="shared" si="166"/>
        <v>17.325</v>
      </c>
      <c r="Z585" s="7" t="str">
        <f t="shared" ref="Z585:AA648" si="167">LEFT(AB585,2)</f>
        <v>14</v>
      </c>
      <c r="AA585" s="7" t="str">
        <f t="shared" si="167"/>
        <v>03</v>
      </c>
      <c r="AB585" s="7" t="str">
        <f t="shared" si="165"/>
        <v>14 01.643</v>
      </c>
      <c r="AC585" s="7" t="str">
        <f t="shared" si="165"/>
        <v>03 17.325</v>
      </c>
      <c r="AH585" s="16"/>
      <c r="AI585" s="16"/>
      <c r="AJ585" s="9" t="s">
        <v>3251</v>
      </c>
      <c r="AK585" s="9" t="s">
        <v>3252</v>
      </c>
      <c r="AL585" s="1" t="s">
        <v>63</v>
      </c>
      <c r="AM585" s="1" t="s">
        <v>51</v>
      </c>
      <c r="AQ585" s="13" t="s">
        <v>3106</v>
      </c>
      <c r="AR585" s="14" t="s">
        <v>3247</v>
      </c>
    </row>
    <row r="586" spans="1:50">
      <c r="B586" s="1" t="s">
        <v>905</v>
      </c>
      <c r="D586" s="1" t="s">
        <v>3100</v>
      </c>
      <c r="F586" s="31"/>
      <c r="G586" s="1" t="s">
        <v>3100</v>
      </c>
      <c r="I586" s="2" t="s">
        <v>50</v>
      </c>
      <c r="J586" s="1" t="s">
        <v>3253</v>
      </c>
      <c r="P586" s="4" t="s">
        <v>3254</v>
      </c>
      <c r="Q586" s="5" t="s">
        <v>3255</v>
      </c>
      <c r="R586" s="6">
        <f t="shared" si="161"/>
        <v>14.12</v>
      </c>
      <c r="S586" s="6">
        <f t="shared" si="162"/>
        <v>-3.3690000000000002</v>
      </c>
      <c r="T586" s="7">
        <f t="shared" si="163"/>
        <v>0.38600000000000012</v>
      </c>
      <c r="U586" s="7">
        <f t="shared" si="163"/>
        <v>0.27499999999999858</v>
      </c>
      <c r="V586" s="7">
        <f t="shared" si="164"/>
        <v>7</v>
      </c>
      <c r="W586" s="7">
        <f t="shared" si="164"/>
        <v>22</v>
      </c>
      <c r="X586" s="15" t="str">
        <f t="shared" si="166"/>
        <v>07.386</v>
      </c>
      <c r="Y586" s="15" t="str">
        <f t="shared" si="166"/>
        <v>22.275</v>
      </c>
      <c r="Z586" s="7" t="str">
        <f t="shared" si="167"/>
        <v>14</v>
      </c>
      <c r="AA586" s="7" t="str">
        <f t="shared" si="167"/>
        <v>03</v>
      </c>
      <c r="AB586" s="7" t="str">
        <f t="shared" si="165"/>
        <v>14 07.386</v>
      </c>
      <c r="AC586" s="7" t="str">
        <f t="shared" si="165"/>
        <v>03 22.275</v>
      </c>
      <c r="AJ586" s="9" t="s">
        <v>3256</v>
      </c>
      <c r="AK586" s="9" t="s">
        <v>3257</v>
      </c>
      <c r="AL586" s="1" t="s">
        <v>63</v>
      </c>
      <c r="AM586" s="1" t="s">
        <v>51</v>
      </c>
      <c r="AQ586" s="13" t="s">
        <v>3106</v>
      </c>
      <c r="AR586" s="14" t="s">
        <v>1751</v>
      </c>
    </row>
    <row r="587" spans="1:50">
      <c r="B587" s="1" t="s">
        <v>905</v>
      </c>
      <c r="D587" s="1" t="s">
        <v>3100</v>
      </c>
      <c r="F587" s="31"/>
      <c r="G587" s="1" t="s">
        <v>3100</v>
      </c>
      <c r="I587" s="2" t="s">
        <v>50</v>
      </c>
      <c r="J587" s="1" t="s">
        <v>3258</v>
      </c>
      <c r="Q587" s="5" t="s">
        <v>3259</v>
      </c>
      <c r="R587" s="6">
        <f t="shared" si="161"/>
        <v>14.15</v>
      </c>
      <c r="S587" s="6">
        <f t="shared" si="162"/>
        <v>-3.391</v>
      </c>
      <c r="T587" s="7">
        <f t="shared" si="163"/>
        <v>3.9999999999999147E-2</v>
      </c>
      <c r="U587" s="7">
        <f t="shared" si="163"/>
        <v>0.80300000000000082</v>
      </c>
      <c r="V587" s="7">
        <f t="shared" si="164"/>
        <v>9</v>
      </c>
      <c r="W587" s="7">
        <f t="shared" si="164"/>
        <v>23</v>
      </c>
      <c r="X587" s="15" t="str">
        <f t="shared" si="166"/>
        <v>09.040</v>
      </c>
      <c r="Y587" s="15" t="str">
        <f t="shared" si="166"/>
        <v>23.803</v>
      </c>
      <c r="Z587" s="7" t="str">
        <f t="shared" si="167"/>
        <v>14</v>
      </c>
      <c r="AA587" s="7" t="str">
        <f t="shared" si="167"/>
        <v>03</v>
      </c>
      <c r="AB587" s="7" t="str">
        <f t="shared" si="165"/>
        <v>14 09.040</v>
      </c>
      <c r="AC587" s="7" t="str">
        <f t="shared" si="165"/>
        <v>03 23.803</v>
      </c>
      <c r="AH587" s="16"/>
      <c r="AI587" s="16"/>
      <c r="AJ587" s="9" t="s">
        <v>3260</v>
      </c>
      <c r="AK587" s="9" t="s">
        <v>3261</v>
      </c>
      <c r="AL587" s="1" t="s">
        <v>63</v>
      </c>
      <c r="AM587" s="1" t="s">
        <v>355</v>
      </c>
      <c r="AQ587" s="13" t="s">
        <v>3262</v>
      </c>
      <c r="AR587" s="14" t="s">
        <v>1751</v>
      </c>
    </row>
    <row r="588" spans="1:50" ht="29">
      <c r="A588" s="20"/>
      <c r="B588" s="20" t="s">
        <v>905</v>
      </c>
      <c r="C588" s="20"/>
      <c r="D588" s="20" t="s">
        <v>3100</v>
      </c>
      <c r="E588" s="20"/>
      <c r="F588" s="80"/>
      <c r="G588" s="20" t="s">
        <v>3100</v>
      </c>
      <c r="H588" s="34"/>
      <c r="I588" s="34" t="s">
        <v>50</v>
      </c>
      <c r="J588" s="20" t="s">
        <v>3263</v>
      </c>
      <c r="K588" s="20"/>
      <c r="L588" s="20"/>
      <c r="M588" s="20"/>
      <c r="N588" s="20"/>
      <c r="O588" s="20"/>
      <c r="P588" s="35"/>
      <c r="Q588" s="36" t="s">
        <v>3264</v>
      </c>
      <c r="R588" s="46"/>
      <c r="S588" s="46"/>
      <c r="T588" s="47"/>
      <c r="U588" s="47"/>
      <c r="V588" s="47"/>
      <c r="W588" s="47"/>
      <c r="X588" s="15" t="str">
        <f t="shared" si="166"/>
        <v/>
      </c>
      <c r="Y588" s="15" t="str">
        <f t="shared" si="166"/>
        <v/>
      </c>
      <c r="Z588" s="7" t="str">
        <f t="shared" si="167"/>
        <v/>
      </c>
      <c r="AA588" s="7" t="str">
        <f t="shared" si="167"/>
        <v/>
      </c>
      <c r="AD588" s="37"/>
      <c r="AE588" s="37"/>
      <c r="AF588" s="37"/>
      <c r="AG588" s="37"/>
      <c r="AH588" s="38"/>
      <c r="AI588" s="38"/>
      <c r="AJ588" s="39"/>
      <c r="AK588" s="39"/>
      <c r="AL588" s="20"/>
      <c r="AM588" s="20"/>
      <c r="AN588" s="41"/>
      <c r="AO588" s="42"/>
      <c r="AP588" s="43"/>
      <c r="AQ588" s="44"/>
      <c r="AR588" s="45" t="s">
        <v>3265</v>
      </c>
      <c r="AS588" s="20"/>
      <c r="AT588" s="20"/>
      <c r="AU588" s="20"/>
      <c r="AV588" s="20"/>
      <c r="AW588" s="20"/>
      <c r="AX588" s="20"/>
    </row>
    <row r="589" spans="1:50" ht="29">
      <c r="B589" s="1" t="s">
        <v>905</v>
      </c>
      <c r="D589" s="1" t="s">
        <v>3100</v>
      </c>
      <c r="F589" s="31"/>
      <c r="G589" s="1" t="s">
        <v>3100</v>
      </c>
      <c r="I589" s="2" t="s">
        <v>50</v>
      </c>
      <c r="J589" s="1" t="s">
        <v>3266</v>
      </c>
      <c r="Q589" s="5" t="s">
        <v>3267</v>
      </c>
      <c r="R589" s="6">
        <f>ROUNDDOWN((Z589+V589*(5/3)*0.01+T589*0.01),3)</f>
        <v>14.24</v>
      </c>
      <c r="S589" s="6">
        <f>ROUNDDOWN((AA589+W589*(5/3)*0.01+U589*0.01),3)*-1</f>
        <v>-3.2669999999999999</v>
      </c>
      <c r="T589" s="7">
        <f t="shared" ref="T589:U592" si="168">X589-V589</f>
        <v>0.69400000000000084</v>
      </c>
      <c r="U589" s="7">
        <f t="shared" si="168"/>
        <v>5.9000000000001052E-2</v>
      </c>
      <c r="V589" s="7">
        <f t="shared" ref="V589:W592" si="169">ROUNDDOWN(X589,0)</f>
        <v>14</v>
      </c>
      <c r="W589" s="7">
        <f t="shared" si="169"/>
        <v>16</v>
      </c>
      <c r="X589" s="15" t="str">
        <f t="shared" si="166"/>
        <v>14.694</v>
      </c>
      <c r="Y589" s="15" t="str">
        <f t="shared" si="166"/>
        <v>16.059</v>
      </c>
      <c r="Z589" s="7" t="str">
        <f t="shared" si="167"/>
        <v>14</v>
      </c>
      <c r="AA589" s="7" t="str">
        <f t="shared" si="167"/>
        <v>03</v>
      </c>
      <c r="AB589" s="7" t="str">
        <f t="shared" ref="AB589:AC592" si="170">IF(ISBLANK(AJ589), AH589, AJ589)</f>
        <v>14 14.694</v>
      </c>
      <c r="AC589" s="7" t="str">
        <f t="shared" si="170"/>
        <v>03 16.059</v>
      </c>
      <c r="AH589" s="16"/>
      <c r="AI589" s="16"/>
      <c r="AJ589" s="9" t="s">
        <v>3268</v>
      </c>
      <c r="AK589" s="9" t="s">
        <v>3269</v>
      </c>
      <c r="AL589" s="1" t="s">
        <v>63</v>
      </c>
      <c r="AM589" s="1" t="s">
        <v>355</v>
      </c>
      <c r="AN589" s="10" t="s">
        <v>3270</v>
      </c>
      <c r="AQ589" s="13" t="s">
        <v>3271</v>
      </c>
      <c r="AR589" s="14" t="s">
        <v>3272</v>
      </c>
    </row>
    <row r="590" spans="1:50" s="20" customFormat="1">
      <c r="A590" s="1"/>
      <c r="B590" s="1" t="s">
        <v>905</v>
      </c>
      <c r="C590" s="1"/>
      <c r="D590" s="1" t="s">
        <v>3100</v>
      </c>
      <c r="E590" s="1"/>
      <c r="F590" s="31"/>
      <c r="G590" s="1" t="s">
        <v>3100</v>
      </c>
      <c r="H590" s="2"/>
      <c r="I590" s="2" t="s">
        <v>50</v>
      </c>
      <c r="J590" s="1" t="s">
        <v>3273</v>
      </c>
      <c r="K590" s="1"/>
      <c r="L590" s="1"/>
      <c r="M590" s="1"/>
      <c r="N590" s="1"/>
      <c r="O590" s="1"/>
      <c r="P590" s="4"/>
      <c r="Q590" s="5" t="s">
        <v>3274</v>
      </c>
      <c r="R590" s="6">
        <f>ROUNDDOWN((Z590+V590*(5/3)*0.01+T590*0.01),3)</f>
        <v>14.167</v>
      </c>
      <c r="S590" s="6">
        <f>ROUNDDOWN((AA590+W590*(5/3)*0.01+U590*0.01),3)*-1</f>
        <v>-3.3340000000000001</v>
      </c>
      <c r="T590" s="7">
        <f t="shared" si="168"/>
        <v>0.1039999999999992</v>
      </c>
      <c r="U590" s="7">
        <f t="shared" si="168"/>
        <v>0.14900000000000091</v>
      </c>
      <c r="V590" s="7">
        <f t="shared" si="169"/>
        <v>10</v>
      </c>
      <c r="W590" s="7">
        <f t="shared" si="169"/>
        <v>20</v>
      </c>
      <c r="X590" s="15" t="str">
        <f t="shared" si="166"/>
        <v>10.104</v>
      </c>
      <c r="Y590" s="15" t="str">
        <f t="shared" si="166"/>
        <v>20.149</v>
      </c>
      <c r="Z590" s="7" t="str">
        <f t="shared" si="167"/>
        <v>14</v>
      </c>
      <c r="AA590" s="7" t="str">
        <f t="shared" si="167"/>
        <v>03</v>
      </c>
      <c r="AB590" s="7" t="str">
        <f t="shared" si="170"/>
        <v>14 10.104</v>
      </c>
      <c r="AC590" s="7" t="str">
        <f t="shared" si="170"/>
        <v>03 20.149</v>
      </c>
      <c r="AD590" s="8"/>
      <c r="AE590" s="8"/>
      <c r="AF590" s="8"/>
      <c r="AG590" s="8"/>
      <c r="AH590" s="16"/>
      <c r="AI590" s="16"/>
      <c r="AJ590" s="9" t="s">
        <v>3275</v>
      </c>
      <c r="AK590" s="9" t="s">
        <v>3276</v>
      </c>
      <c r="AL590" s="1" t="s">
        <v>63</v>
      </c>
      <c r="AM590" s="1" t="s">
        <v>2752</v>
      </c>
      <c r="AN590" s="10"/>
      <c r="AO590" s="11"/>
      <c r="AP590" s="12"/>
      <c r="AQ590" s="13" t="s">
        <v>3106</v>
      </c>
      <c r="AR590" s="14" t="s">
        <v>3277</v>
      </c>
      <c r="AS590" s="1"/>
      <c r="AT590" s="1"/>
      <c r="AU590" s="1"/>
      <c r="AV590" s="1"/>
      <c r="AW590" s="1"/>
      <c r="AX590" s="1"/>
    </row>
    <row r="591" spans="1:50" ht="29">
      <c r="B591" s="1" t="s">
        <v>905</v>
      </c>
      <c r="D591" s="1" t="s">
        <v>3100</v>
      </c>
      <c r="F591" s="31"/>
      <c r="G591" s="1" t="s">
        <v>3100</v>
      </c>
      <c r="I591" s="2" t="s">
        <v>50</v>
      </c>
      <c r="J591" s="1" t="s">
        <v>3278</v>
      </c>
      <c r="Q591" s="5" t="s">
        <v>3279</v>
      </c>
      <c r="R591" s="6">
        <f>ROUNDDOWN((Z591+V591*(5/3)*0.01+T591*0.01),3)</f>
        <v>14.157999999999999</v>
      </c>
      <c r="S591" s="6">
        <f>ROUNDDOWN((AA591+W591*(5/3)*0.01+U591*0.01),3)*-1</f>
        <v>-3.3860000000000001</v>
      </c>
      <c r="T591" s="7">
        <f t="shared" si="168"/>
        <v>0.8230000000000004</v>
      </c>
      <c r="U591" s="7">
        <f t="shared" si="168"/>
        <v>0.3230000000000004</v>
      </c>
      <c r="V591" s="7">
        <f t="shared" si="169"/>
        <v>9</v>
      </c>
      <c r="W591" s="7">
        <f t="shared" si="169"/>
        <v>23</v>
      </c>
      <c r="X591" s="15" t="str">
        <f t="shared" si="166"/>
        <v>09.823</v>
      </c>
      <c r="Y591" s="15" t="str">
        <f t="shared" si="166"/>
        <v>23.323</v>
      </c>
      <c r="Z591" s="7" t="str">
        <f t="shared" si="167"/>
        <v>14</v>
      </c>
      <c r="AA591" s="7" t="str">
        <f t="shared" si="167"/>
        <v>03</v>
      </c>
      <c r="AB591" s="7" t="str">
        <f t="shared" si="170"/>
        <v>14 09.823</v>
      </c>
      <c r="AC591" s="7" t="str">
        <f t="shared" si="170"/>
        <v>03 23.323</v>
      </c>
      <c r="AH591" s="16"/>
      <c r="AI591" s="16"/>
      <c r="AJ591" s="9" t="s">
        <v>3280</v>
      </c>
      <c r="AK591" s="9" t="s">
        <v>3281</v>
      </c>
      <c r="AL591" s="1" t="s">
        <v>63</v>
      </c>
      <c r="AM591" s="1" t="s">
        <v>2752</v>
      </c>
      <c r="AQ591" s="13" t="s">
        <v>3106</v>
      </c>
      <c r="AR591" s="14" t="s">
        <v>3282</v>
      </c>
    </row>
    <row r="592" spans="1:50">
      <c r="B592" s="1" t="s">
        <v>905</v>
      </c>
      <c r="D592" s="1" t="s">
        <v>3100</v>
      </c>
      <c r="F592" s="31"/>
      <c r="G592" s="1" t="s">
        <v>3100</v>
      </c>
      <c r="I592" s="2" t="s">
        <v>50</v>
      </c>
      <c r="J592" s="1" t="s">
        <v>3283</v>
      </c>
      <c r="Q592" s="5" t="s">
        <v>3284</v>
      </c>
      <c r="R592" s="6">
        <f>ROUNDDOWN((Z592+V592*(5/3)*0.01+T592*0.01),3)</f>
        <v>14.154</v>
      </c>
      <c r="S592" s="6">
        <f>ROUNDDOWN((AA592+W592*(5/3)*0.01+U592*0.01),3)*-1</f>
        <v>-3.3759999999999999</v>
      </c>
      <c r="T592" s="7">
        <f t="shared" si="168"/>
        <v>0.49300000000000033</v>
      </c>
      <c r="U592" s="7">
        <f t="shared" si="168"/>
        <v>0.96900000000000119</v>
      </c>
      <c r="V592" s="7">
        <f t="shared" si="169"/>
        <v>9</v>
      </c>
      <c r="W592" s="7">
        <f t="shared" si="169"/>
        <v>22</v>
      </c>
      <c r="X592" s="15" t="str">
        <f t="shared" si="166"/>
        <v>09.493</v>
      </c>
      <c r="Y592" s="15" t="str">
        <f t="shared" si="166"/>
        <v>22.969</v>
      </c>
      <c r="Z592" s="7" t="str">
        <f t="shared" si="167"/>
        <v>14</v>
      </c>
      <c r="AA592" s="7" t="str">
        <f t="shared" si="167"/>
        <v>03</v>
      </c>
      <c r="AB592" s="7" t="str">
        <f t="shared" si="170"/>
        <v>14 09.493</v>
      </c>
      <c r="AC592" s="7" t="str">
        <f t="shared" si="170"/>
        <v>03 22.969</v>
      </c>
      <c r="AH592" s="16"/>
      <c r="AI592" s="16"/>
      <c r="AJ592" s="9" t="s">
        <v>3285</v>
      </c>
      <c r="AK592" s="9" t="s">
        <v>3286</v>
      </c>
      <c r="AL592" s="1" t="s">
        <v>63</v>
      </c>
      <c r="AM592" s="1" t="s">
        <v>2752</v>
      </c>
      <c r="AQ592" s="13" t="s">
        <v>3106</v>
      </c>
      <c r="AR592" s="14" t="s">
        <v>3277</v>
      </c>
    </row>
    <row r="593" spans="1:50">
      <c r="A593" s="20"/>
      <c r="B593" s="20" t="s">
        <v>905</v>
      </c>
      <c r="C593" s="20"/>
      <c r="D593" s="20" t="s">
        <v>3100</v>
      </c>
      <c r="E593" s="20"/>
      <c r="F593" s="80"/>
      <c r="G593" s="20" t="s">
        <v>3100</v>
      </c>
      <c r="H593" s="34"/>
      <c r="I593" s="34" t="s">
        <v>50</v>
      </c>
      <c r="J593" s="20" t="s">
        <v>3287</v>
      </c>
      <c r="K593" s="20"/>
      <c r="L593" s="20"/>
      <c r="M593" s="20"/>
      <c r="N593" s="20"/>
      <c r="O593" s="20"/>
      <c r="P593" s="35" t="s">
        <v>2726</v>
      </c>
      <c r="Q593" s="36" t="s">
        <v>3288</v>
      </c>
      <c r="R593" s="46"/>
      <c r="S593" s="46"/>
      <c r="T593" s="47"/>
      <c r="U593" s="47"/>
      <c r="V593" s="47"/>
      <c r="W593" s="47"/>
      <c r="X593" s="15" t="str">
        <f t="shared" si="166"/>
        <v/>
      </c>
      <c r="Y593" s="15" t="str">
        <f t="shared" si="166"/>
        <v/>
      </c>
      <c r="Z593" s="7" t="str">
        <f t="shared" si="167"/>
        <v/>
      </c>
      <c r="AA593" s="7" t="str">
        <f t="shared" si="167"/>
        <v/>
      </c>
      <c r="AD593" s="37"/>
      <c r="AE593" s="37"/>
      <c r="AF593" s="37"/>
      <c r="AG593" s="37"/>
      <c r="AH593" s="38"/>
      <c r="AI593" s="38"/>
      <c r="AJ593" s="39"/>
      <c r="AK593" s="39"/>
      <c r="AL593" s="20"/>
      <c r="AM593" s="20" t="s">
        <v>51</v>
      </c>
      <c r="AN593" s="41"/>
      <c r="AO593" s="42"/>
      <c r="AP593" s="43"/>
      <c r="AQ593" s="44"/>
      <c r="AR593" s="45" t="s">
        <v>3289</v>
      </c>
      <c r="AS593" s="20"/>
      <c r="AT593" s="20"/>
      <c r="AU593" s="20"/>
      <c r="AV593" s="20"/>
      <c r="AW593" s="20"/>
      <c r="AX593" s="20"/>
    </row>
    <row r="594" spans="1:50">
      <c r="B594" s="1" t="s">
        <v>905</v>
      </c>
      <c r="D594" s="1" t="s">
        <v>3100</v>
      </c>
      <c r="F594" s="31"/>
      <c r="G594" s="1" t="s">
        <v>3100</v>
      </c>
      <c r="I594" s="2" t="s">
        <v>50</v>
      </c>
      <c r="J594" s="1" t="s">
        <v>3290</v>
      </c>
      <c r="Q594" s="5" t="s">
        <v>3291</v>
      </c>
      <c r="R594" s="6">
        <f t="shared" ref="R594:R601" si="171">ROUNDDOWN((Z594+V594*(5/3)*0.01+T594*0.01),3)</f>
        <v>14.068</v>
      </c>
      <c r="S594" s="6">
        <f t="shared" ref="S594:S601" si="172">ROUNDDOWN((AA594+W594*(5/3)*0.01+U594*0.01),3)*-1</f>
        <v>-3.22</v>
      </c>
      <c r="T594" s="7">
        <f t="shared" ref="T594:U601" si="173">X594-V594</f>
        <v>0.22200000000000042</v>
      </c>
      <c r="U594" s="7">
        <f t="shared" si="173"/>
        <v>0.42600000000000016</v>
      </c>
      <c r="V594" s="7">
        <f t="shared" ref="V594:W601" si="174">ROUNDDOWN(X594,0)</f>
        <v>4</v>
      </c>
      <c r="W594" s="7">
        <f t="shared" si="174"/>
        <v>13</v>
      </c>
      <c r="X594" s="15" t="str">
        <f t="shared" si="166"/>
        <v>04.222</v>
      </c>
      <c r="Y594" s="15" t="str">
        <f t="shared" si="166"/>
        <v>13.426</v>
      </c>
      <c r="Z594" s="7" t="str">
        <f t="shared" si="167"/>
        <v>14</v>
      </c>
      <c r="AA594" s="7" t="str">
        <f t="shared" si="167"/>
        <v>03</v>
      </c>
      <c r="AB594" s="7" t="str">
        <f t="shared" ref="AB594:AC601" si="175">IF(ISBLANK(AJ594), AH594, AJ594)</f>
        <v>14 04.222</v>
      </c>
      <c r="AC594" s="7" t="str">
        <f t="shared" si="175"/>
        <v>03 13.426</v>
      </c>
      <c r="AH594" s="16"/>
      <c r="AI594" s="16"/>
      <c r="AJ594" s="9" t="s">
        <v>3292</v>
      </c>
      <c r="AK594" s="9" t="s">
        <v>3293</v>
      </c>
      <c r="AL594" s="1" t="s">
        <v>63</v>
      </c>
      <c r="AM594" s="1" t="s">
        <v>355</v>
      </c>
      <c r="AQ594" s="13" t="s">
        <v>3106</v>
      </c>
      <c r="AR594" s="14" t="s">
        <v>1751</v>
      </c>
    </row>
    <row r="595" spans="1:50">
      <c r="B595" s="1" t="s">
        <v>905</v>
      </c>
      <c r="D595" s="1" t="s">
        <v>3100</v>
      </c>
      <c r="F595" s="31"/>
      <c r="G595" s="1" t="s">
        <v>3100</v>
      </c>
      <c r="I595" s="2" t="s">
        <v>50</v>
      </c>
      <c r="J595" s="1" t="s">
        <v>3294</v>
      </c>
      <c r="P595" s="4" t="s">
        <v>3294</v>
      </c>
      <c r="Q595" s="5" t="s">
        <v>3295</v>
      </c>
      <c r="R595" s="6">
        <f t="shared" si="171"/>
        <v>14.037000000000001</v>
      </c>
      <c r="S595" s="6">
        <f t="shared" si="172"/>
        <v>-3.2549999999999999</v>
      </c>
      <c r="T595" s="7">
        <f t="shared" si="173"/>
        <v>0.41500000000000004</v>
      </c>
      <c r="U595" s="7">
        <f t="shared" si="173"/>
        <v>0.55899999999999928</v>
      </c>
      <c r="V595" s="7">
        <f t="shared" si="174"/>
        <v>2</v>
      </c>
      <c r="W595" s="7">
        <f t="shared" si="174"/>
        <v>15</v>
      </c>
      <c r="X595" s="15" t="str">
        <f t="shared" si="166"/>
        <v>02.415</v>
      </c>
      <c r="Y595" s="15" t="str">
        <f t="shared" si="166"/>
        <v>15.559</v>
      </c>
      <c r="Z595" s="7" t="str">
        <f t="shared" si="167"/>
        <v>14</v>
      </c>
      <c r="AA595" s="7" t="str">
        <f t="shared" si="167"/>
        <v>03</v>
      </c>
      <c r="AB595" s="7" t="str">
        <f t="shared" si="175"/>
        <v>14 02.415</v>
      </c>
      <c r="AC595" s="7" t="str">
        <f t="shared" si="175"/>
        <v>03 15.559</v>
      </c>
      <c r="AH595" s="16" t="s">
        <v>2892</v>
      </c>
      <c r="AI595" s="16" t="s">
        <v>3296</v>
      </c>
      <c r="AJ595" s="9" t="s">
        <v>3297</v>
      </c>
      <c r="AK595" s="9" t="s">
        <v>3298</v>
      </c>
      <c r="AL595" s="1" t="s">
        <v>63</v>
      </c>
      <c r="AM595" s="1" t="s">
        <v>51</v>
      </c>
      <c r="AQ595" s="13" t="s">
        <v>3106</v>
      </c>
      <c r="AR595" s="14" t="s">
        <v>3299</v>
      </c>
    </row>
    <row r="596" spans="1:50">
      <c r="B596" s="1" t="s">
        <v>905</v>
      </c>
      <c r="D596" s="1" t="s">
        <v>3100</v>
      </c>
      <c r="F596" s="31"/>
      <c r="G596" s="1" t="s">
        <v>3100</v>
      </c>
      <c r="I596" s="2" t="s">
        <v>50</v>
      </c>
      <c r="J596" s="1" t="s">
        <v>3300</v>
      </c>
      <c r="Q596" s="5" t="s">
        <v>3301</v>
      </c>
      <c r="R596" s="6">
        <f t="shared" si="171"/>
        <v>14.225</v>
      </c>
      <c r="S596" s="6">
        <f t="shared" si="172"/>
        <v>-3.2669999999999999</v>
      </c>
      <c r="T596" s="7">
        <f t="shared" si="173"/>
        <v>0.8960000000000008</v>
      </c>
      <c r="U596" s="7">
        <f t="shared" si="173"/>
        <v>0.11199999999999832</v>
      </c>
      <c r="V596" s="7">
        <f t="shared" si="174"/>
        <v>13</v>
      </c>
      <c r="W596" s="7">
        <f t="shared" si="174"/>
        <v>16</v>
      </c>
      <c r="X596" s="15" t="str">
        <f t="shared" si="166"/>
        <v>13.896</v>
      </c>
      <c r="Y596" s="15" t="str">
        <f t="shared" si="166"/>
        <v>16.112</v>
      </c>
      <c r="Z596" s="7" t="str">
        <f t="shared" si="167"/>
        <v>14</v>
      </c>
      <c r="AA596" s="7" t="str">
        <f t="shared" si="167"/>
        <v>03</v>
      </c>
      <c r="AB596" s="7" t="str">
        <f t="shared" si="175"/>
        <v>14 13.896</v>
      </c>
      <c r="AC596" s="7" t="str">
        <f t="shared" si="175"/>
        <v>03 16.112</v>
      </c>
      <c r="AH596" s="16"/>
      <c r="AI596" s="16"/>
      <c r="AJ596" s="9" t="s">
        <v>3302</v>
      </c>
      <c r="AK596" s="9" t="s">
        <v>3303</v>
      </c>
      <c r="AL596" s="1" t="s">
        <v>63</v>
      </c>
      <c r="AM596" s="1" t="s">
        <v>355</v>
      </c>
      <c r="AQ596" s="13" t="s">
        <v>3106</v>
      </c>
      <c r="AR596" s="14" t="s">
        <v>1751</v>
      </c>
    </row>
    <row r="597" spans="1:50" ht="29">
      <c r="B597" s="1" t="s">
        <v>905</v>
      </c>
      <c r="D597" s="1" t="s">
        <v>3100</v>
      </c>
      <c r="F597" s="31"/>
      <c r="G597" s="1" t="s">
        <v>3100</v>
      </c>
      <c r="I597" s="2" t="s">
        <v>50</v>
      </c>
      <c r="J597" s="1" t="s">
        <v>3304</v>
      </c>
      <c r="P597" s="4" t="s">
        <v>3305</v>
      </c>
      <c r="Q597" s="5" t="s">
        <v>3306</v>
      </c>
      <c r="R597" s="6">
        <f t="shared" si="171"/>
        <v>14.253</v>
      </c>
      <c r="S597" s="6">
        <f t="shared" si="172"/>
        <v>-3.2879999999999998</v>
      </c>
      <c r="T597" s="7">
        <f t="shared" si="173"/>
        <v>0.31700000000000017</v>
      </c>
      <c r="U597" s="7">
        <f t="shared" si="173"/>
        <v>0.48699999999999832</v>
      </c>
      <c r="V597" s="7">
        <f t="shared" si="174"/>
        <v>15</v>
      </c>
      <c r="W597" s="7">
        <f t="shared" si="174"/>
        <v>17</v>
      </c>
      <c r="X597" s="15" t="str">
        <f t="shared" si="166"/>
        <v>15.317</v>
      </c>
      <c r="Y597" s="15" t="str">
        <f t="shared" si="166"/>
        <v>17.487</v>
      </c>
      <c r="Z597" s="7" t="str">
        <f t="shared" si="167"/>
        <v>14</v>
      </c>
      <c r="AA597" s="7" t="str">
        <f t="shared" si="167"/>
        <v>03</v>
      </c>
      <c r="AB597" s="7" t="str">
        <f t="shared" si="175"/>
        <v>14 15.317</v>
      </c>
      <c r="AC597" s="7" t="str">
        <f t="shared" si="175"/>
        <v>03 17.487</v>
      </c>
      <c r="AH597" s="16"/>
      <c r="AI597" s="16"/>
      <c r="AJ597" s="9" t="s">
        <v>3307</v>
      </c>
      <c r="AK597" s="9" t="s">
        <v>3308</v>
      </c>
      <c r="AL597" s="1" t="s">
        <v>63</v>
      </c>
      <c r="AM597" s="1" t="s">
        <v>51</v>
      </c>
      <c r="AN597" s="10" t="s">
        <v>3309</v>
      </c>
      <c r="AQ597" s="13" t="s">
        <v>3310</v>
      </c>
      <c r="AR597" s="14" t="s">
        <v>3311</v>
      </c>
    </row>
    <row r="598" spans="1:50">
      <c r="B598" s="1" t="s">
        <v>905</v>
      </c>
      <c r="D598" s="1" t="s">
        <v>3100</v>
      </c>
      <c r="F598" s="31"/>
      <c r="G598" s="1" t="s">
        <v>3100</v>
      </c>
      <c r="I598" s="2" t="s">
        <v>50</v>
      </c>
      <c r="J598" s="1" t="s">
        <v>3312</v>
      </c>
      <c r="Q598" s="5" t="s">
        <v>3313</v>
      </c>
      <c r="R598" s="6">
        <f t="shared" si="171"/>
        <v>14.238</v>
      </c>
      <c r="S598" s="6">
        <f t="shared" si="172"/>
        <v>-3.2759999999999998</v>
      </c>
      <c r="T598" s="7">
        <f t="shared" si="173"/>
        <v>0.46899999999999942</v>
      </c>
      <c r="U598" s="7">
        <f t="shared" si="173"/>
        <v>0.9789999999999992</v>
      </c>
      <c r="V598" s="7">
        <f t="shared" si="174"/>
        <v>14</v>
      </c>
      <c r="W598" s="7">
        <f t="shared" si="174"/>
        <v>16</v>
      </c>
      <c r="X598" s="15" t="str">
        <f t="shared" si="166"/>
        <v>14.469</v>
      </c>
      <c r="Y598" s="15" t="str">
        <f t="shared" si="166"/>
        <v>16.979</v>
      </c>
      <c r="Z598" s="7" t="str">
        <f t="shared" si="167"/>
        <v>14</v>
      </c>
      <c r="AA598" s="7" t="str">
        <f t="shared" si="167"/>
        <v>03</v>
      </c>
      <c r="AB598" s="7" t="str">
        <f t="shared" si="175"/>
        <v>14 14.469</v>
      </c>
      <c r="AC598" s="7" t="str">
        <f t="shared" si="175"/>
        <v>03 16.979</v>
      </c>
      <c r="AH598" s="16"/>
      <c r="AI598" s="16"/>
      <c r="AJ598" s="9" t="s">
        <v>3314</v>
      </c>
      <c r="AK598" s="9" t="s">
        <v>3315</v>
      </c>
      <c r="AL598" s="1" t="s">
        <v>63</v>
      </c>
      <c r="AM598" s="1" t="s">
        <v>355</v>
      </c>
      <c r="AQ598" s="13" t="s">
        <v>3106</v>
      </c>
      <c r="AR598" s="14" t="s">
        <v>3316</v>
      </c>
    </row>
    <row r="599" spans="1:50">
      <c r="B599" s="1" t="s">
        <v>905</v>
      </c>
      <c r="D599" s="1" t="s">
        <v>3100</v>
      </c>
      <c r="F599" s="31"/>
      <c r="G599" s="1" t="s">
        <v>3100</v>
      </c>
      <c r="I599" s="2" t="s">
        <v>50</v>
      </c>
      <c r="J599" s="1" t="s">
        <v>3317</v>
      </c>
      <c r="P599" s="4" t="s">
        <v>3318</v>
      </c>
      <c r="Q599" s="5" t="s">
        <v>3319</v>
      </c>
      <c r="R599" s="6">
        <f t="shared" si="171"/>
        <v>14.156000000000001</v>
      </c>
      <c r="S599" s="6">
        <f t="shared" si="172"/>
        <v>-3.3079999999999998</v>
      </c>
      <c r="T599" s="7">
        <f t="shared" si="173"/>
        <v>0.69299999999999962</v>
      </c>
      <c r="U599" s="7">
        <f t="shared" si="173"/>
        <v>0.87199999999999989</v>
      </c>
      <c r="V599" s="7">
        <f t="shared" si="174"/>
        <v>9</v>
      </c>
      <c r="W599" s="7">
        <f t="shared" si="174"/>
        <v>18</v>
      </c>
      <c r="X599" s="15" t="str">
        <f t="shared" si="166"/>
        <v>09.693</v>
      </c>
      <c r="Y599" s="15" t="str">
        <f t="shared" si="166"/>
        <v>18.872</v>
      </c>
      <c r="Z599" s="7" t="str">
        <f t="shared" si="167"/>
        <v>14</v>
      </c>
      <c r="AA599" s="7" t="str">
        <f t="shared" si="167"/>
        <v>03</v>
      </c>
      <c r="AB599" s="7" t="str">
        <f t="shared" si="175"/>
        <v>14 09.693</v>
      </c>
      <c r="AC599" s="7" t="str">
        <f t="shared" si="175"/>
        <v>03 18.872</v>
      </c>
      <c r="AH599" s="16" t="s">
        <v>2728</v>
      </c>
      <c r="AI599" s="16" t="s">
        <v>3320</v>
      </c>
      <c r="AJ599" s="9" t="s">
        <v>3321</v>
      </c>
      <c r="AK599" s="9" t="s">
        <v>3322</v>
      </c>
      <c r="AL599" s="1" t="s">
        <v>63</v>
      </c>
      <c r="AM599" s="1" t="s">
        <v>51</v>
      </c>
      <c r="AQ599" s="13" t="s">
        <v>3106</v>
      </c>
      <c r="AR599" s="14" t="s">
        <v>1751</v>
      </c>
    </row>
    <row r="600" spans="1:50">
      <c r="B600" s="1" t="s">
        <v>905</v>
      </c>
      <c r="D600" s="1" t="s">
        <v>3100</v>
      </c>
      <c r="F600" s="31"/>
      <c r="G600" s="1" t="s">
        <v>3100</v>
      </c>
      <c r="I600" s="2" t="s">
        <v>50</v>
      </c>
      <c r="J600" s="1" t="s">
        <v>3323</v>
      </c>
      <c r="Q600" s="5" t="s">
        <v>3324</v>
      </c>
      <c r="R600" s="6">
        <f t="shared" si="171"/>
        <v>14.157</v>
      </c>
      <c r="S600" s="6">
        <f t="shared" si="172"/>
        <v>-3.3170000000000002</v>
      </c>
      <c r="T600" s="7">
        <f t="shared" si="173"/>
        <v>0.78800000000000026</v>
      </c>
      <c r="U600" s="7">
        <f t="shared" si="173"/>
        <v>0.10999999999999943</v>
      </c>
      <c r="V600" s="7">
        <f t="shared" si="174"/>
        <v>9</v>
      </c>
      <c r="W600" s="7">
        <f t="shared" si="174"/>
        <v>19</v>
      </c>
      <c r="X600" s="15" t="str">
        <f t="shared" si="166"/>
        <v>09.788</v>
      </c>
      <c r="Y600" s="15" t="str">
        <f t="shared" si="166"/>
        <v>19.110</v>
      </c>
      <c r="Z600" s="7" t="str">
        <f t="shared" si="167"/>
        <v>14</v>
      </c>
      <c r="AA600" s="7" t="str">
        <f t="shared" si="167"/>
        <v>03</v>
      </c>
      <c r="AB600" s="7" t="str">
        <f t="shared" si="175"/>
        <v>14 09.788</v>
      </c>
      <c r="AC600" s="7" t="str">
        <f t="shared" si="175"/>
        <v>03 19.110</v>
      </c>
      <c r="AH600" s="16"/>
      <c r="AI600" s="16"/>
      <c r="AJ600" s="9" t="s">
        <v>3325</v>
      </c>
      <c r="AK600" s="9" t="s">
        <v>3326</v>
      </c>
      <c r="AL600" s="1" t="s">
        <v>63</v>
      </c>
      <c r="AM600" s="1" t="s">
        <v>51</v>
      </c>
      <c r="AQ600" s="13" t="s">
        <v>3106</v>
      </c>
      <c r="AR600" s="14" t="s">
        <v>3327</v>
      </c>
    </row>
    <row r="601" spans="1:50">
      <c r="B601" s="1" t="s">
        <v>905</v>
      </c>
      <c r="D601" s="1" t="s">
        <v>3100</v>
      </c>
      <c r="F601" s="31"/>
      <c r="G601" s="1" t="s">
        <v>3100</v>
      </c>
      <c r="I601" s="2" t="s">
        <v>50</v>
      </c>
      <c r="J601" s="1" t="s">
        <v>3328</v>
      </c>
      <c r="P601" s="4" t="s">
        <v>3328</v>
      </c>
      <c r="Q601" s="5" t="s">
        <v>3329</v>
      </c>
      <c r="R601" s="6">
        <f t="shared" si="171"/>
        <v>14.183</v>
      </c>
      <c r="S601" s="6">
        <f t="shared" si="172"/>
        <v>-3.2839999999999998</v>
      </c>
      <c r="T601" s="7">
        <f t="shared" si="173"/>
        <v>6.0000000000000497E-2</v>
      </c>
      <c r="U601" s="7">
        <f t="shared" si="173"/>
        <v>0.13299999999999912</v>
      </c>
      <c r="V601" s="7">
        <f t="shared" si="174"/>
        <v>11</v>
      </c>
      <c r="W601" s="7">
        <f t="shared" si="174"/>
        <v>17</v>
      </c>
      <c r="X601" s="15" t="str">
        <f t="shared" si="166"/>
        <v>11.060</v>
      </c>
      <c r="Y601" s="15" t="str">
        <f t="shared" si="166"/>
        <v>17.133</v>
      </c>
      <c r="Z601" s="7" t="str">
        <f t="shared" si="167"/>
        <v>14</v>
      </c>
      <c r="AA601" s="7" t="str">
        <f t="shared" si="167"/>
        <v>03</v>
      </c>
      <c r="AB601" s="7" t="str">
        <f t="shared" si="175"/>
        <v>14 11.060</v>
      </c>
      <c r="AC601" s="7" t="str">
        <f t="shared" si="175"/>
        <v>03 17.133</v>
      </c>
      <c r="AH601" s="16" t="s">
        <v>924</v>
      </c>
      <c r="AI601" s="21" t="s">
        <v>2405</v>
      </c>
      <c r="AJ601" s="9" t="s">
        <v>3330</v>
      </c>
      <c r="AK601" s="9" t="s">
        <v>3331</v>
      </c>
      <c r="AL601" s="1" t="s">
        <v>63</v>
      </c>
      <c r="AM601" s="1" t="s">
        <v>51</v>
      </c>
      <c r="AQ601" s="13" t="s">
        <v>3106</v>
      </c>
      <c r="AR601" s="14" t="s">
        <v>1751</v>
      </c>
    </row>
    <row r="602" spans="1:50">
      <c r="A602" s="20"/>
      <c r="B602" s="20" t="s">
        <v>905</v>
      </c>
      <c r="C602" s="20"/>
      <c r="D602" s="20" t="s">
        <v>3100</v>
      </c>
      <c r="E602" s="20"/>
      <c r="F602" s="80"/>
      <c r="G602" s="20" t="s">
        <v>3100</v>
      </c>
      <c r="H602" s="34"/>
      <c r="I602" s="34" t="s">
        <v>50</v>
      </c>
      <c r="J602" s="20" t="s">
        <v>2775</v>
      </c>
      <c r="K602" s="20"/>
      <c r="L602" s="20"/>
      <c r="M602" s="20"/>
      <c r="N602" s="20"/>
      <c r="O602" s="20"/>
      <c r="P602" s="35" t="s">
        <v>2775</v>
      </c>
      <c r="Q602" s="36" t="s">
        <v>3332</v>
      </c>
      <c r="R602" s="46"/>
      <c r="S602" s="46"/>
      <c r="T602" s="47"/>
      <c r="U602" s="47"/>
      <c r="V602" s="47"/>
      <c r="W602" s="47"/>
      <c r="X602" s="15" t="str">
        <f t="shared" si="166"/>
        <v/>
      </c>
      <c r="Y602" s="15" t="str">
        <f t="shared" si="166"/>
        <v/>
      </c>
      <c r="Z602" s="7" t="str">
        <f t="shared" si="167"/>
        <v/>
      </c>
      <c r="AA602" s="7" t="str">
        <f t="shared" si="167"/>
        <v/>
      </c>
      <c r="AD602" s="37"/>
      <c r="AE602" s="37"/>
      <c r="AF602" s="37"/>
      <c r="AG602" s="37"/>
      <c r="AH602" s="38"/>
      <c r="AI602" s="74"/>
      <c r="AJ602" s="39"/>
      <c r="AK602" s="39"/>
      <c r="AL602" s="20"/>
      <c r="AM602" s="20" t="s">
        <v>51</v>
      </c>
      <c r="AN602" s="41"/>
      <c r="AO602" s="42"/>
      <c r="AP602" s="43"/>
      <c r="AQ602" s="44"/>
      <c r="AR602" s="45" t="s">
        <v>3333</v>
      </c>
      <c r="AS602" s="20"/>
      <c r="AT602" s="20"/>
      <c r="AU602" s="20"/>
      <c r="AV602" s="20"/>
      <c r="AW602" s="20"/>
      <c r="AX602" s="20"/>
    </row>
    <row r="603" spans="1:50">
      <c r="B603" s="1" t="s">
        <v>905</v>
      </c>
      <c r="D603" s="1" t="s">
        <v>3100</v>
      </c>
      <c r="F603" s="31"/>
      <c r="G603" s="1" t="s">
        <v>3100</v>
      </c>
      <c r="I603" s="2" t="s">
        <v>50</v>
      </c>
      <c r="J603" s="1" t="s">
        <v>3334</v>
      </c>
      <c r="Q603" s="5" t="s">
        <v>3335</v>
      </c>
      <c r="R603" s="6">
        <f t="shared" ref="R603:R626" si="176">ROUNDDOWN((Z603+V603*(5/3)*0.01+T603*0.01),3)</f>
        <v>14.189</v>
      </c>
      <c r="S603" s="6">
        <f t="shared" ref="S603:S626" si="177">ROUNDDOWN((AA603+W603*(5/3)*0.01+U603*0.01),3)*-1</f>
        <v>-3.319</v>
      </c>
      <c r="T603" s="7">
        <f t="shared" ref="T603:U626" si="178">X603-V603</f>
        <v>0.58200000000000074</v>
      </c>
      <c r="U603" s="7">
        <f t="shared" si="178"/>
        <v>0.32900000000000063</v>
      </c>
      <c r="V603" s="7">
        <f t="shared" ref="V603:W626" si="179">ROUNDDOWN(X603,0)</f>
        <v>11</v>
      </c>
      <c r="W603" s="7">
        <f t="shared" si="179"/>
        <v>19</v>
      </c>
      <c r="X603" s="15" t="str">
        <f t="shared" si="166"/>
        <v>11.582</v>
      </c>
      <c r="Y603" s="15" t="str">
        <f t="shared" si="166"/>
        <v>19.329</v>
      </c>
      <c r="Z603" s="7" t="str">
        <f t="shared" si="167"/>
        <v>14</v>
      </c>
      <c r="AA603" s="7" t="str">
        <f t="shared" si="167"/>
        <v>03</v>
      </c>
      <c r="AB603" s="7" t="str">
        <f t="shared" ref="AB603:AC626" si="180">IF(ISBLANK(AJ603), AH603, AJ603)</f>
        <v>14 11.582</v>
      </c>
      <c r="AC603" s="7" t="str">
        <f t="shared" si="180"/>
        <v>03 19.329</v>
      </c>
      <c r="AH603" s="16"/>
      <c r="AI603" s="21"/>
      <c r="AJ603" s="9" t="s">
        <v>3336</v>
      </c>
      <c r="AK603" s="9" t="s">
        <v>3337</v>
      </c>
      <c r="AL603" s="1" t="s">
        <v>63</v>
      </c>
      <c r="AM603" s="1" t="s">
        <v>51</v>
      </c>
      <c r="AQ603" s="13" t="s">
        <v>3106</v>
      </c>
      <c r="AR603" s="14" t="s">
        <v>1751</v>
      </c>
    </row>
    <row r="604" spans="1:50">
      <c r="B604" s="1" t="s">
        <v>905</v>
      </c>
      <c r="D604" s="1" t="s">
        <v>3100</v>
      </c>
      <c r="F604" s="31"/>
      <c r="G604" s="1" t="s">
        <v>3100</v>
      </c>
      <c r="I604" s="2" t="s">
        <v>50</v>
      </c>
      <c r="J604" s="1" t="s">
        <v>3338</v>
      </c>
      <c r="Q604" s="5" t="s">
        <v>3339</v>
      </c>
      <c r="R604" s="6">
        <f t="shared" si="176"/>
        <v>14.192</v>
      </c>
      <c r="S604" s="6">
        <f t="shared" si="177"/>
        <v>-3.3330000000000002</v>
      </c>
      <c r="T604" s="7">
        <f t="shared" si="178"/>
        <v>0.93099999999999916</v>
      </c>
      <c r="U604" s="7">
        <f t="shared" si="178"/>
        <v>4.7000000000000597E-2</v>
      </c>
      <c r="V604" s="7">
        <f t="shared" si="179"/>
        <v>11</v>
      </c>
      <c r="W604" s="7">
        <f t="shared" si="179"/>
        <v>20</v>
      </c>
      <c r="X604" s="15" t="str">
        <f t="shared" si="166"/>
        <v>11.931</v>
      </c>
      <c r="Y604" s="15" t="str">
        <f t="shared" si="166"/>
        <v>20.047</v>
      </c>
      <c r="Z604" s="7" t="str">
        <f t="shared" si="167"/>
        <v>14</v>
      </c>
      <c r="AA604" s="7" t="str">
        <f t="shared" si="167"/>
        <v>03</v>
      </c>
      <c r="AB604" s="7" t="str">
        <f t="shared" si="180"/>
        <v>14 11.931</v>
      </c>
      <c r="AC604" s="7" t="str">
        <f t="shared" si="180"/>
        <v>03 20.047</v>
      </c>
      <c r="AH604" s="16"/>
      <c r="AI604" s="21"/>
      <c r="AJ604" s="9" t="s">
        <v>3340</v>
      </c>
      <c r="AK604" s="9" t="s">
        <v>3341</v>
      </c>
      <c r="AL604" s="1" t="s">
        <v>63</v>
      </c>
      <c r="AM604" s="1" t="s">
        <v>51</v>
      </c>
      <c r="AQ604" s="13" t="s">
        <v>3106</v>
      </c>
      <c r="AR604" s="14" t="s">
        <v>1751</v>
      </c>
    </row>
    <row r="605" spans="1:50" ht="43">
      <c r="B605" s="1" t="s">
        <v>905</v>
      </c>
      <c r="D605" s="1" t="s">
        <v>3100</v>
      </c>
      <c r="F605" s="31"/>
      <c r="G605" s="1" t="s">
        <v>3100</v>
      </c>
      <c r="I605" s="2" t="s">
        <v>50</v>
      </c>
      <c r="J605" s="1" t="s">
        <v>1867</v>
      </c>
      <c r="Q605" s="5" t="s">
        <v>3342</v>
      </c>
      <c r="R605" s="6">
        <f t="shared" si="176"/>
        <v>14.256</v>
      </c>
      <c r="S605" s="6">
        <f t="shared" si="177"/>
        <v>-3.2690000000000001</v>
      </c>
      <c r="T605" s="7">
        <f t="shared" si="178"/>
        <v>0.64899999999999913</v>
      </c>
      <c r="U605" s="7">
        <f t="shared" si="178"/>
        <v>0.3279999999999994</v>
      </c>
      <c r="V605" s="7">
        <f t="shared" si="179"/>
        <v>15</v>
      </c>
      <c r="W605" s="7">
        <f t="shared" si="179"/>
        <v>16</v>
      </c>
      <c r="X605" s="15" t="str">
        <f t="shared" si="166"/>
        <v>15.649</v>
      </c>
      <c r="Y605" s="15" t="str">
        <f t="shared" si="166"/>
        <v>16.328</v>
      </c>
      <c r="Z605" s="7" t="str">
        <f t="shared" si="167"/>
        <v>14</v>
      </c>
      <c r="AA605" s="7" t="str">
        <f t="shared" si="167"/>
        <v>03</v>
      </c>
      <c r="AB605" s="7" t="str">
        <f t="shared" si="180"/>
        <v>14 15.649</v>
      </c>
      <c r="AC605" s="7" t="str">
        <f t="shared" si="180"/>
        <v>03 16.328</v>
      </c>
      <c r="AH605" s="16"/>
      <c r="AI605" s="21"/>
      <c r="AJ605" s="9" t="s">
        <v>3343</v>
      </c>
      <c r="AK605" s="9" t="s">
        <v>3344</v>
      </c>
      <c r="AL605" s="1" t="s">
        <v>63</v>
      </c>
      <c r="AM605" s="1" t="s">
        <v>51</v>
      </c>
      <c r="AQ605" s="13" t="s">
        <v>3345</v>
      </c>
      <c r="AR605" s="14" t="s">
        <v>3346</v>
      </c>
    </row>
    <row r="606" spans="1:50" ht="29">
      <c r="B606" s="1" t="s">
        <v>905</v>
      </c>
      <c r="D606" s="1" t="s">
        <v>3100</v>
      </c>
      <c r="F606" s="31"/>
      <c r="G606" s="1" t="s">
        <v>3100</v>
      </c>
      <c r="I606" s="2" t="s">
        <v>50</v>
      </c>
      <c r="J606" s="1" t="s">
        <v>3347</v>
      </c>
      <c r="P606" s="4" t="s">
        <v>3348</v>
      </c>
      <c r="Q606" s="5" t="s">
        <v>3349</v>
      </c>
      <c r="R606" s="6">
        <f t="shared" si="176"/>
        <v>14.167999999999999</v>
      </c>
      <c r="S606" s="6">
        <f t="shared" si="177"/>
        <v>-3.238</v>
      </c>
      <c r="T606" s="7">
        <f t="shared" si="178"/>
        <v>0.18699999999999939</v>
      </c>
      <c r="U606" s="7">
        <f t="shared" si="178"/>
        <v>0.50500000000000078</v>
      </c>
      <c r="V606" s="7">
        <f t="shared" si="179"/>
        <v>10</v>
      </c>
      <c r="W606" s="7">
        <f t="shared" si="179"/>
        <v>14</v>
      </c>
      <c r="X606" s="15" t="str">
        <f t="shared" si="166"/>
        <v>10.187</v>
      </c>
      <c r="Y606" s="15" t="str">
        <f t="shared" si="166"/>
        <v>14.505</v>
      </c>
      <c r="Z606" s="7" t="str">
        <f t="shared" si="167"/>
        <v>14</v>
      </c>
      <c r="AA606" s="7" t="str">
        <f t="shared" si="167"/>
        <v>03</v>
      </c>
      <c r="AB606" s="7" t="str">
        <f t="shared" si="180"/>
        <v>14 10.187</v>
      </c>
      <c r="AC606" s="7" t="str">
        <f t="shared" si="180"/>
        <v>03 14.505</v>
      </c>
      <c r="AH606" s="16" t="s">
        <v>2728</v>
      </c>
      <c r="AI606" s="16" t="s">
        <v>2879</v>
      </c>
      <c r="AJ606" s="9" t="s">
        <v>3350</v>
      </c>
      <c r="AK606" s="9" t="s">
        <v>3351</v>
      </c>
      <c r="AL606" s="1" t="s">
        <v>63</v>
      </c>
      <c r="AM606" s="1" t="s">
        <v>51</v>
      </c>
      <c r="AP606" s="12" t="s">
        <v>3352</v>
      </c>
      <c r="AQ606" s="13" t="s">
        <v>3353</v>
      </c>
      <c r="AR606" s="14" t="s">
        <v>3354</v>
      </c>
    </row>
    <row r="607" spans="1:50">
      <c r="B607" s="1" t="s">
        <v>905</v>
      </c>
      <c r="D607" s="1" t="s">
        <v>3100</v>
      </c>
      <c r="F607" s="31"/>
      <c r="G607" s="1" t="s">
        <v>3100</v>
      </c>
      <c r="I607" s="2" t="s">
        <v>50</v>
      </c>
      <c r="J607" s="1" t="s">
        <v>3355</v>
      </c>
      <c r="Q607" s="5" t="s">
        <v>3356</v>
      </c>
      <c r="R607" s="6">
        <f t="shared" si="176"/>
        <v>14.223000000000001</v>
      </c>
      <c r="S607" s="6">
        <f t="shared" si="177"/>
        <v>-3.3559999999999999</v>
      </c>
      <c r="T607" s="7">
        <f t="shared" si="178"/>
        <v>0.66499999999999915</v>
      </c>
      <c r="U607" s="7">
        <f t="shared" si="178"/>
        <v>0.63299999999999912</v>
      </c>
      <c r="V607" s="7">
        <f t="shared" si="179"/>
        <v>13</v>
      </c>
      <c r="W607" s="7">
        <f t="shared" si="179"/>
        <v>21</v>
      </c>
      <c r="X607" s="15" t="str">
        <f t="shared" si="166"/>
        <v>13.665</v>
      </c>
      <c r="Y607" s="15" t="str">
        <f t="shared" si="166"/>
        <v>21.633</v>
      </c>
      <c r="Z607" s="7" t="str">
        <f t="shared" si="167"/>
        <v>14</v>
      </c>
      <c r="AA607" s="7" t="str">
        <f t="shared" si="167"/>
        <v>03</v>
      </c>
      <c r="AB607" s="7" t="str">
        <f t="shared" si="180"/>
        <v>14 13.665</v>
      </c>
      <c r="AC607" s="7" t="str">
        <f t="shared" si="180"/>
        <v>03 21.633</v>
      </c>
      <c r="AH607" s="16"/>
      <c r="AI607" s="16"/>
      <c r="AJ607" s="9" t="s">
        <v>3357</v>
      </c>
      <c r="AK607" s="9" t="s">
        <v>3358</v>
      </c>
      <c r="AL607" s="1" t="s">
        <v>63</v>
      </c>
      <c r="AM607" s="1" t="s">
        <v>355</v>
      </c>
      <c r="AN607" s="10" t="s">
        <v>3359</v>
      </c>
      <c r="AQ607" s="13" t="s">
        <v>3360</v>
      </c>
      <c r="AR607" s="14" t="s">
        <v>1751</v>
      </c>
    </row>
    <row r="608" spans="1:50">
      <c r="B608" s="1" t="s">
        <v>905</v>
      </c>
      <c r="D608" s="1" t="s">
        <v>3100</v>
      </c>
      <c r="F608" s="31"/>
      <c r="G608" s="1" t="s">
        <v>3100</v>
      </c>
      <c r="I608" s="2" t="s">
        <v>50</v>
      </c>
      <c r="J608" s="1" t="s">
        <v>2768</v>
      </c>
      <c r="Q608" s="5" t="s">
        <v>3361</v>
      </c>
      <c r="R608" s="6">
        <f t="shared" si="176"/>
        <v>14.154</v>
      </c>
      <c r="S608" s="6">
        <f t="shared" si="177"/>
        <v>-3.3370000000000002</v>
      </c>
      <c r="T608" s="7">
        <f t="shared" si="178"/>
        <v>0.41099999999999959</v>
      </c>
      <c r="U608" s="7">
        <f t="shared" si="178"/>
        <v>0.40700000000000003</v>
      </c>
      <c r="V608" s="7">
        <f t="shared" si="179"/>
        <v>9</v>
      </c>
      <c r="W608" s="7">
        <f t="shared" si="179"/>
        <v>20</v>
      </c>
      <c r="X608" s="15" t="str">
        <f t="shared" si="166"/>
        <v>09.411</v>
      </c>
      <c r="Y608" s="15" t="str">
        <f t="shared" si="166"/>
        <v>20.407</v>
      </c>
      <c r="Z608" s="7" t="str">
        <f t="shared" si="167"/>
        <v>14</v>
      </c>
      <c r="AA608" s="7" t="str">
        <f t="shared" si="167"/>
        <v>03</v>
      </c>
      <c r="AB608" s="7" t="str">
        <f t="shared" si="180"/>
        <v>14 09.411</v>
      </c>
      <c r="AC608" s="7" t="str">
        <f t="shared" si="180"/>
        <v>03 20.407</v>
      </c>
      <c r="AH608" s="16"/>
      <c r="AI608" s="16"/>
      <c r="AJ608" s="9" t="s">
        <v>3362</v>
      </c>
      <c r="AK608" s="9" t="s">
        <v>3363</v>
      </c>
      <c r="AL608" s="1" t="s">
        <v>63</v>
      </c>
      <c r="AM608" s="1" t="s">
        <v>355</v>
      </c>
      <c r="AQ608" s="13" t="s">
        <v>3106</v>
      </c>
      <c r="AR608" s="14" t="s">
        <v>3364</v>
      </c>
    </row>
    <row r="609" spans="1:50">
      <c r="B609" s="1" t="s">
        <v>905</v>
      </c>
      <c r="D609" s="1" t="s">
        <v>3100</v>
      </c>
      <c r="F609" s="31"/>
      <c r="G609" s="1" t="s">
        <v>3100</v>
      </c>
      <c r="I609" s="2" t="s">
        <v>50</v>
      </c>
      <c r="J609" s="1" t="s">
        <v>3365</v>
      </c>
      <c r="P609" s="4" t="s">
        <v>3365</v>
      </c>
      <c r="Q609" s="5" t="s">
        <v>3366</v>
      </c>
      <c r="R609" s="6">
        <f t="shared" si="176"/>
        <v>14.092000000000001</v>
      </c>
      <c r="S609" s="6">
        <f t="shared" si="177"/>
        <v>-3.3519999999999999</v>
      </c>
      <c r="T609" s="7">
        <f t="shared" si="178"/>
        <v>0.88900000000000023</v>
      </c>
      <c r="U609" s="7">
        <f t="shared" si="178"/>
        <v>0.25700000000000145</v>
      </c>
      <c r="V609" s="7">
        <f t="shared" si="179"/>
        <v>5</v>
      </c>
      <c r="W609" s="7">
        <f t="shared" si="179"/>
        <v>21</v>
      </c>
      <c r="X609" s="15" t="str">
        <f t="shared" si="166"/>
        <v>05.889</v>
      </c>
      <c r="Y609" s="15" t="str">
        <f t="shared" si="166"/>
        <v>21.257</v>
      </c>
      <c r="Z609" s="7" t="str">
        <f t="shared" si="167"/>
        <v>14</v>
      </c>
      <c r="AA609" s="7" t="str">
        <f t="shared" si="167"/>
        <v>03</v>
      </c>
      <c r="AB609" s="7" t="str">
        <f t="shared" si="180"/>
        <v>14 05.889</v>
      </c>
      <c r="AC609" s="7" t="str">
        <f t="shared" si="180"/>
        <v>03 21.257</v>
      </c>
      <c r="AH609" s="16" t="s">
        <v>604</v>
      </c>
      <c r="AI609" s="16" t="s">
        <v>520</v>
      </c>
      <c r="AJ609" s="9" t="s">
        <v>3367</v>
      </c>
      <c r="AK609" s="9" t="s">
        <v>3368</v>
      </c>
      <c r="AL609" s="1" t="s">
        <v>63</v>
      </c>
      <c r="AM609" s="1" t="s">
        <v>51</v>
      </c>
      <c r="AQ609" s="13" t="s">
        <v>3106</v>
      </c>
      <c r="AR609" s="14" t="s">
        <v>1751</v>
      </c>
    </row>
    <row r="610" spans="1:50">
      <c r="B610" s="1" t="s">
        <v>905</v>
      </c>
      <c r="D610" s="1" t="s">
        <v>3100</v>
      </c>
      <c r="F610" s="31"/>
      <c r="G610" s="1" t="s">
        <v>3100</v>
      </c>
      <c r="I610" s="2" t="s">
        <v>50</v>
      </c>
      <c r="J610" s="1" t="s">
        <v>3369</v>
      </c>
      <c r="P610" s="4" t="s">
        <v>3370</v>
      </c>
      <c r="Q610" s="5" t="s">
        <v>3371</v>
      </c>
      <c r="R610" s="6">
        <f t="shared" si="176"/>
        <v>14.125</v>
      </c>
      <c r="S610" s="6">
        <f t="shared" si="177"/>
        <v>-3.3519999999999999</v>
      </c>
      <c r="T610" s="7">
        <f t="shared" si="178"/>
        <v>0.84499999999999975</v>
      </c>
      <c r="U610" s="7">
        <f t="shared" si="178"/>
        <v>0.26200000000000045</v>
      </c>
      <c r="V610" s="7">
        <f t="shared" si="179"/>
        <v>7</v>
      </c>
      <c r="W610" s="7">
        <f t="shared" si="179"/>
        <v>21</v>
      </c>
      <c r="X610" s="15" t="str">
        <f t="shared" si="166"/>
        <v>07.845</v>
      </c>
      <c r="Y610" s="15" t="str">
        <f t="shared" si="166"/>
        <v>21.262</v>
      </c>
      <c r="Z610" s="7" t="str">
        <f t="shared" si="167"/>
        <v>14</v>
      </c>
      <c r="AA610" s="7" t="str">
        <f t="shared" si="167"/>
        <v>03</v>
      </c>
      <c r="AB610" s="7" t="str">
        <f t="shared" si="180"/>
        <v>14 07.845</v>
      </c>
      <c r="AC610" s="7" t="str">
        <f t="shared" si="180"/>
        <v>03 21.262</v>
      </c>
      <c r="AH610" s="16" t="s">
        <v>3372</v>
      </c>
      <c r="AI610" s="16" t="s">
        <v>2377</v>
      </c>
      <c r="AJ610" s="9" t="s">
        <v>3373</v>
      </c>
      <c r="AK610" s="9" t="s">
        <v>3374</v>
      </c>
      <c r="AL610" s="1" t="s">
        <v>63</v>
      </c>
      <c r="AM610" s="1" t="s">
        <v>51</v>
      </c>
      <c r="AP610" s="12" t="s">
        <v>3375</v>
      </c>
      <c r="AQ610" s="13" t="s">
        <v>3106</v>
      </c>
      <c r="AR610" s="14" t="s">
        <v>1751</v>
      </c>
    </row>
    <row r="611" spans="1:50">
      <c r="B611" s="1" t="s">
        <v>905</v>
      </c>
      <c r="D611" s="1" t="s">
        <v>3100</v>
      </c>
      <c r="F611" s="31"/>
      <c r="G611" s="1" t="s">
        <v>3100</v>
      </c>
      <c r="I611" s="2" t="s">
        <v>50</v>
      </c>
      <c r="J611" s="1" t="s">
        <v>3376</v>
      </c>
      <c r="P611" s="4" t="s">
        <v>3377</v>
      </c>
      <c r="Q611" s="5" t="s">
        <v>3378</v>
      </c>
      <c r="R611" s="6">
        <f t="shared" si="176"/>
        <v>14.22</v>
      </c>
      <c r="S611" s="6">
        <f t="shared" si="177"/>
        <v>-3.2919999999999998</v>
      </c>
      <c r="T611" s="7">
        <f t="shared" si="178"/>
        <v>0.34299999999999997</v>
      </c>
      <c r="U611" s="7">
        <f t="shared" si="178"/>
        <v>0.91900000000000048</v>
      </c>
      <c r="V611" s="7">
        <f t="shared" si="179"/>
        <v>13</v>
      </c>
      <c r="W611" s="7">
        <f t="shared" si="179"/>
        <v>17</v>
      </c>
      <c r="X611" s="15" t="str">
        <f t="shared" si="166"/>
        <v>13.343</v>
      </c>
      <c r="Y611" s="15" t="str">
        <f t="shared" si="166"/>
        <v>17.919</v>
      </c>
      <c r="Z611" s="7" t="str">
        <f t="shared" si="167"/>
        <v>14</v>
      </c>
      <c r="AA611" s="7" t="str">
        <f t="shared" si="167"/>
        <v>03</v>
      </c>
      <c r="AB611" s="7" t="str">
        <f t="shared" si="180"/>
        <v>14 13.343</v>
      </c>
      <c r="AC611" s="7" t="str">
        <f t="shared" si="180"/>
        <v>03 17.919</v>
      </c>
      <c r="AH611" s="16" t="s">
        <v>134</v>
      </c>
      <c r="AI611" s="16" t="s">
        <v>2509</v>
      </c>
      <c r="AJ611" s="9" t="s">
        <v>3379</v>
      </c>
      <c r="AK611" s="9" t="s">
        <v>3380</v>
      </c>
      <c r="AL611" s="1" t="s">
        <v>63</v>
      </c>
      <c r="AM611" s="1" t="s">
        <v>51</v>
      </c>
      <c r="AP611" s="12" t="s">
        <v>2100</v>
      </c>
      <c r="AQ611" s="13" t="s">
        <v>3106</v>
      </c>
      <c r="AR611" s="14" t="s">
        <v>3381</v>
      </c>
    </row>
    <row r="612" spans="1:50">
      <c r="B612" s="1" t="s">
        <v>905</v>
      </c>
      <c r="D612" s="1" t="s">
        <v>3100</v>
      </c>
      <c r="F612" s="31"/>
      <c r="G612" s="1" t="s">
        <v>3100</v>
      </c>
      <c r="I612" s="2" t="s">
        <v>50</v>
      </c>
      <c r="J612" s="3" t="s">
        <v>3382</v>
      </c>
      <c r="K612" s="3"/>
      <c r="L612" s="3"/>
      <c r="P612" s="4" t="s">
        <v>3382</v>
      </c>
      <c r="Q612" s="5" t="s">
        <v>3383</v>
      </c>
      <c r="R612" s="6">
        <f t="shared" si="176"/>
        <v>14.217000000000001</v>
      </c>
      <c r="S612" s="6">
        <f t="shared" si="177"/>
        <v>-3.367</v>
      </c>
      <c r="T612" s="7">
        <f t="shared" si="178"/>
        <v>0.10599999999999987</v>
      </c>
      <c r="U612" s="7">
        <f t="shared" si="178"/>
        <v>7.1999999999999176E-2</v>
      </c>
      <c r="V612" s="7">
        <f t="shared" si="179"/>
        <v>13</v>
      </c>
      <c r="W612" s="7">
        <f t="shared" si="179"/>
        <v>22</v>
      </c>
      <c r="X612" s="15" t="str">
        <f t="shared" si="166"/>
        <v>13.106</v>
      </c>
      <c r="Y612" s="15" t="str">
        <f t="shared" si="166"/>
        <v>22.072</v>
      </c>
      <c r="Z612" s="7" t="str">
        <f t="shared" si="167"/>
        <v>14</v>
      </c>
      <c r="AA612" s="7" t="str">
        <f t="shared" si="167"/>
        <v>03</v>
      </c>
      <c r="AB612" s="7" t="str">
        <f t="shared" si="180"/>
        <v>14 13.106</v>
      </c>
      <c r="AC612" s="7" t="str">
        <f t="shared" si="180"/>
        <v>03 22.072</v>
      </c>
      <c r="AH612" s="16" t="s">
        <v>134</v>
      </c>
      <c r="AI612" s="16" t="s">
        <v>2377</v>
      </c>
      <c r="AJ612" s="9" t="s">
        <v>3384</v>
      </c>
      <c r="AK612" s="9" t="s">
        <v>3385</v>
      </c>
      <c r="AL612" s="1" t="s">
        <v>63</v>
      </c>
      <c r="AM612" s="1" t="s">
        <v>51</v>
      </c>
      <c r="AN612" s="10" t="s">
        <v>3359</v>
      </c>
      <c r="AQ612" s="13" t="s">
        <v>3179</v>
      </c>
      <c r="AR612" s="14" t="s">
        <v>1751</v>
      </c>
    </row>
    <row r="613" spans="1:50">
      <c r="B613" s="1" t="s">
        <v>905</v>
      </c>
      <c r="D613" s="1" t="s">
        <v>3100</v>
      </c>
      <c r="F613" s="31"/>
      <c r="G613" s="1" t="s">
        <v>3100</v>
      </c>
      <c r="I613" s="2" t="s">
        <v>50</v>
      </c>
      <c r="J613" s="1" t="s">
        <v>3386</v>
      </c>
      <c r="Q613" s="5" t="s">
        <v>3387</v>
      </c>
      <c r="R613" s="6">
        <f t="shared" si="176"/>
        <v>14.207000000000001</v>
      </c>
      <c r="S613" s="6">
        <f t="shared" si="177"/>
        <v>-3.29</v>
      </c>
      <c r="T613" s="7">
        <f t="shared" si="178"/>
        <v>0.74099999999999966</v>
      </c>
      <c r="U613" s="7">
        <f t="shared" si="178"/>
        <v>0.74599999999999866</v>
      </c>
      <c r="V613" s="7">
        <f t="shared" si="179"/>
        <v>12</v>
      </c>
      <c r="W613" s="7">
        <f t="shared" si="179"/>
        <v>17</v>
      </c>
      <c r="X613" s="15" t="str">
        <f t="shared" si="166"/>
        <v>12.741</v>
      </c>
      <c r="Y613" s="15" t="str">
        <f t="shared" si="166"/>
        <v>17.746</v>
      </c>
      <c r="Z613" s="7" t="str">
        <f t="shared" si="167"/>
        <v>14</v>
      </c>
      <c r="AA613" s="7" t="str">
        <f t="shared" si="167"/>
        <v>03</v>
      </c>
      <c r="AB613" s="7" t="str">
        <f t="shared" si="180"/>
        <v>14 12.741</v>
      </c>
      <c r="AC613" s="7" t="str">
        <f t="shared" si="180"/>
        <v>03 17.746</v>
      </c>
      <c r="AH613" s="16"/>
      <c r="AI613" s="16"/>
      <c r="AJ613" s="9" t="s">
        <v>3388</v>
      </c>
      <c r="AK613" s="9" t="s">
        <v>3389</v>
      </c>
      <c r="AL613" s="1" t="s">
        <v>63</v>
      </c>
      <c r="AM613" s="1" t="s">
        <v>355</v>
      </c>
      <c r="AQ613" s="13" t="s">
        <v>3106</v>
      </c>
      <c r="AR613" s="14" t="s">
        <v>1751</v>
      </c>
    </row>
    <row r="614" spans="1:50">
      <c r="B614" s="1" t="s">
        <v>905</v>
      </c>
      <c r="D614" s="1" t="s">
        <v>3100</v>
      </c>
      <c r="F614" s="31"/>
      <c r="G614" s="1" t="s">
        <v>3100</v>
      </c>
      <c r="I614" s="2" t="s">
        <v>50</v>
      </c>
      <c r="J614" s="1" t="s">
        <v>3390</v>
      </c>
      <c r="Q614" s="5" t="s">
        <v>3391</v>
      </c>
      <c r="R614" s="6">
        <f t="shared" si="176"/>
        <v>14.202</v>
      </c>
      <c r="S614" s="6">
        <f t="shared" si="177"/>
        <v>-3.3</v>
      </c>
      <c r="T614" s="7">
        <f t="shared" si="178"/>
        <v>0.25200000000000067</v>
      </c>
      <c r="U614" s="7">
        <f t="shared" si="178"/>
        <v>7.1000000000001506E-2</v>
      </c>
      <c r="V614" s="7">
        <f t="shared" si="179"/>
        <v>12</v>
      </c>
      <c r="W614" s="7">
        <f t="shared" si="179"/>
        <v>18</v>
      </c>
      <c r="X614" s="15" t="str">
        <f t="shared" si="166"/>
        <v>12.252</v>
      </c>
      <c r="Y614" s="15" t="str">
        <f t="shared" si="166"/>
        <v>18.071</v>
      </c>
      <c r="Z614" s="7" t="str">
        <f t="shared" si="167"/>
        <v>14</v>
      </c>
      <c r="AA614" s="7" t="str">
        <f t="shared" si="167"/>
        <v>03</v>
      </c>
      <c r="AB614" s="7" t="str">
        <f t="shared" si="180"/>
        <v>14 12.252</v>
      </c>
      <c r="AC614" s="7" t="str">
        <f t="shared" si="180"/>
        <v>03 18.071</v>
      </c>
      <c r="AH614" s="16"/>
      <c r="AI614" s="16"/>
      <c r="AJ614" s="9" t="s">
        <v>3392</v>
      </c>
      <c r="AK614" s="9" t="s">
        <v>3393</v>
      </c>
      <c r="AL614" s="1" t="s">
        <v>63</v>
      </c>
      <c r="AM614" s="1" t="s">
        <v>355</v>
      </c>
      <c r="AQ614" s="13" t="s">
        <v>3106</v>
      </c>
      <c r="AR614" s="14" t="s">
        <v>1751</v>
      </c>
    </row>
    <row r="615" spans="1:50">
      <c r="B615" s="1" t="s">
        <v>905</v>
      </c>
      <c r="D615" s="1" t="s">
        <v>3100</v>
      </c>
      <c r="F615" s="31"/>
      <c r="G615" s="1" t="s">
        <v>3100</v>
      </c>
      <c r="I615" s="2" t="s">
        <v>50</v>
      </c>
      <c r="J615" s="1" t="s">
        <v>3394</v>
      </c>
      <c r="Q615" s="5" t="s">
        <v>3395</v>
      </c>
      <c r="R615" s="6">
        <f t="shared" si="176"/>
        <v>14.167999999999999</v>
      </c>
      <c r="S615" s="6">
        <f t="shared" si="177"/>
        <v>-3.274</v>
      </c>
      <c r="T615" s="7">
        <f t="shared" si="178"/>
        <v>0.21199999999999974</v>
      </c>
      <c r="U615" s="7">
        <f t="shared" si="178"/>
        <v>0.73499999999999943</v>
      </c>
      <c r="V615" s="7">
        <f t="shared" si="179"/>
        <v>10</v>
      </c>
      <c r="W615" s="7">
        <f t="shared" si="179"/>
        <v>16</v>
      </c>
      <c r="X615" s="15" t="str">
        <f t="shared" si="166"/>
        <v>10.212</v>
      </c>
      <c r="Y615" s="15" t="str">
        <f t="shared" si="166"/>
        <v>16.735</v>
      </c>
      <c r="Z615" s="7" t="str">
        <f t="shared" si="167"/>
        <v>14</v>
      </c>
      <c r="AA615" s="7" t="str">
        <f t="shared" si="167"/>
        <v>03</v>
      </c>
      <c r="AB615" s="7" t="str">
        <f t="shared" si="180"/>
        <v>14 10.212</v>
      </c>
      <c r="AC615" s="7" t="str">
        <f t="shared" si="180"/>
        <v>03 16.735</v>
      </c>
      <c r="AH615" s="16"/>
      <c r="AI615" s="16"/>
      <c r="AJ615" s="9" t="s">
        <v>3396</v>
      </c>
      <c r="AK615" s="9" t="s">
        <v>3397</v>
      </c>
      <c r="AL615" s="1" t="s">
        <v>63</v>
      </c>
      <c r="AM615" s="1" t="s">
        <v>355</v>
      </c>
      <c r="AQ615" s="13" t="s">
        <v>3106</v>
      </c>
      <c r="AR615" s="14" t="s">
        <v>3398</v>
      </c>
    </row>
    <row r="616" spans="1:50">
      <c r="B616" s="1" t="s">
        <v>905</v>
      </c>
      <c r="D616" s="1" t="s">
        <v>3100</v>
      </c>
      <c r="F616" s="31"/>
      <c r="G616" s="1" t="s">
        <v>3100</v>
      </c>
      <c r="I616" s="2" t="s">
        <v>50</v>
      </c>
      <c r="J616" s="1" t="s">
        <v>3399</v>
      </c>
      <c r="P616" s="4" t="s">
        <v>3399</v>
      </c>
      <c r="Q616" s="5" t="s">
        <v>3400</v>
      </c>
      <c r="R616" s="6">
        <f t="shared" si="176"/>
        <v>14.118</v>
      </c>
      <c r="S616" s="6">
        <f t="shared" si="177"/>
        <v>-3.3919999999999999</v>
      </c>
      <c r="T616" s="7">
        <f t="shared" si="178"/>
        <v>0.22700000000000031</v>
      </c>
      <c r="U616" s="7">
        <f t="shared" si="178"/>
        <v>0.96300000000000097</v>
      </c>
      <c r="V616" s="7">
        <f t="shared" si="179"/>
        <v>7</v>
      </c>
      <c r="W616" s="7">
        <f t="shared" si="179"/>
        <v>23</v>
      </c>
      <c r="X616" s="15" t="str">
        <f t="shared" si="166"/>
        <v>07.227</v>
      </c>
      <c r="Y616" s="15" t="str">
        <f t="shared" si="166"/>
        <v>23.963</v>
      </c>
      <c r="Z616" s="7" t="str">
        <f t="shared" si="167"/>
        <v>14</v>
      </c>
      <c r="AA616" s="7" t="str">
        <f t="shared" si="167"/>
        <v>03</v>
      </c>
      <c r="AB616" s="7" t="str">
        <f t="shared" si="180"/>
        <v>14 07.227</v>
      </c>
      <c r="AC616" s="7" t="str">
        <f t="shared" si="180"/>
        <v>03 23.963</v>
      </c>
      <c r="AH616" s="16"/>
      <c r="AI616" s="16"/>
      <c r="AJ616" s="9" t="s">
        <v>3401</v>
      </c>
      <c r="AK616" s="9" t="s">
        <v>3402</v>
      </c>
      <c r="AL616" s="1" t="s">
        <v>63</v>
      </c>
      <c r="AM616" s="1" t="s">
        <v>51</v>
      </c>
      <c r="AQ616" s="13" t="s">
        <v>3106</v>
      </c>
      <c r="AR616" s="14" t="s">
        <v>1751</v>
      </c>
    </row>
    <row r="617" spans="1:50">
      <c r="B617" s="1" t="s">
        <v>905</v>
      </c>
      <c r="D617" s="1" t="s">
        <v>3100</v>
      </c>
      <c r="F617" s="31"/>
      <c r="G617" s="1" t="s">
        <v>3100</v>
      </c>
      <c r="I617" s="2" t="s">
        <v>50</v>
      </c>
      <c r="J617" s="1" t="s">
        <v>3403</v>
      </c>
      <c r="P617" s="4" t="s">
        <v>3403</v>
      </c>
      <c r="Q617" s="5" t="s">
        <v>3404</v>
      </c>
      <c r="R617" s="6">
        <f t="shared" si="176"/>
        <v>14.2</v>
      </c>
      <c r="S617" s="6">
        <f t="shared" si="177"/>
        <v>-3.238</v>
      </c>
      <c r="T617" s="7">
        <f t="shared" si="178"/>
        <v>2.5000000000000355E-2</v>
      </c>
      <c r="U617" s="7">
        <f t="shared" si="178"/>
        <v>0.50500000000000078</v>
      </c>
      <c r="V617" s="7">
        <f t="shared" si="179"/>
        <v>12</v>
      </c>
      <c r="W617" s="7">
        <f t="shared" si="179"/>
        <v>14</v>
      </c>
      <c r="X617" s="15" t="str">
        <f t="shared" si="166"/>
        <v>12.025</v>
      </c>
      <c r="Y617" s="15" t="str">
        <f t="shared" si="166"/>
        <v>14.505</v>
      </c>
      <c r="Z617" s="7" t="str">
        <f t="shared" si="167"/>
        <v>14</v>
      </c>
      <c r="AA617" s="7" t="str">
        <f t="shared" si="167"/>
        <v>03</v>
      </c>
      <c r="AB617" s="7" t="str">
        <f t="shared" si="180"/>
        <v>14 12.025</v>
      </c>
      <c r="AC617" s="7" t="str">
        <f t="shared" si="180"/>
        <v>03 14.505</v>
      </c>
      <c r="AH617" s="16"/>
      <c r="AI617" s="16"/>
      <c r="AJ617" s="9" t="s">
        <v>3405</v>
      </c>
      <c r="AK617" s="9" t="s">
        <v>3351</v>
      </c>
      <c r="AL617" s="1" t="s">
        <v>63</v>
      </c>
      <c r="AM617" s="1" t="s">
        <v>51</v>
      </c>
      <c r="AN617" s="10" t="s">
        <v>3406</v>
      </c>
      <c r="AQ617" s="13" t="s">
        <v>3407</v>
      </c>
      <c r="AR617" s="14" t="s">
        <v>3408</v>
      </c>
    </row>
    <row r="618" spans="1:50">
      <c r="B618" s="1" t="s">
        <v>905</v>
      </c>
      <c r="D618" s="1" t="s">
        <v>3100</v>
      </c>
      <c r="F618" s="31"/>
      <c r="G618" s="1" t="s">
        <v>3100</v>
      </c>
      <c r="I618" s="2" t="s">
        <v>50</v>
      </c>
      <c r="J618" s="1" t="s">
        <v>3409</v>
      </c>
      <c r="P618" s="4" t="s">
        <v>3410</v>
      </c>
      <c r="Q618" s="5" t="s">
        <v>3411</v>
      </c>
      <c r="R618" s="6">
        <f t="shared" si="176"/>
        <v>14.103</v>
      </c>
      <c r="S618" s="6">
        <f t="shared" si="177"/>
        <v>-3.359</v>
      </c>
      <c r="T618" s="7">
        <f t="shared" si="178"/>
        <v>0.35899999999999999</v>
      </c>
      <c r="U618" s="7">
        <f t="shared" si="178"/>
        <v>0.97299999999999898</v>
      </c>
      <c r="V618" s="7">
        <f t="shared" si="179"/>
        <v>6</v>
      </c>
      <c r="W618" s="7">
        <f t="shared" si="179"/>
        <v>21</v>
      </c>
      <c r="X618" s="15" t="str">
        <f t="shared" si="166"/>
        <v>06.359</v>
      </c>
      <c r="Y618" s="15" t="str">
        <f t="shared" si="166"/>
        <v>21.973</v>
      </c>
      <c r="Z618" s="7" t="str">
        <f t="shared" si="167"/>
        <v>14</v>
      </c>
      <c r="AA618" s="7" t="str">
        <f t="shared" si="167"/>
        <v>03</v>
      </c>
      <c r="AB618" s="7" t="str">
        <f t="shared" si="180"/>
        <v>14 06.359</v>
      </c>
      <c r="AC618" s="7" t="str">
        <f t="shared" si="180"/>
        <v>03 21.973</v>
      </c>
      <c r="AH618" s="16"/>
      <c r="AI618" s="16"/>
      <c r="AJ618" s="9" t="s">
        <v>3412</v>
      </c>
      <c r="AK618" s="9" t="s">
        <v>3413</v>
      </c>
      <c r="AL618" s="1" t="s">
        <v>63</v>
      </c>
      <c r="AM618" s="1" t="s">
        <v>51</v>
      </c>
      <c r="AQ618" s="13" t="s">
        <v>3106</v>
      </c>
      <c r="AR618" s="14" t="s">
        <v>1751</v>
      </c>
    </row>
    <row r="619" spans="1:50">
      <c r="B619" s="1" t="s">
        <v>905</v>
      </c>
      <c r="D619" s="1" t="s">
        <v>3100</v>
      </c>
      <c r="F619" s="31"/>
      <c r="G619" s="1" t="s">
        <v>3100</v>
      </c>
      <c r="I619" s="2" t="s">
        <v>50</v>
      </c>
      <c r="J619" s="1" t="s">
        <v>3414</v>
      </c>
      <c r="Q619" s="5" t="s">
        <v>3415</v>
      </c>
      <c r="R619" s="6">
        <f t="shared" si="176"/>
        <v>14.22</v>
      </c>
      <c r="S619" s="6">
        <f t="shared" si="177"/>
        <v>-3.2519999999999998</v>
      </c>
      <c r="T619" s="7">
        <f t="shared" si="178"/>
        <v>0.35500000000000043</v>
      </c>
      <c r="U619" s="7">
        <f t="shared" si="178"/>
        <v>0.21499999999999986</v>
      </c>
      <c r="V619" s="7">
        <f t="shared" si="179"/>
        <v>13</v>
      </c>
      <c r="W619" s="7">
        <f t="shared" si="179"/>
        <v>15</v>
      </c>
      <c r="X619" s="15" t="str">
        <f t="shared" si="166"/>
        <v>13.355</v>
      </c>
      <c r="Y619" s="15" t="str">
        <f t="shared" si="166"/>
        <v>15.215</v>
      </c>
      <c r="Z619" s="7" t="str">
        <f t="shared" si="167"/>
        <v>14</v>
      </c>
      <c r="AA619" s="7" t="str">
        <f t="shared" si="167"/>
        <v>03</v>
      </c>
      <c r="AB619" s="7" t="str">
        <f t="shared" si="180"/>
        <v>14 13.355</v>
      </c>
      <c r="AC619" s="7" t="str">
        <f t="shared" si="180"/>
        <v>03 15.215</v>
      </c>
      <c r="AJ619" s="9" t="s">
        <v>3416</v>
      </c>
      <c r="AK619" s="9" t="s">
        <v>3417</v>
      </c>
      <c r="AL619" s="1" t="s">
        <v>63</v>
      </c>
      <c r="AM619" s="1" t="s">
        <v>355</v>
      </c>
      <c r="AR619" s="14" t="s">
        <v>3188</v>
      </c>
    </row>
    <row r="620" spans="1:50">
      <c r="A620" s="20"/>
      <c r="B620" s="20" t="s">
        <v>905</v>
      </c>
      <c r="C620" s="20"/>
      <c r="D620" s="20" t="s">
        <v>3100</v>
      </c>
      <c r="E620" s="20"/>
      <c r="F620" s="80"/>
      <c r="G620" s="20" t="s">
        <v>3100</v>
      </c>
      <c r="H620" s="34"/>
      <c r="I620" s="34" t="s">
        <v>50</v>
      </c>
      <c r="J620" s="20" t="s">
        <v>3418</v>
      </c>
      <c r="K620" s="20"/>
      <c r="L620" s="20"/>
      <c r="M620" s="20"/>
      <c r="N620" s="20"/>
      <c r="O620" s="20"/>
      <c r="P620" s="35" t="s">
        <v>3418</v>
      </c>
      <c r="Q620" s="36" t="s">
        <v>3419</v>
      </c>
      <c r="R620" s="6">
        <f t="shared" si="176"/>
        <v>14.132999999999999</v>
      </c>
      <c r="S620" s="6">
        <f t="shared" si="177"/>
        <v>-3.3159999999999998</v>
      </c>
      <c r="T620" s="7">
        <f t="shared" si="178"/>
        <v>0</v>
      </c>
      <c r="U620" s="7">
        <f t="shared" si="178"/>
        <v>0</v>
      </c>
      <c r="V620" s="7">
        <f t="shared" si="179"/>
        <v>8</v>
      </c>
      <c r="W620" s="7">
        <f t="shared" si="179"/>
        <v>19</v>
      </c>
      <c r="X620" s="15" t="str">
        <f t="shared" si="166"/>
        <v>08</v>
      </c>
      <c r="Y620" s="15" t="str">
        <f t="shared" si="166"/>
        <v>19</v>
      </c>
      <c r="Z620" s="7" t="str">
        <f t="shared" si="167"/>
        <v>14</v>
      </c>
      <c r="AA620" s="7" t="str">
        <f t="shared" si="167"/>
        <v>03</v>
      </c>
      <c r="AB620" s="7" t="str">
        <f t="shared" si="180"/>
        <v>14 08</v>
      </c>
      <c r="AC620" s="7" t="str">
        <f t="shared" si="180"/>
        <v>03 19</v>
      </c>
      <c r="AD620" s="37"/>
      <c r="AE620" s="37"/>
      <c r="AF620" s="37"/>
      <c r="AG620" s="37"/>
      <c r="AH620" s="38" t="s">
        <v>3372</v>
      </c>
      <c r="AI620" s="38" t="s">
        <v>3320</v>
      </c>
      <c r="AJ620" s="39"/>
      <c r="AK620" s="39"/>
      <c r="AL620" s="20"/>
      <c r="AM620" s="20" t="s">
        <v>51</v>
      </c>
      <c r="AN620" s="41"/>
      <c r="AO620" s="42"/>
      <c r="AP620" s="43"/>
      <c r="AQ620" s="44"/>
      <c r="AR620" s="45" t="s">
        <v>3420</v>
      </c>
      <c r="AS620" s="20"/>
      <c r="AT620" s="20"/>
      <c r="AU620" s="20"/>
      <c r="AV620" s="20"/>
      <c r="AW620" s="20"/>
      <c r="AX620" s="20"/>
    </row>
    <row r="621" spans="1:50">
      <c r="B621" s="1" t="s">
        <v>905</v>
      </c>
      <c r="D621" s="1" t="s">
        <v>3100</v>
      </c>
      <c r="F621" s="31"/>
      <c r="G621" s="1" t="s">
        <v>3100</v>
      </c>
      <c r="I621" s="2" t="s">
        <v>50</v>
      </c>
      <c r="J621" s="1" t="s">
        <v>3421</v>
      </c>
      <c r="Q621" s="5" t="s">
        <v>3422</v>
      </c>
      <c r="R621" s="6">
        <f t="shared" si="176"/>
        <v>14.12</v>
      </c>
      <c r="S621" s="6">
        <f t="shared" si="177"/>
        <v>-3.2890000000000001</v>
      </c>
      <c r="T621" s="7">
        <f t="shared" si="178"/>
        <v>0.34100000000000019</v>
      </c>
      <c r="U621" s="7">
        <f t="shared" si="178"/>
        <v>0.66499999999999915</v>
      </c>
      <c r="V621" s="7">
        <f t="shared" si="179"/>
        <v>7</v>
      </c>
      <c r="W621" s="7">
        <f t="shared" si="179"/>
        <v>17</v>
      </c>
      <c r="X621" s="15" t="str">
        <f t="shared" si="166"/>
        <v>07.341</v>
      </c>
      <c r="Y621" s="15" t="str">
        <f t="shared" si="166"/>
        <v>17.665</v>
      </c>
      <c r="Z621" s="7" t="str">
        <f t="shared" si="167"/>
        <v>14</v>
      </c>
      <c r="AA621" s="7" t="str">
        <f t="shared" si="167"/>
        <v>03</v>
      </c>
      <c r="AB621" s="7" t="str">
        <f t="shared" si="180"/>
        <v>14 07.341</v>
      </c>
      <c r="AC621" s="7" t="str">
        <f t="shared" si="180"/>
        <v>03 17.665</v>
      </c>
      <c r="AH621" s="16"/>
      <c r="AI621" s="16"/>
      <c r="AJ621" s="9" t="s">
        <v>3423</v>
      </c>
      <c r="AK621" s="9" t="s">
        <v>3424</v>
      </c>
      <c r="AL621" s="1" t="s">
        <v>63</v>
      </c>
      <c r="AM621" s="1" t="s">
        <v>2752</v>
      </c>
      <c r="AQ621" s="13" t="s">
        <v>3106</v>
      </c>
      <c r="AR621" s="14" t="s">
        <v>3425</v>
      </c>
    </row>
    <row r="622" spans="1:50">
      <c r="B622" s="1" t="s">
        <v>905</v>
      </c>
      <c r="D622" s="1" t="s">
        <v>3100</v>
      </c>
      <c r="F622" s="31"/>
      <c r="G622" s="1" t="s">
        <v>3100</v>
      </c>
      <c r="I622" s="2" t="s">
        <v>50</v>
      </c>
      <c r="J622" s="1" t="s">
        <v>3426</v>
      </c>
      <c r="Q622" s="5" t="s">
        <v>3427</v>
      </c>
      <c r="R622" s="6">
        <f t="shared" si="176"/>
        <v>14.122999999999999</v>
      </c>
      <c r="S622" s="6">
        <f t="shared" si="177"/>
        <v>-3.319</v>
      </c>
      <c r="T622" s="7">
        <f t="shared" si="178"/>
        <v>0.65299999999999958</v>
      </c>
      <c r="U622" s="7">
        <f t="shared" si="178"/>
        <v>0.2759999999999998</v>
      </c>
      <c r="V622" s="7">
        <f t="shared" si="179"/>
        <v>7</v>
      </c>
      <c r="W622" s="7">
        <f t="shared" si="179"/>
        <v>19</v>
      </c>
      <c r="X622" s="15" t="str">
        <f t="shared" si="166"/>
        <v>07.653</v>
      </c>
      <c r="Y622" s="15" t="str">
        <f t="shared" si="166"/>
        <v>19.276</v>
      </c>
      <c r="Z622" s="7" t="str">
        <f t="shared" si="167"/>
        <v>14</v>
      </c>
      <c r="AA622" s="7" t="str">
        <f t="shared" si="167"/>
        <v>03</v>
      </c>
      <c r="AB622" s="7" t="str">
        <f t="shared" si="180"/>
        <v>14 07.653</v>
      </c>
      <c r="AC622" s="7" t="str">
        <f t="shared" si="180"/>
        <v>03 19.276</v>
      </c>
      <c r="AH622" s="16"/>
      <c r="AI622" s="16"/>
      <c r="AJ622" s="9" t="s">
        <v>3428</v>
      </c>
      <c r="AK622" s="9" t="s">
        <v>3429</v>
      </c>
      <c r="AL622" s="1" t="s">
        <v>63</v>
      </c>
      <c r="AM622" s="1" t="s">
        <v>2752</v>
      </c>
      <c r="AQ622" s="13" t="s">
        <v>3106</v>
      </c>
      <c r="AR622" s="14" t="s">
        <v>3425</v>
      </c>
    </row>
    <row r="623" spans="1:50">
      <c r="B623" s="1" t="s">
        <v>905</v>
      </c>
      <c r="D623" s="1" t="s">
        <v>3100</v>
      </c>
      <c r="F623" s="31"/>
      <c r="G623" s="1" t="s">
        <v>3100</v>
      </c>
      <c r="I623" s="2" t="s">
        <v>50</v>
      </c>
      <c r="J623" s="1" t="s">
        <v>3430</v>
      </c>
      <c r="P623" s="4" t="s">
        <v>3430</v>
      </c>
      <c r="Q623" s="5" t="s">
        <v>3431</v>
      </c>
      <c r="R623" s="6">
        <f t="shared" si="176"/>
        <v>14.083</v>
      </c>
      <c r="S623" s="6">
        <f t="shared" si="177"/>
        <v>-3.2679999999999998</v>
      </c>
      <c r="T623" s="7">
        <f t="shared" si="178"/>
        <v>4.8000000000000043E-2</v>
      </c>
      <c r="U623" s="7">
        <f t="shared" si="178"/>
        <v>0.14900000000000091</v>
      </c>
      <c r="V623" s="7">
        <f t="shared" si="179"/>
        <v>5</v>
      </c>
      <c r="W623" s="7">
        <f t="shared" si="179"/>
        <v>16</v>
      </c>
      <c r="X623" s="15" t="str">
        <f t="shared" si="166"/>
        <v>05.048</v>
      </c>
      <c r="Y623" s="15" t="str">
        <f t="shared" si="166"/>
        <v>16.149</v>
      </c>
      <c r="Z623" s="7" t="str">
        <f t="shared" si="167"/>
        <v>14</v>
      </c>
      <c r="AA623" s="7" t="str">
        <f t="shared" si="167"/>
        <v>03</v>
      </c>
      <c r="AB623" s="7" t="str">
        <f t="shared" si="180"/>
        <v>14 05.048</v>
      </c>
      <c r="AC623" s="7" t="str">
        <f t="shared" si="180"/>
        <v>03 16.149</v>
      </c>
      <c r="AH623" s="16" t="s">
        <v>604</v>
      </c>
      <c r="AI623" s="16" t="s">
        <v>2401</v>
      </c>
      <c r="AJ623" s="9" t="s">
        <v>3432</v>
      </c>
      <c r="AK623" s="9" t="s">
        <v>3433</v>
      </c>
      <c r="AL623" s="1" t="s">
        <v>63</v>
      </c>
      <c r="AM623" s="1" t="s">
        <v>51</v>
      </c>
      <c r="AQ623" s="13" t="s">
        <v>3434</v>
      </c>
      <c r="AR623" s="14" t="s">
        <v>3435</v>
      </c>
    </row>
    <row r="624" spans="1:50">
      <c r="B624" s="1" t="s">
        <v>905</v>
      </c>
      <c r="D624" s="1" t="s">
        <v>3100</v>
      </c>
      <c r="F624" s="31"/>
      <c r="G624" s="1" t="s">
        <v>3100</v>
      </c>
      <c r="I624" s="2" t="s">
        <v>50</v>
      </c>
      <c r="J624" s="1" t="s">
        <v>3436</v>
      </c>
      <c r="P624" s="4" t="s">
        <v>3437</v>
      </c>
      <c r="Q624" s="5" t="s">
        <v>3438</v>
      </c>
      <c r="R624" s="6">
        <f t="shared" si="176"/>
        <v>13.933</v>
      </c>
      <c r="S624" s="6">
        <f t="shared" si="177"/>
        <v>-3.4159999999999999</v>
      </c>
      <c r="T624" s="7">
        <f t="shared" si="178"/>
        <v>0</v>
      </c>
      <c r="U624" s="7">
        <f t="shared" si="178"/>
        <v>0</v>
      </c>
      <c r="V624" s="7">
        <f t="shared" si="179"/>
        <v>56</v>
      </c>
      <c r="W624" s="7">
        <f t="shared" si="179"/>
        <v>25</v>
      </c>
      <c r="X624" s="15" t="str">
        <f t="shared" si="166"/>
        <v>56</v>
      </c>
      <c r="Y624" s="15" t="str">
        <f t="shared" si="166"/>
        <v>25</v>
      </c>
      <c r="Z624" s="7" t="str">
        <f t="shared" si="167"/>
        <v>13</v>
      </c>
      <c r="AA624" s="7" t="str">
        <f t="shared" si="167"/>
        <v>03</v>
      </c>
      <c r="AB624" s="7" t="str">
        <f t="shared" si="180"/>
        <v>13 56</v>
      </c>
      <c r="AC624" s="7" t="str">
        <f t="shared" si="180"/>
        <v>03 25</v>
      </c>
      <c r="AH624" s="16" t="s">
        <v>3164</v>
      </c>
      <c r="AI624" s="16" t="s">
        <v>2390</v>
      </c>
      <c r="AL624" s="1" t="s">
        <v>54</v>
      </c>
      <c r="AM624" s="1" t="s">
        <v>554</v>
      </c>
    </row>
    <row r="625" spans="1:50">
      <c r="B625" s="1" t="s">
        <v>905</v>
      </c>
      <c r="D625" s="1" t="s">
        <v>3100</v>
      </c>
      <c r="F625" s="31"/>
      <c r="G625" s="1" t="s">
        <v>3100</v>
      </c>
      <c r="I625" s="2" t="s">
        <v>50</v>
      </c>
      <c r="J625" s="1" t="s">
        <v>3439</v>
      </c>
      <c r="P625" s="4" t="s">
        <v>3437</v>
      </c>
      <c r="Q625" s="5" t="s">
        <v>3438</v>
      </c>
      <c r="R625" s="6">
        <f t="shared" si="176"/>
        <v>13.956</v>
      </c>
      <c r="S625" s="6">
        <f t="shared" si="177"/>
        <v>-3.218</v>
      </c>
      <c r="T625" s="7">
        <f t="shared" si="178"/>
        <v>0.65599999999999881</v>
      </c>
      <c r="U625" s="7">
        <f t="shared" si="178"/>
        <v>0.17300000000000004</v>
      </c>
      <c r="V625" s="7">
        <f t="shared" si="179"/>
        <v>57</v>
      </c>
      <c r="W625" s="7">
        <f t="shared" si="179"/>
        <v>13</v>
      </c>
      <c r="X625" s="15" t="str">
        <f t="shared" si="166"/>
        <v>57.656</v>
      </c>
      <c r="Y625" s="15" t="str">
        <f t="shared" si="166"/>
        <v>13.173</v>
      </c>
      <c r="Z625" s="7" t="str">
        <f t="shared" si="167"/>
        <v>13</v>
      </c>
      <c r="AA625" s="7" t="str">
        <f t="shared" si="167"/>
        <v>03</v>
      </c>
      <c r="AB625" s="7" t="str">
        <f t="shared" si="180"/>
        <v>13 57.656</v>
      </c>
      <c r="AC625" s="7" t="str">
        <f t="shared" si="180"/>
        <v>03 13.173</v>
      </c>
      <c r="AH625" s="16"/>
      <c r="AI625" s="16"/>
      <c r="AJ625" s="9" t="s">
        <v>3440</v>
      </c>
      <c r="AK625" s="9" t="s">
        <v>3441</v>
      </c>
      <c r="AL625" s="1" t="s">
        <v>63</v>
      </c>
      <c r="AM625" s="1" t="s">
        <v>554</v>
      </c>
      <c r="AQ625" s="13" t="s">
        <v>3442</v>
      </c>
      <c r="AR625" s="14" t="s">
        <v>1768</v>
      </c>
    </row>
    <row r="626" spans="1:50">
      <c r="B626" s="1" t="s">
        <v>905</v>
      </c>
      <c r="D626" s="1" t="s">
        <v>3100</v>
      </c>
      <c r="F626" s="31"/>
      <c r="G626" s="1" t="s">
        <v>3100</v>
      </c>
      <c r="I626" s="2" t="s">
        <v>50</v>
      </c>
      <c r="J626" s="1" t="s">
        <v>3443</v>
      </c>
      <c r="P626" s="4" t="s">
        <v>3443</v>
      </c>
      <c r="Q626" s="5" t="s">
        <v>3444</v>
      </c>
      <c r="R626" s="6">
        <f t="shared" si="176"/>
        <v>14.125</v>
      </c>
      <c r="S626" s="6">
        <f t="shared" si="177"/>
        <v>-3.3889999999999998</v>
      </c>
      <c r="T626" s="7">
        <f t="shared" si="178"/>
        <v>0.88600000000000012</v>
      </c>
      <c r="U626" s="7">
        <f t="shared" si="178"/>
        <v>0.60600000000000165</v>
      </c>
      <c r="V626" s="7">
        <f t="shared" si="179"/>
        <v>7</v>
      </c>
      <c r="W626" s="7">
        <f t="shared" si="179"/>
        <v>23</v>
      </c>
      <c r="X626" s="15" t="str">
        <f t="shared" si="166"/>
        <v>07.886</v>
      </c>
      <c r="Y626" s="15" t="str">
        <f t="shared" si="166"/>
        <v>23.606</v>
      </c>
      <c r="Z626" s="7" t="str">
        <f t="shared" si="167"/>
        <v>14</v>
      </c>
      <c r="AA626" s="7" t="str">
        <f t="shared" si="167"/>
        <v>03</v>
      </c>
      <c r="AB626" s="7" t="str">
        <f t="shared" si="180"/>
        <v>14 07.886</v>
      </c>
      <c r="AC626" s="7" t="str">
        <f t="shared" si="180"/>
        <v>03 23.606</v>
      </c>
      <c r="AH626" s="16"/>
      <c r="AI626" s="16"/>
      <c r="AJ626" s="9" t="s">
        <v>3445</v>
      </c>
      <c r="AK626" s="9" t="s">
        <v>3446</v>
      </c>
      <c r="AL626" s="1" t="s">
        <v>63</v>
      </c>
      <c r="AM626" s="1" t="s">
        <v>51</v>
      </c>
      <c r="AQ626" s="13" t="s">
        <v>3106</v>
      </c>
      <c r="AR626" s="14" t="s">
        <v>1751</v>
      </c>
    </row>
    <row r="627" spans="1:50">
      <c r="A627" s="20"/>
      <c r="B627" s="20" t="s">
        <v>905</v>
      </c>
      <c r="C627" s="20"/>
      <c r="D627" s="20" t="s">
        <v>3100</v>
      </c>
      <c r="E627" s="20"/>
      <c r="F627" s="80"/>
      <c r="G627" s="20" t="s">
        <v>3100</v>
      </c>
      <c r="H627" s="34"/>
      <c r="I627" s="34" t="s">
        <v>50</v>
      </c>
      <c r="J627" s="20" t="s">
        <v>3447</v>
      </c>
      <c r="K627" s="20"/>
      <c r="L627" s="20"/>
      <c r="M627" s="20"/>
      <c r="N627" s="20"/>
      <c r="O627" s="20"/>
      <c r="P627" s="35" t="s">
        <v>3447</v>
      </c>
      <c r="Q627" s="36"/>
      <c r="R627" s="46"/>
      <c r="S627" s="46"/>
      <c r="T627" s="47"/>
      <c r="U627" s="47"/>
      <c r="V627" s="47"/>
      <c r="W627" s="47"/>
      <c r="X627" s="15" t="str">
        <f t="shared" si="166"/>
        <v/>
      </c>
      <c r="Y627" s="15" t="str">
        <f t="shared" si="166"/>
        <v/>
      </c>
      <c r="Z627" s="7" t="str">
        <f t="shared" si="167"/>
        <v/>
      </c>
      <c r="AA627" s="7" t="str">
        <f t="shared" si="167"/>
        <v/>
      </c>
      <c r="AD627" s="37"/>
      <c r="AE627" s="37"/>
      <c r="AF627" s="37"/>
      <c r="AG627" s="37"/>
      <c r="AH627" s="38"/>
      <c r="AI627" s="38"/>
      <c r="AJ627" s="39"/>
      <c r="AK627" s="39"/>
      <c r="AL627" s="20"/>
      <c r="AM627" s="20" t="s">
        <v>51</v>
      </c>
      <c r="AN627" s="41"/>
      <c r="AO627" s="42"/>
      <c r="AP627" s="43"/>
      <c r="AQ627" s="44"/>
      <c r="AR627" s="45" t="s">
        <v>3448</v>
      </c>
      <c r="AS627" s="20"/>
      <c r="AT627" s="20"/>
      <c r="AU627" s="20"/>
      <c r="AV627" s="20"/>
      <c r="AW627" s="20"/>
      <c r="AX627" s="20"/>
    </row>
    <row r="628" spans="1:50" ht="29">
      <c r="B628" s="1" t="s">
        <v>905</v>
      </c>
      <c r="D628" s="1" t="s">
        <v>3100</v>
      </c>
      <c r="F628" s="31"/>
      <c r="G628" s="1" t="s">
        <v>3100</v>
      </c>
      <c r="I628" s="2" t="s">
        <v>50</v>
      </c>
      <c r="J628" s="1" t="s">
        <v>3449</v>
      </c>
      <c r="Q628" s="5" t="s">
        <v>3450</v>
      </c>
      <c r="R628" s="6">
        <f t="shared" ref="R628:R656" si="181">ROUNDDOWN((Z628+V628*(5/3)*0.01+T628*0.01),3)</f>
        <v>14.151</v>
      </c>
      <c r="S628" s="6">
        <f t="shared" ref="S628:S656" si="182">ROUNDDOWN((AA628+W628*(5/3)*0.01+U628*0.01),3)*-1</f>
        <v>-3.1709999999999998</v>
      </c>
      <c r="T628" s="7">
        <f t="shared" ref="T628:U650" si="183">X628-V628</f>
        <v>0.19200000000000017</v>
      </c>
      <c r="U628" s="7">
        <f t="shared" si="183"/>
        <v>0.47799999999999976</v>
      </c>
      <c r="V628" s="7">
        <f t="shared" ref="V628:W650" si="184">ROUNDDOWN(X628,0)</f>
        <v>9</v>
      </c>
      <c r="W628" s="7">
        <f t="shared" si="184"/>
        <v>10</v>
      </c>
      <c r="X628" s="15" t="str">
        <f t="shared" si="166"/>
        <v>09.192</v>
      </c>
      <c r="Y628" s="15" t="str">
        <f t="shared" si="166"/>
        <v>10.478</v>
      </c>
      <c r="Z628" s="7" t="str">
        <f t="shared" si="167"/>
        <v>14</v>
      </c>
      <c r="AA628" s="7" t="str">
        <f t="shared" si="167"/>
        <v>03</v>
      </c>
      <c r="AB628" s="7" t="str">
        <f t="shared" ref="AB628:AC650" si="185">IF(ISBLANK(AJ628), AH628, AJ628)</f>
        <v>14 09.192</v>
      </c>
      <c r="AC628" s="7" t="str">
        <f t="shared" si="185"/>
        <v>03 10.478</v>
      </c>
      <c r="AH628" s="16"/>
      <c r="AI628" s="16"/>
      <c r="AJ628" s="9" t="s">
        <v>3451</v>
      </c>
      <c r="AK628" s="9" t="s">
        <v>3452</v>
      </c>
      <c r="AL628" s="1" t="s">
        <v>63</v>
      </c>
      <c r="AM628" s="1" t="s">
        <v>2752</v>
      </c>
      <c r="AQ628" s="13" t="s">
        <v>3106</v>
      </c>
      <c r="AR628" s="14" t="s">
        <v>3453</v>
      </c>
    </row>
    <row r="629" spans="1:50" ht="43">
      <c r="B629" s="1" t="s">
        <v>905</v>
      </c>
      <c r="D629" s="1" t="s">
        <v>3100</v>
      </c>
      <c r="F629" s="31"/>
      <c r="G629" s="1" t="s">
        <v>3100</v>
      </c>
      <c r="I629" s="2" t="s">
        <v>50</v>
      </c>
      <c r="J629" s="1" t="s">
        <v>3454</v>
      </c>
      <c r="Q629" s="5" t="s">
        <v>3455</v>
      </c>
      <c r="R629" s="6">
        <f t="shared" si="181"/>
        <v>14.154999999999999</v>
      </c>
      <c r="S629" s="6">
        <f t="shared" si="182"/>
        <v>-3.1560000000000001</v>
      </c>
      <c r="T629" s="7">
        <f t="shared" si="183"/>
        <v>0.59500000000000064</v>
      </c>
      <c r="U629" s="7">
        <f t="shared" si="183"/>
        <v>0.6720000000000006</v>
      </c>
      <c r="V629" s="7">
        <f t="shared" si="184"/>
        <v>9</v>
      </c>
      <c r="W629" s="7">
        <f t="shared" si="184"/>
        <v>9</v>
      </c>
      <c r="X629" s="15" t="str">
        <f t="shared" si="166"/>
        <v>09.595</v>
      </c>
      <c r="Y629" s="15" t="str">
        <f t="shared" si="166"/>
        <v>09.672</v>
      </c>
      <c r="Z629" s="7" t="str">
        <f t="shared" si="167"/>
        <v>14</v>
      </c>
      <c r="AA629" s="7" t="str">
        <f t="shared" si="167"/>
        <v>03</v>
      </c>
      <c r="AB629" s="7" t="str">
        <f t="shared" si="185"/>
        <v>14 09.595</v>
      </c>
      <c r="AC629" s="7" t="str">
        <f t="shared" si="185"/>
        <v>03 09.672</v>
      </c>
      <c r="AH629" s="16"/>
      <c r="AI629" s="16"/>
      <c r="AJ629" s="9" t="s">
        <v>3456</v>
      </c>
      <c r="AK629" s="9" t="s">
        <v>3457</v>
      </c>
      <c r="AL629" s="1" t="s">
        <v>63</v>
      </c>
      <c r="AM629" s="1" t="s">
        <v>2752</v>
      </c>
      <c r="AN629" s="10" t="s">
        <v>3458</v>
      </c>
      <c r="AP629" s="12" t="s">
        <v>2119</v>
      </c>
      <c r="AQ629" s="13" t="s">
        <v>3459</v>
      </c>
      <c r="AR629" s="14" t="s">
        <v>3460</v>
      </c>
    </row>
    <row r="630" spans="1:50" ht="29">
      <c r="B630" s="1" t="s">
        <v>905</v>
      </c>
      <c r="D630" s="1" t="s">
        <v>3100</v>
      </c>
      <c r="F630" s="31"/>
      <c r="G630" s="1" t="s">
        <v>3100</v>
      </c>
      <c r="I630" s="2" t="s">
        <v>50</v>
      </c>
      <c r="J630" s="1" t="s">
        <v>2824</v>
      </c>
      <c r="P630" s="4" t="s">
        <v>2824</v>
      </c>
      <c r="Q630" s="5" t="s">
        <v>2825</v>
      </c>
      <c r="R630" s="6">
        <f t="shared" si="181"/>
        <v>14.202999999999999</v>
      </c>
      <c r="S630" s="6">
        <f t="shared" si="182"/>
        <v>-3.3730000000000002</v>
      </c>
      <c r="T630" s="7">
        <f t="shared" si="183"/>
        <v>0.33099999999999952</v>
      </c>
      <c r="U630" s="7">
        <f t="shared" si="183"/>
        <v>0.67000000000000171</v>
      </c>
      <c r="V630" s="7">
        <f t="shared" si="184"/>
        <v>12</v>
      </c>
      <c r="W630" s="7">
        <f t="shared" si="184"/>
        <v>22</v>
      </c>
      <c r="X630" s="15" t="str">
        <f t="shared" si="166"/>
        <v>12.331</v>
      </c>
      <c r="Y630" s="15" t="str">
        <f t="shared" si="166"/>
        <v>22.670</v>
      </c>
      <c r="Z630" s="7" t="str">
        <f t="shared" si="167"/>
        <v>14</v>
      </c>
      <c r="AA630" s="7" t="str">
        <f t="shared" si="167"/>
        <v>03</v>
      </c>
      <c r="AB630" s="7" t="str">
        <f t="shared" si="185"/>
        <v>14 12.331</v>
      </c>
      <c r="AC630" s="7" t="str">
        <f t="shared" si="185"/>
        <v>03 22.670</v>
      </c>
      <c r="AH630" s="16"/>
      <c r="AI630" s="16"/>
      <c r="AJ630" s="9" t="s">
        <v>3461</v>
      </c>
      <c r="AK630" s="9" t="s">
        <v>3462</v>
      </c>
      <c r="AL630" s="1" t="s">
        <v>63</v>
      </c>
      <c r="AM630" s="1" t="s">
        <v>51</v>
      </c>
      <c r="AN630" s="10" t="s">
        <v>3359</v>
      </c>
      <c r="AQ630" s="13" t="s">
        <v>3463</v>
      </c>
      <c r="AR630" s="14" t="s">
        <v>3464</v>
      </c>
    </row>
    <row r="631" spans="1:50" ht="29">
      <c r="B631" s="1" t="s">
        <v>905</v>
      </c>
      <c r="D631" s="1" t="s">
        <v>3100</v>
      </c>
      <c r="F631" s="31"/>
      <c r="G631" s="1" t="s">
        <v>3100</v>
      </c>
      <c r="I631" s="2" t="s">
        <v>50</v>
      </c>
      <c r="J631" s="1" t="s">
        <v>3465</v>
      </c>
      <c r="P631" s="4" t="s">
        <v>3465</v>
      </c>
      <c r="Q631" s="5" t="s">
        <v>3466</v>
      </c>
      <c r="R631" s="6">
        <f t="shared" si="181"/>
        <v>14.135999999999999</v>
      </c>
      <c r="S631" s="6">
        <f t="shared" si="182"/>
        <v>-3.1869999999999998</v>
      </c>
      <c r="T631" s="7">
        <f t="shared" si="183"/>
        <v>0.2710000000000008</v>
      </c>
      <c r="U631" s="7">
        <f t="shared" si="183"/>
        <v>0.4009999999999998</v>
      </c>
      <c r="V631" s="7">
        <f t="shared" si="184"/>
        <v>8</v>
      </c>
      <c r="W631" s="7">
        <f t="shared" si="184"/>
        <v>11</v>
      </c>
      <c r="X631" s="15" t="str">
        <f t="shared" si="166"/>
        <v>08.271</v>
      </c>
      <c r="Y631" s="15" t="str">
        <f t="shared" si="166"/>
        <v>11.401</v>
      </c>
      <c r="Z631" s="7" t="str">
        <f t="shared" si="167"/>
        <v>14</v>
      </c>
      <c r="AA631" s="7" t="str">
        <f t="shared" si="167"/>
        <v>03</v>
      </c>
      <c r="AB631" s="7" t="str">
        <f t="shared" si="185"/>
        <v>14 08.271</v>
      </c>
      <c r="AC631" s="7" t="str">
        <f t="shared" si="185"/>
        <v>03 11.401</v>
      </c>
      <c r="AH631" s="16"/>
      <c r="AI631" s="16"/>
      <c r="AJ631" s="9" t="s">
        <v>3467</v>
      </c>
      <c r="AK631" s="9" t="s">
        <v>3468</v>
      </c>
      <c r="AL631" s="1" t="s">
        <v>63</v>
      </c>
      <c r="AM631" s="1" t="s">
        <v>51</v>
      </c>
      <c r="AQ631" s="13" t="s">
        <v>2708</v>
      </c>
      <c r="AR631" s="14" t="s">
        <v>3469</v>
      </c>
    </row>
    <row r="632" spans="1:50">
      <c r="B632" s="1" t="s">
        <v>905</v>
      </c>
      <c r="D632" s="1" t="s">
        <v>3100</v>
      </c>
      <c r="F632" s="31"/>
      <c r="G632" s="1" t="s">
        <v>3100</v>
      </c>
      <c r="I632" s="2" t="s">
        <v>50</v>
      </c>
      <c r="J632" s="1" t="s">
        <v>3470</v>
      </c>
      <c r="Q632" s="5" t="s">
        <v>3471</v>
      </c>
      <c r="R632" s="6">
        <f t="shared" si="181"/>
        <v>14.237</v>
      </c>
      <c r="S632" s="6">
        <f t="shared" si="182"/>
        <v>-3.3370000000000002</v>
      </c>
      <c r="T632" s="7">
        <f t="shared" si="183"/>
        <v>0.38100000000000023</v>
      </c>
      <c r="U632" s="7">
        <f t="shared" si="183"/>
        <v>0.40200000000000102</v>
      </c>
      <c r="V632" s="7">
        <f t="shared" si="184"/>
        <v>14</v>
      </c>
      <c r="W632" s="7">
        <f t="shared" si="184"/>
        <v>20</v>
      </c>
      <c r="X632" s="15" t="str">
        <f t="shared" si="166"/>
        <v>14.381</v>
      </c>
      <c r="Y632" s="15" t="str">
        <f t="shared" si="166"/>
        <v>20.402</v>
      </c>
      <c r="Z632" s="7" t="str">
        <f t="shared" si="167"/>
        <v>14</v>
      </c>
      <c r="AA632" s="7" t="str">
        <f t="shared" si="167"/>
        <v>03</v>
      </c>
      <c r="AB632" s="7" t="str">
        <f t="shared" si="185"/>
        <v>14 14.381</v>
      </c>
      <c r="AC632" s="7" t="str">
        <f t="shared" si="185"/>
        <v>03 20.402</v>
      </c>
      <c r="AH632" s="16"/>
      <c r="AI632" s="16"/>
      <c r="AJ632" s="9" t="s">
        <v>3472</v>
      </c>
      <c r="AK632" s="9" t="s">
        <v>3473</v>
      </c>
      <c r="AL632" s="1" t="s">
        <v>63</v>
      </c>
      <c r="AM632" s="1" t="s">
        <v>51</v>
      </c>
      <c r="AQ632" s="13" t="s">
        <v>3106</v>
      </c>
      <c r="AR632" s="14" t="s">
        <v>1751</v>
      </c>
    </row>
    <row r="633" spans="1:50">
      <c r="B633" s="1" t="s">
        <v>905</v>
      </c>
      <c r="D633" s="1" t="s">
        <v>3100</v>
      </c>
      <c r="F633" s="31"/>
      <c r="G633" s="1" t="s">
        <v>3100</v>
      </c>
      <c r="I633" s="2" t="s">
        <v>50</v>
      </c>
      <c r="J633" s="1" t="s">
        <v>3474</v>
      </c>
      <c r="P633" s="4" t="s">
        <v>3475</v>
      </c>
      <c r="Q633" s="5" t="s">
        <v>3476</v>
      </c>
      <c r="R633" s="6">
        <f t="shared" si="181"/>
        <v>14.141</v>
      </c>
      <c r="S633" s="6">
        <f t="shared" si="182"/>
        <v>-3.2890000000000001</v>
      </c>
      <c r="T633" s="7">
        <f t="shared" si="183"/>
        <v>0.8149999999999995</v>
      </c>
      <c r="U633" s="7">
        <f t="shared" si="183"/>
        <v>0.58899999999999864</v>
      </c>
      <c r="V633" s="7">
        <f t="shared" si="184"/>
        <v>8</v>
      </c>
      <c r="W633" s="7">
        <f t="shared" si="184"/>
        <v>17</v>
      </c>
      <c r="X633" s="15" t="str">
        <f t="shared" si="166"/>
        <v>08.815</v>
      </c>
      <c r="Y633" s="15" t="str">
        <f t="shared" si="166"/>
        <v>17.589</v>
      </c>
      <c r="Z633" s="7" t="str">
        <f t="shared" si="167"/>
        <v>14</v>
      </c>
      <c r="AA633" s="7" t="str">
        <f t="shared" si="167"/>
        <v>03</v>
      </c>
      <c r="AB633" s="7" t="str">
        <f t="shared" si="185"/>
        <v>14 08.815</v>
      </c>
      <c r="AC633" s="7" t="str">
        <f t="shared" si="185"/>
        <v>03 17.589</v>
      </c>
      <c r="AH633" s="16"/>
      <c r="AI633" s="16"/>
      <c r="AJ633" s="9" t="s">
        <v>3477</v>
      </c>
      <c r="AK633" s="9" t="s">
        <v>3478</v>
      </c>
      <c r="AL633" s="1" t="s">
        <v>63</v>
      </c>
      <c r="AM633" s="1" t="s">
        <v>51</v>
      </c>
      <c r="AQ633" s="13" t="s">
        <v>3106</v>
      </c>
      <c r="AR633" s="14" t="s">
        <v>1751</v>
      </c>
    </row>
    <row r="634" spans="1:50">
      <c r="B634" s="1" t="s">
        <v>905</v>
      </c>
      <c r="D634" s="1" t="s">
        <v>3100</v>
      </c>
      <c r="F634" s="31"/>
      <c r="G634" s="1" t="s">
        <v>3100</v>
      </c>
      <c r="I634" s="2" t="s">
        <v>50</v>
      </c>
      <c r="J634" s="1" t="s">
        <v>3479</v>
      </c>
      <c r="P634" s="4" t="s">
        <v>2528</v>
      </c>
      <c r="Q634" s="5" t="s">
        <v>3480</v>
      </c>
      <c r="R634" s="6">
        <f t="shared" si="181"/>
        <v>14.132999999999999</v>
      </c>
      <c r="S634" s="6">
        <f t="shared" si="182"/>
        <v>-3.4159999999999999</v>
      </c>
      <c r="T634" s="7">
        <f t="shared" si="183"/>
        <v>4.7000000000000597E-2</v>
      </c>
      <c r="U634" s="7">
        <f t="shared" si="183"/>
        <v>4.9999999999990052E-3</v>
      </c>
      <c r="V634" s="7">
        <f t="shared" si="184"/>
        <v>8</v>
      </c>
      <c r="W634" s="7">
        <f t="shared" si="184"/>
        <v>25</v>
      </c>
      <c r="X634" s="15" t="str">
        <f t="shared" si="166"/>
        <v>08.047</v>
      </c>
      <c r="Y634" s="15" t="str">
        <f t="shared" si="166"/>
        <v>25.005</v>
      </c>
      <c r="Z634" s="7" t="str">
        <f t="shared" si="167"/>
        <v>14</v>
      </c>
      <c r="AA634" s="7" t="str">
        <f t="shared" si="167"/>
        <v>03</v>
      </c>
      <c r="AB634" s="7" t="str">
        <f t="shared" si="185"/>
        <v>14 08.047</v>
      </c>
      <c r="AC634" s="7" t="str">
        <f t="shared" si="185"/>
        <v>03 25.005</v>
      </c>
      <c r="AH634" s="16"/>
      <c r="AI634" s="16"/>
      <c r="AJ634" s="9" t="s">
        <v>3481</v>
      </c>
      <c r="AK634" s="9" t="s">
        <v>3482</v>
      </c>
      <c r="AL634" s="1" t="s">
        <v>63</v>
      </c>
      <c r="AM634" s="1" t="s">
        <v>51</v>
      </c>
      <c r="AQ634" s="13" t="s">
        <v>3106</v>
      </c>
      <c r="AR634" s="14" t="s">
        <v>1751</v>
      </c>
    </row>
    <row r="635" spans="1:50">
      <c r="B635" s="1" t="s">
        <v>905</v>
      </c>
      <c r="D635" s="1" t="s">
        <v>3100</v>
      </c>
      <c r="F635" s="31"/>
      <c r="G635" s="1" t="s">
        <v>3100</v>
      </c>
      <c r="I635" s="2" t="s">
        <v>50</v>
      </c>
      <c r="J635" s="1" t="s">
        <v>3483</v>
      </c>
      <c r="Q635" s="5" t="s">
        <v>3484</v>
      </c>
      <c r="R635" s="6">
        <f t="shared" si="181"/>
        <v>14.074999999999999</v>
      </c>
      <c r="S635" s="6">
        <f t="shared" si="182"/>
        <v>-3.3690000000000002</v>
      </c>
      <c r="T635" s="7">
        <f t="shared" si="183"/>
        <v>0.88900000000000023</v>
      </c>
      <c r="U635" s="7">
        <f t="shared" si="183"/>
        <v>0.28300000000000125</v>
      </c>
      <c r="V635" s="7">
        <f t="shared" si="184"/>
        <v>4</v>
      </c>
      <c r="W635" s="7">
        <f t="shared" si="184"/>
        <v>22</v>
      </c>
      <c r="X635" s="15" t="str">
        <f t="shared" si="166"/>
        <v>04.889</v>
      </c>
      <c r="Y635" s="15" t="str">
        <f t="shared" si="166"/>
        <v>22.283</v>
      </c>
      <c r="Z635" s="7" t="str">
        <f t="shared" si="167"/>
        <v>14</v>
      </c>
      <c r="AA635" s="7" t="str">
        <f t="shared" si="167"/>
        <v>03</v>
      </c>
      <c r="AB635" s="7" t="str">
        <f t="shared" si="185"/>
        <v>14 04.889</v>
      </c>
      <c r="AC635" s="7" t="str">
        <f t="shared" si="185"/>
        <v>03 22.283</v>
      </c>
      <c r="AH635" s="16"/>
      <c r="AI635" s="16"/>
      <c r="AJ635" s="9" t="s">
        <v>3485</v>
      </c>
      <c r="AK635" s="9" t="s">
        <v>3486</v>
      </c>
      <c r="AL635" s="1" t="s">
        <v>63</v>
      </c>
      <c r="AM635" s="1" t="s">
        <v>51</v>
      </c>
      <c r="AQ635" s="13" t="s">
        <v>3106</v>
      </c>
      <c r="AR635" s="14" t="s">
        <v>1751</v>
      </c>
    </row>
    <row r="636" spans="1:50">
      <c r="B636" s="1" t="s">
        <v>905</v>
      </c>
      <c r="D636" s="1" t="s">
        <v>3100</v>
      </c>
      <c r="F636" s="31"/>
      <c r="G636" s="1" t="s">
        <v>3100</v>
      </c>
      <c r="I636" s="2" t="s">
        <v>50</v>
      </c>
      <c r="J636" s="1" t="s">
        <v>3487</v>
      </c>
      <c r="P636" s="4" t="s">
        <v>3487</v>
      </c>
      <c r="Q636" s="5" t="s">
        <v>3488</v>
      </c>
      <c r="R636" s="6">
        <f t="shared" si="181"/>
        <v>14.106999999999999</v>
      </c>
      <c r="S636" s="6">
        <f t="shared" si="182"/>
        <v>-3.3210000000000002</v>
      </c>
      <c r="T636" s="7">
        <f t="shared" si="183"/>
        <v>0.71</v>
      </c>
      <c r="U636" s="7">
        <f t="shared" si="183"/>
        <v>0.47599999999999909</v>
      </c>
      <c r="V636" s="7">
        <f t="shared" si="184"/>
        <v>6</v>
      </c>
      <c r="W636" s="7">
        <f t="shared" si="184"/>
        <v>19</v>
      </c>
      <c r="X636" s="15" t="str">
        <f t="shared" si="166"/>
        <v>06.710</v>
      </c>
      <c r="Y636" s="15" t="str">
        <f t="shared" si="166"/>
        <v>19.476</v>
      </c>
      <c r="Z636" s="7" t="str">
        <f t="shared" si="167"/>
        <v>14</v>
      </c>
      <c r="AA636" s="7" t="str">
        <f t="shared" si="167"/>
        <v>03</v>
      </c>
      <c r="AB636" s="7" t="str">
        <f t="shared" si="185"/>
        <v>14 06.710</v>
      </c>
      <c r="AC636" s="7" t="str">
        <f t="shared" si="185"/>
        <v>03 19.476</v>
      </c>
      <c r="AH636" s="16" t="s">
        <v>3489</v>
      </c>
      <c r="AI636" s="16" t="s">
        <v>3320</v>
      </c>
      <c r="AJ636" s="9" t="s">
        <v>3490</v>
      </c>
      <c r="AK636" s="9" t="s">
        <v>3491</v>
      </c>
      <c r="AL636" s="1" t="s">
        <v>63</v>
      </c>
      <c r="AM636" s="1" t="s">
        <v>51</v>
      </c>
      <c r="AQ636" s="13" t="s">
        <v>3106</v>
      </c>
      <c r="AR636" s="14" t="s">
        <v>1751</v>
      </c>
    </row>
    <row r="637" spans="1:50" ht="29">
      <c r="B637" s="1" t="s">
        <v>905</v>
      </c>
      <c r="D637" s="1" t="s">
        <v>3100</v>
      </c>
      <c r="F637" s="31"/>
      <c r="G637" s="1" t="s">
        <v>3100</v>
      </c>
      <c r="I637" s="2" t="s">
        <v>50</v>
      </c>
      <c r="J637" s="1" t="s">
        <v>3492</v>
      </c>
      <c r="P637" s="4" t="s">
        <v>3493</v>
      </c>
      <c r="Q637" s="5" t="s">
        <v>3494</v>
      </c>
      <c r="R637" s="6">
        <f t="shared" si="181"/>
        <v>14.135999999999999</v>
      </c>
      <c r="S637" s="6">
        <f t="shared" si="182"/>
        <v>-3.258</v>
      </c>
      <c r="T637" s="7">
        <f t="shared" si="183"/>
        <v>0.35200000000000031</v>
      </c>
      <c r="U637" s="7">
        <f t="shared" si="183"/>
        <v>0.85100000000000087</v>
      </c>
      <c r="V637" s="7">
        <f t="shared" si="184"/>
        <v>8</v>
      </c>
      <c r="W637" s="7">
        <f t="shared" si="184"/>
        <v>15</v>
      </c>
      <c r="X637" s="15" t="str">
        <f t="shared" si="166"/>
        <v>08.352</v>
      </c>
      <c r="Y637" s="15" t="str">
        <f t="shared" si="166"/>
        <v>15.851</v>
      </c>
      <c r="Z637" s="7" t="str">
        <f t="shared" si="167"/>
        <v>14</v>
      </c>
      <c r="AA637" s="7" t="str">
        <f t="shared" si="167"/>
        <v>03</v>
      </c>
      <c r="AB637" s="7" t="str">
        <f t="shared" si="185"/>
        <v>14 08.352</v>
      </c>
      <c r="AC637" s="7" t="str">
        <f t="shared" si="185"/>
        <v>03 15.851</v>
      </c>
      <c r="AH637" s="16" t="s">
        <v>3372</v>
      </c>
      <c r="AI637" s="16" t="s">
        <v>3296</v>
      </c>
      <c r="AJ637" s="9" t="s">
        <v>3495</v>
      </c>
      <c r="AK637" s="9" t="s">
        <v>3496</v>
      </c>
      <c r="AL637" s="1" t="s">
        <v>63</v>
      </c>
      <c r="AM637" s="1" t="s">
        <v>51</v>
      </c>
      <c r="AP637" s="12" t="s">
        <v>2874</v>
      </c>
      <c r="AQ637" s="13" t="s">
        <v>3407</v>
      </c>
      <c r="AR637" s="14" t="s">
        <v>3497</v>
      </c>
    </row>
    <row r="638" spans="1:50">
      <c r="B638" s="1" t="s">
        <v>905</v>
      </c>
      <c r="D638" s="1" t="s">
        <v>3100</v>
      </c>
      <c r="F638" s="31"/>
      <c r="G638" s="1" t="s">
        <v>3100</v>
      </c>
      <c r="I638" s="2" t="s">
        <v>50</v>
      </c>
      <c r="J638" s="1" t="s">
        <v>3498</v>
      </c>
      <c r="P638" s="4" t="s">
        <v>3499</v>
      </c>
      <c r="Q638" s="5" t="s">
        <v>3500</v>
      </c>
      <c r="R638" s="6">
        <f t="shared" si="181"/>
        <v>14.089</v>
      </c>
      <c r="S638" s="6">
        <f t="shared" si="182"/>
        <v>-3.4079999999999999</v>
      </c>
      <c r="T638" s="7">
        <f t="shared" si="183"/>
        <v>0.66300000000000026</v>
      </c>
      <c r="U638" s="7">
        <f t="shared" si="183"/>
        <v>0.8960000000000008</v>
      </c>
      <c r="V638" s="7">
        <f t="shared" si="184"/>
        <v>5</v>
      </c>
      <c r="W638" s="7">
        <f t="shared" si="184"/>
        <v>24</v>
      </c>
      <c r="X638" s="15" t="str">
        <f t="shared" si="166"/>
        <v>05.663</v>
      </c>
      <c r="Y638" s="15" t="str">
        <f t="shared" si="166"/>
        <v>24.896</v>
      </c>
      <c r="Z638" s="7" t="str">
        <f t="shared" si="167"/>
        <v>14</v>
      </c>
      <c r="AA638" s="7" t="str">
        <f t="shared" si="167"/>
        <v>03</v>
      </c>
      <c r="AB638" s="7" t="str">
        <f t="shared" si="185"/>
        <v>14 05.663</v>
      </c>
      <c r="AC638" s="7" t="str">
        <f t="shared" si="185"/>
        <v>03 24.896</v>
      </c>
      <c r="AH638" s="16" t="s">
        <v>604</v>
      </c>
      <c r="AI638" s="16" t="s">
        <v>2390</v>
      </c>
      <c r="AJ638" s="9" t="s">
        <v>3501</v>
      </c>
      <c r="AK638" s="9" t="s">
        <v>3502</v>
      </c>
      <c r="AL638" s="1" t="s">
        <v>63</v>
      </c>
      <c r="AM638" s="1" t="s">
        <v>51</v>
      </c>
      <c r="AP638" s="70" t="s">
        <v>1836</v>
      </c>
      <c r="AR638" s="14" t="s">
        <v>3503</v>
      </c>
    </row>
    <row r="639" spans="1:50">
      <c r="B639" s="1" t="s">
        <v>905</v>
      </c>
      <c r="D639" s="1" t="s">
        <v>3100</v>
      </c>
      <c r="F639" s="31"/>
      <c r="G639" s="1" t="s">
        <v>3100</v>
      </c>
      <c r="I639" s="2" t="s">
        <v>50</v>
      </c>
      <c r="J639" s="1" t="s">
        <v>3504</v>
      </c>
      <c r="P639" s="4" t="s">
        <v>3505</v>
      </c>
      <c r="Q639" s="5" t="s">
        <v>3506</v>
      </c>
      <c r="R639" s="6">
        <f t="shared" si="181"/>
        <v>14.121</v>
      </c>
      <c r="S639" s="6">
        <f t="shared" si="182"/>
        <v>-3.3340000000000001</v>
      </c>
      <c r="T639" s="7">
        <f t="shared" si="183"/>
        <v>0.50900000000000034</v>
      </c>
      <c r="U639" s="7">
        <f t="shared" si="183"/>
        <v>0.13899999999999935</v>
      </c>
      <c r="V639" s="7">
        <f t="shared" si="184"/>
        <v>7</v>
      </c>
      <c r="W639" s="7">
        <f t="shared" si="184"/>
        <v>20</v>
      </c>
      <c r="X639" s="15" t="str">
        <f t="shared" si="166"/>
        <v>07.509</v>
      </c>
      <c r="Y639" s="15" t="str">
        <f t="shared" si="166"/>
        <v>20.139</v>
      </c>
      <c r="Z639" s="7" t="str">
        <f t="shared" si="167"/>
        <v>14</v>
      </c>
      <c r="AA639" s="7" t="str">
        <f t="shared" si="167"/>
        <v>03</v>
      </c>
      <c r="AB639" s="7" t="str">
        <f t="shared" si="185"/>
        <v>14 07.509</v>
      </c>
      <c r="AC639" s="7" t="str">
        <f t="shared" si="185"/>
        <v>03 20.139</v>
      </c>
      <c r="AH639" s="16"/>
      <c r="AI639" s="16"/>
      <c r="AJ639" s="9" t="s">
        <v>3507</v>
      </c>
      <c r="AK639" s="9" t="s">
        <v>3508</v>
      </c>
      <c r="AL639" s="1" t="s">
        <v>63</v>
      </c>
      <c r="AM639" s="1" t="s">
        <v>51</v>
      </c>
      <c r="AQ639" s="13" t="s">
        <v>3106</v>
      </c>
      <c r="AR639" s="14" t="s">
        <v>1751</v>
      </c>
    </row>
    <row r="640" spans="1:50">
      <c r="B640" s="1" t="s">
        <v>905</v>
      </c>
      <c r="D640" s="1" t="s">
        <v>3100</v>
      </c>
      <c r="F640" s="31"/>
      <c r="G640" s="1" t="s">
        <v>3100</v>
      </c>
      <c r="I640" s="2" t="s">
        <v>50</v>
      </c>
      <c r="J640" s="1" t="s">
        <v>3509</v>
      </c>
      <c r="P640" s="4" t="s">
        <v>3509</v>
      </c>
      <c r="Q640" s="5" t="s">
        <v>3510</v>
      </c>
      <c r="R640" s="6">
        <f t="shared" si="181"/>
        <v>14.067</v>
      </c>
      <c r="S640" s="6">
        <f t="shared" si="182"/>
        <v>-3.3069999999999999</v>
      </c>
      <c r="T640" s="7">
        <f t="shared" si="183"/>
        <v>9.7000000000000419E-2</v>
      </c>
      <c r="U640" s="7">
        <f t="shared" si="183"/>
        <v>0.79200000000000159</v>
      </c>
      <c r="V640" s="7">
        <f t="shared" si="184"/>
        <v>4</v>
      </c>
      <c r="W640" s="7">
        <f t="shared" si="184"/>
        <v>18</v>
      </c>
      <c r="X640" s="15" t="str">
        <f t="shared" si="166"/>
        <v>04.097</v>
      </c>
      <c r="Y640" s="15" t="str">
        <f t="shared" si="166"/>
        <v>18.792</v>
      </c>
      <c r="Z640" s="7" t="str">
        <f t="shared" si="167"/>
        <v>14</v>
      </c>
      <c r="AA640" s="7" t="str">
        <f t="shared" si="167"/>
        <v>03</v>
      </c>
      <c r="AB640" s="7" t="str">
        <f t="shared" si="185"/>
        <v>14 04.097</v>
      </c>
      <c r="AC640" s="7" t="str">
        <f t="shared" si="185"/>
        <v>03 18.792</v>
      </c>
      <c r="AH640" s="16"/>
      <c r="AI640" s="16"/>
      <c r="AJ640" s="9" t="s">
        <v>3511</v>
      </c>
      <c r="AK640" s="9" t="s">
        <v>3512</v>
      </c>
      <c r="AL640" s="1" t="s">
        <v>63</v>
      </c>
      <c r="AM640" s="1" t="s">
        <v>51</v>
      </c>
      <c r="AQ640" s="13" t="s">
        <v>3106</v>
      </c>
      <c r="AR640" s="14" t="s">
        <v>3513</v>
      </c>
    </row>
    <row r="641" spans="1:50">
      <c r="B641" s="1" t="s">
        <v>905</v>
      </c>
      <c r="D641" s="1" t="s">
        <v>3100</v>
      </c>
      <c r="F641" s="31"/>
      <c r="G641" s="1" t="s">
        <v>3100</v>
      </c>
      <c r="I641" s="2" t="s">
        <v>50</v>
      </c>
      <c r="J641" s="1" t="s">
        <v>3514</v>
      </c>
      <c r="Q641" s="5" t="s">
        <v>3515</v>
      </c>
      <c r="R641" s="6">
        <f t="shared" si="181"/>
        <v>14.057</v>
      </c>
      <c r="S641" s="6">
        <f t="shared" si="182"/>
        <v>-3.3069999999999999</v>
      </c>
      <c r="T641" s="7">
        <f t="shared" si="183"/>
        <v>0.73899999999999988</v>
      </c>
      <c r="U641" s="7">
        <f t="shared" si="183"/>
        <v>0.70599999999999952</v>
      </c>
      <c r="V641" s="7">
        <f t="shared" si="184"/>
        <v>3</v>
      </c>
      <c r="W641" s="7">
        <f t="shared" si="184"/>
        <v>18</v>
      </c>
      <c r="X641" s="15" t="str">
        <f t="shared" si="166"/>
        <v>03.739</v>
      </c>
      <c r="Y641" s="15" t="str">
        <f t="shared" si="166"/>
        <v>18.706</v>
      </c>
      <c r="Z641" s="7" t="str">
        <f t="shared" si="167"/>
        <v>14</v>
      </c>
      <c r="AA641" s="7" t="str">
        <f t="shared" si="167"/>
        <v>03</v>
      </c>
      <c r="AB641" s="7" t="str">
        <f t="shared" si="185"/>
        <v>14 03.739</v>
      </c>
      <c r="AC641" s="7" t="str">
        <f t="shared" si="185"/>
        <v>03 18.706</v>
      </c>
      <c r="AH641" s="16"/>
      <c r="AI641" s="16"/>
      <c r="AJ641" s="9" t="s">
        <v>3516</v>
      </c>
      <c r="AK641" s="9" t="s">
        <v>3517</v>
      </c>
      <c r="AL641" s="1" t="s">
        <v>63</v>
      </c>
      <c r="AM641" s="1" t="s">
        <v>355</v>
      </c>
      <c r="AQ641" s="13" t="s">
        <v>3106</v>
      </c>
      <c r="AR641" s="14" t="s">
        <v>3513</v>
      </c>
    </row>
    <row r="642" spans="1:50">
      <c r="B642" s="1" t="s">
        <v>905</v>
      </c>
      <c r="D642" s="1" t="s">
        <v>3100</v>
      </c>
      <c r="F642" s="31"/>
      <c r="G642" s="1" t="s">
        <v>3100</v>
      </c>
      <c r="I642" s="2" t="s">
        <v>50</v>
      </c>
      <c r="J642" s="1" t="s">
        <v>3518</v>
      </c>
      <c r="Q642" s="5" t="s">
        <v>3519</v>
      </c>
      <c r="R642" s="6">
        <f t="shared" si="181"/>
        <v>14.054</v>
      </c>
      <c r="S642" s="6">
        <f t="shared" si="182"/>
        <v>-3.3039999999999998</v>
      </c>
      <c r="T642" s="7">
        <f t="shared" si="183"/>
        <v>0.46200000000000019</v>
      </c>
      <c r="U642" s="7">
        <f t="shared" si="183"/>
        <v>0.49299999999999855</v>
      </c>
      <c r="V642" s="7">
        <f t="shared" si="184"/>
        <v>3</v>
      </c>
      <c r="W642" s="7">
        <f t="shared" si="184"/>
        <v>18</v>
      </c>
      <c r="X642" s="15" t="str">
        <f t="shared" si="166"/>
        <v>03.462</v>
      </c>
      <c r="Y642" s="15" t="str">
        <f t="shared" si="166"/>
        <v>18.493</v>
      </c>
      <c r="Z642" s="7" t="str">
        <f t="shared" si="167"/>
        <v>14</v>
      </c>
      <c r="AA642" s="7" t="str">
        <f t="shared" si="167"/>
        <v>03</v>
      </c>
      <c r="AB642" s="7" t="str">
        <f t="shared" si="185"/>
        <v>14 03.462</v>
      </c>
      <c r="AC642" s="7" t="str">
        <f t="shared" si="185"/>
        <v>03 18.493</v>
      </c>
      <c r="AH642" s="16"/>
      <c r="AI642" s="16"/>
      <c r="AJ642" s="9" t="s">
        <v>3520</v>
      </c>
      <c r="AK642" s="9" t="s">
        <v>3521</v>
      </c>
      <c r="AL642" s="1" t="s">
        <v>63</v>
      </c>
      <c r="AM642" s="1" t="s">
        <v>355</v>
      </c>
      <c r="AQ642" s="13" t="s">
        <v>3522</v>
      </c>
      <c r="AR642" s="14" t="s">
        <v>3523</v>
      </c>
    </row>
    <row r="643" spans="1:50">
      <c r="B643" s="1" t="s">
        <v>905</v>
      </c>
      <c r="D643" s="1" t="s">
        <v>3100</v>
      </c>
      <c r="F643" s="31"/>
      <c r="G643" s="1" t="s">
        <v>3100</v>
      </c>
      <c r="I643" s="2" t="s">
        <v>50</v>
      </c>
      <c r="J643" s="1" t="s">
        <v>3524</v>
      </c>
      <c r="P643" s="4" t="s">
        <v>3524</v>
      </c>
      <c r="Q643" s="5" t="s">
        <v>3525</v>
      </c>
      <c r="R643" s="6">
        <f t="shared" si="181"/>
        <v>14.122</v>
      </c>
      <c r="S643" s="6">
        <f t="shared" si="182"/>
        <v>-3.2080000000000002</v>
      </c>
      <c r="T643" s="7">
        <f t="shared" si="183"/>
        <v>0.56099999999999994</v>
      </c>
      <c r="U643" s="7">
        <f t="shared" si="183"/>
        <v>0.80700000000000038</v>
      </c>
      <c r="V643" s="7">
        <f t="shared" si="184"/>
        <v>7</v>
      </c>
      <c r="W643" s="7">
        <f t="shared" si="184"/>
        <v>12</v>
      </c>
      <c r="X643" s="15" t="str">
        <f t="shared" si="166"/>
        <v>07.561</v>
      </c>
      <c r="Y643" s="15" t="str">
        <f t="shared" si="166"/>
        <v>12.807</v>
      </c>
      <c r="Z643" s="7" t="str">
        <f t="shared" si="167"/>
        <v>14</v>
      </c>
      <c r="AA643" s="7" t="str">
        <f t="shared" si="167"/>
        <v>03</v>
      </c>
      <c r="AB643" s="7" t="str">
        <f t="shared" si="185"/>
        <v>14 07.561</v>
      </c>
      <c r="AC643" s="7" t="str">
        <f t="shared" si="185"/>
        <v>03 12.807</v>
      </c>
      <c r="AH643" s="16" t="s">
        <v>3526</v>
      </c>
      <c r="AI643" s="16" t="s">
        <v>2879</v>
      </c>
      <c r="AJ643" s="9" t="s">
        <v>3527</v>
      </c>
      <c r="AK643" s="9" t="s">
        <v>3528</v>
      </c>
      <c r="AL643" s="1" t="s">
        <v>63</v>
      </c>
      <c r="AM643" s="1" t="s">
        <v>51</v>
      </c>
      <c r="AQ643" s="13" t="s">
        <v>3106</v>
      </c>
      <c r="AR643" s="14" t="s">
        <v>1751</v>
      </c>
    </row>
    <row r="644" spans="1:50">
      <c r="B644" s="1" t="s">
        <v>905</v>
      </c>
      <c r="D644" s="1" t="s">
        <v>3100</v>
      </c>
      <c r="F644" s="31"/>
      <c r="G644" s="1" t="s">
        <v>3100</v>
      </c>
      <c r="I644" s="2" t="s">
        <v>50</v>
      </c>
      <c r="J644" s="1" t="s">
        <v>3529</v>
      </c>
      <c r="Q644" s="5" t="s">
        <v>3530</v>
      </c>
      <c r="R644" s="6">
        <f t="shared" si="181"/>
        <v>14.034000000000001</v>
      </c>
      <c r="S644" s="6">
        <f t="shared" si="182"/>
        <v>-3.1579999999999999</v>
      </c>
      <c r="T644" s="7">
        <f t="shared" si="183"/>
        <v>8.7000000000000188E-2</v>
      </c>
      <c r="U644" s="7">
        <f t="shared" si="183"/>
        <v>0.86999999999999922</v>
      </c>
      <c r="V644" s="7">
        <f t="shared" si="184"/>
        <v>2</v>
      </c>
      <c r="W644" s="7">
        <f t="shared" si="184"/>
        <v>9</v>
      </c>
      <c r="X644" s="15" t="str">
        <f t="shared" si="166"/>
        <v>02.087</v>
      </c>
      <c r="Y644" s="15" t="str">
        <f t="shared" si="166"/>
        <v>09.870</v>
      </c>
      <c r="Z644" s="7" t="str">
        <f t="shared" si="167"/>
        <v>14</v>
      </c>
      <c r="AA644" s="7" t="str">
        <f t="shared" si="167"/>
        <v>03</v>
      </c>
      <c r="AB644" s="7" t="str">
        <f t="shared" si="185"/>
        <v>14 02.087</v>
      </c>
      <c r="AC644" s="7" t="str">
        <f t="shared" si="185"/>
        <v>03 09.870</v>
      </c>
      <c r="AH644" s="16"/>
      <c r="AI644" s="16"/>
      <c r="AJ644" s="9" t="s">
        <v>3531</v>
      </c>
      <c r="AK644" s="9" t="s">
        <v>3532</v>
      </c>
      <c r="AL644" s="1" t="s">
        <v>63</v>
      </c>
      <c r="AM644" s="1" t="s">
        <v>355</v>
      </c>
      <c r="AQ644" s="13" t="s">
        <v>3106</v>
      </c>
      <c r="AR644" s="14" t="s">
        <v>2242</v>
      </c>
    </row>
    <row r="645" spans="1:50">
      <c r="B645" s="1" t="s">
        <v>905</v>
      </c>
      <c r="D645" s="1" t="s">
        <v>3100</v>
      </c>
      <c r="F645" s="31"/>
      <c r="G645" s="1" t="s">
        <v>3100</v>
      </c>
      <c r="I645" s="2" t="s">
        <v>50</v>
      </c>
      <c r="J645" s="1" t="s">
        <v>3533</v>
      </c>
      <c r="Q645" s="5" t="s">
        <v>3534</v>
      </c>
      <c r="R645" s="6">
        <f t="shared" si="181"/>
        <v>14.19</v>
      </c>
      <c r="S645" s="6">
        <f t="shared" si="182"/>
        <v>-3.3029999999999999</v>
      </c>
      <c r="T645" s="7">
        <f t="shared" si="183"/>
        <v>0.69299999999999962</v>
      </c>
      <c r="U645" s="7">
        <f t="shared" si="183"/>
        <v>0.31500000000000128</v>
      </c>
      <c r="V645" s="7">
        <f t="shared" si="184"/>
        <v>11</v>
      </c>
      <c r="W645" s="7">
        <f t="shared" si="184"/>
        <v>18</v>
      </c>
      <c r="X645" s="15" t="str">
        <f t="shared" si="166"/>
        <v>11.693</v>
      </c>
      <c r="Y645" s="15" t="str">
        <f t="shared" si="166"/>
        <v>18.315</v>
      </c>
      <c r="Z645" s="7" t="str">
        <f t="shared" si="167"/>
        <v>14</v>
      </c>
      <c r="AA645" s="7" t="str">
        <f t="shared" si="167"/>
        <v>03</v>
      </c>
      <c r="AB645" s="7" t="str">
        <f t="shared" si="185"/>
        <v>14 11.693</v>
      </c>
      <c r="AC645" s="7" t="str">
        <f t="shared" si="185"/>
        <v>03 18.315</v>
      </c>
      <c r="AH645" s="16"/>
      <c r="AI645" s="16"/>
      <c r="AJ645" s="9" t="s">
        <v>3535</v>
      </c>
      <c r="AK645" s="9" t="s">
        <v>3536</v>
      </c>
      <c r="AL645" s="1" t="s">
        <v>63</v>
      </c>
      <c r="AM645" s="1" t="s">
        <v>355</v>
      </c>
      <c r="AQ645" s="13" t="s">
        <v>3106</v>
      </c>
      <c r="AR645" s="14" t="s">
        <v>1751</v>
      </c>
    </row>
    <row r="646" spans="1:50">
      <c r="B646" s="1" t="s">
        <v>905</v>
      </c>
      <c r="D646" s="1" t="s">
        <v>3100</v>
      </c>
      <c r="F646" s="31"/>
      <c r="G646" s="1" t="s">
        <v>3100</v>
      </c>
      <c r="I646" s="2" t="s">
        <v>50</v>
      </c>
      <c r="J646" s="1" t="s">
        <v>3537</v>
      </c>
      <c r="P646" s="4" t="s">
        <v>3537</v>
      </c>
      <c r="Q646" s="5" t="s">
        <v>3538</v>
      </c>
      <c r="R646" s="6">
        <f t="shared" si="181"/>
        <v>14.068</v>
      </c>
      <c r="S646" s="6">
        <f t="shared" si="182"/>
        <v>-3.339</v>
      </c>
      <c r="T646" s="7">
        <f t="shared" si="183"/>
        <v>0.15899999999999981</v>
      </c>
      <c r="U646" s="7">
        <f t="shared" si="183"/>
        <v>0.63700000000000045</v>
      </c>
      <c r="V646" s="7">
        <f t="shared" si="184"/>
        <v>4</v>
      </c>
      <c r="W646" s="7">
        <f t="shared" si="184"/>
        <v>20</v>
      </c>
      <c r="X646" s="15" t="str">
        <f t="shared" si="166"/>
        <v>04.159</v>
      </c>
      <c r="Y646" s="15" t="str">
        <f t="shared" si="166"/>
        <v>20.637</v>
      </c>
      <c r="Z646" s="7" t="str">
        <f t="shared" si="167"/>
        <v>14</v>
      </c>
      <c r="AA646" s="7" t="str">
        <f t="shared" si="167"/>
        <v>03</v>
      </c>
      <c r="AB646" s="7" t="str">
        <f t="shared" si="185"/>
        <v>14 04.159</v>
      </c>
      <c r="AC646" s="7" t="str">
        <f t="shared" si="185"/>
        <v>03 20.637</v>
      </c>
      <c r="AH646" s="16"/>
      <c r="AI646" s="16"/>
      <c r="AJ646" s="9" t="s">
        <v>3539</v>
      </c>
      <c r="AK646" s="9" t="s">
        <v>3540</v>
      </c>
      <c r="AL646" s="1" t="s">
        <v>63</v>
      </c>
      <c r="AM646" s="1" t="s">
        <v>51</v>
      </c>
      <c r="AQ646" s="13" t="s">
        <v>3106</v>
      </c>
      <c r="AR646" s="14" t="s">
        <v>1751</v>
      </c>
    </row>
    <row r="647" spans="1:50">
      <c r="B647" s="1" t="s">
        <v>905</v>
      </c>
      <c r="D647" s="1" t="s">
        <v>3100</v>
      </c>
      <c r="F647" s="31"/>
      <c r="G647" s="1" t="s">
        <v>3100</v>
      </c>
      <c r="I647" s="2" t="s">
        <v>50</v>
      </c>
      <c r="J647" s="1" t="s">
        <v>3541</v>
      </c>
      <c r="Q647" s="5" t="s">
        <v>3542</v>
      </c>
      <c r="R647" s="6">
        <f t="shared" si="181"/>
        <v>13.968</v>
      </c>
      <c r="S647" s="6">
        <f t="shared" si="182"/>
        <v>-3.218</v>
      </c>
      <c r="T647" s="7">
        <f t="shared" si="183"/>
        <v>0.1460000000000008</v>
      </c>
      <c r="U647" s="7">
        <f t="shared" si="183"/>
        <v>0.17300000000000004</v>
      </c>
      <c r="V647" s="7">
        <f t="shared" si="184"/>
        <v>58</v>
      </c>
      <c r="W647" s="7">
        <f t="shared" si="184"/>
        <v>13</v>
      </c>
      <c r="X647" s="15" t="str">
        <f t="shared" si="166"/>
        <v>58.146</v>
      </c>
      <c r="Y647" s="15" t="str">
        <f t="shared" si="166"/>
        <v>13.173</v>
      </c>
      <c r="Z647" s="7" t="str">
        <f t="shared" si="167"/>
        <v>13</v>
      </c>
      <c r="AA647" s="7" t="str">
        <f t="shared" si="167"/>
        <v>03</v>
      </c>
      <c r="AB647" s="7" t="str">
        <f t="shared" si="185"/>
        <v>13 58.146</v>
      </c>
      <c r="AC647" s="7" t="str">
        <f t="shared" si="185"/>
        <v>03 13.173</v>
      </c>
      <c r="AH647" s="16"/>
      <c r="AI647" s="16"/>
      <c r="AJ647" s="9" t="s">
        <v>3543</v>
      </c>
      <c r="AK647" s="9" t="s">
        <v>3441</v>
      </c>
      <c r="AL647" s="1" t="s">
        <v>63</v>
      </c>
      <c r="AM647" s="1" t="s">
        <v>355</v>
      </c>
      <c r="AQ647" s="13" t="s">
        <v>3106</v>
      </c>
      <c r="AR647" s="14" t="s">
        <v>3544</v>
      </c>
    </row>
    <row r="648" spans="1:50">
      <c r="B648" s="1" t="s">
        <v>905</v>
      </c>
      <c r="D648" s="1" t="s">
        <v>3100</v>
      </c>
      <c r="F648" s="31"/>
      <c r="G648" s="1" t="s">
        <v>3100</v>
      </c>
      <c r="I648" s="2" t="s">
        <v>50</v>
      </c>
      <c r="J648" s="1" t="s">
        <v>3545</v>
      </c>
      <c r="Q648" s="5" t="s">
        <v>3546</v>
      </c>
      <c r="R648" s="6">
        <f t="shared" si="181"/>
        <v>13.968</v>
      </c>
      <c r="S648" s="6">
        <f t="shared" si="182"/>
        <v>-3.2370000000000001</v>
      </c>
      <c r="T648" s="7">
        <f t="shared" si="183"/>
        <v>0.19700000000000273</v>
      </c>
      <c r="U648" s="7">
        <f t="shared" si="183"/>
        <v>0.45199999999999996</v>
      </c>
      <c r="V648" s="7">
        <f t="shared" si="184"/>
        <v>58</v>
      </c>
      <c r="W648" s="7">
        <f t="shared" si="184"/>
        <v>14</v>
      </c>
      <c r="X648" s="15" t="str">
        <f t="shared" si="166"/>
        <v>58.197</v>
      </c>
      <c r="Y648" s="15" t="str">
        <f t="shared" si="166"/>
        <v>14.452</v>
      </c>
      <c r="Z648" s="7" t="str">
        <f t="shared" si="167"/>
        <v>13</v>
      </c>
      <c r="AA648" s="7" t="str">
        <f t="shared" si="167"/>
        <v>03</v>
      </c>
      <c r="AB648" s="7" t="str">
        <f t="shared" si="185"/>
        <v>13 58.197</v>
      </c>
      <c r="AC648" s="7" t="str">
        <f t="shared" si="185"/>
        <v>03 14.452</v>
      </c>
      <c r="AH648" s="16"/>
      <c r="AI648" s="16"/>
      <c r="AJ648" s="9" t="s">
        <v>3547</v>
      </c>
      <c r="AK648" s="9" t="s">
        <v>3548</v>
      </c>
      <c r="AL648" s="1" t="s">
        <v>63</v>
      </c>
      <c r="AM648" s="1" t="s">
        <v>355</v>
      </c>
      <c r="AN648" s="10" t="s">
        <v>3549</v>
      </c>
      <c r="AQ648" s="13" t="s">
        <v>3360</v>
      </c>
      <c r="AR648" s="14" t="s">
        <v>1751</v>
      </c>
    </row>
    <row r="649" spans="1:50">
      <c r="B649" s="1" t="s">
        <v>905</v>
      </c>
      <c r="D649" s="1" t="s">
        <v>3100</v>
      </c>
      <c r="F649" s="31"/>
      <c r="G649" s="1" t="s">
        <v>3100</v>
      </c>
      <c r="I649" s="2" t="s">
        <v>50</v>
      </c>
      <c r="J649" s="1" t="s">
        <v>3550</v>
      </c>
      <c r="Q649" s="5" t="s">
        <v>3551</v>
      </c>
      <c r="R649" s="6">
        <f t="shared" si="181"/>
        <v>14.202</v>
      </c>
      <c r="S649" s="6">
        <f t="shared" si="182"/>
        <v>-3.343</v>
      </c>
      <c r="T649" s="7">
        <f t="shared" si="183"/>
        <v>0.27299999999999969</v>
      </c>
      <c r="U649" s="7">
        <f t="shared" si="183"/>
        <v>0.99099999999999966</v>
      </c>
      <c r="V649" s="7">
        <f t="shared" si="184"/>
        <v>12</v>
      </c>
      <c r="W649" s="7">
        <f t="shared" si="184"/>
        <v>20</v>
      </c>
      <c r="X649" s="15" t="str">
        <f t="shared" ref="X649:Y656" si="186">MID(AB649,4, 6)</f>
        <v>12.273</v>
      </c>
      <c r="Y649" s="15" t="str">
        <f t="shared" si="186"/>
        <v>20.991</v>
      </c>
      <c r="Z649" s="7" t="str">
        <f t="shared" ref="Z649:AA656" si="187">LEFT(AB649,2)</f>
        <v>14</v>
      </c>
      <c r="AA649" s="7" t="str">
        <f t="shared" si="187"/>
        <v>03</v>
      </c>
      <c r="AB649" s="7" t="str">
        <f t="shared" si="185"/>
        <v>14 12.273</v>
      </c>
      <c r="AC649" s="7" t="str">
        <f t="shared" si="185"/>
        <v>03 20.991</v>
      </c>
      <c r="AH649" s="16"/>
      <c r="AI649" s="16"/>
      <c r="AJ649" s="9" t="s">
        <v>3552</v>
      </c>
      <c r="AK649" s="9" t="s">
        <v>3553</v>
      </c>
      <c r="AL649" s="1" t="s">
        <v>63</v>
      </c>
      <c r="AM649" s="1" t="s">
        <v>355</v>
      </c>
      <c r="AQ649" s="13" t="s">
        <v>3360</v>
      </c>
      <c r="AR649" s="14" t="s">
        <v>1751</v>
      </c>
    </row>
    <row r="650" spans="1:50">
      <c r="B650" s="1" t="s">
        <v>905</v>
      </c>
      <c r="D650" s="1" t="s">
        <v>3100</v>
      </c>
      <c r="F650" s="31"/>
      <c r="G650" s="1" t="s">
        <v>3100</v>
      </c>
      <c r="I650" s="2" t="s">
        <v>50</v>
      </c>
      <c r="J650" s="1" t="s">
        <v>950</v>
      </c>
      <c r="P650" s="4" t="s">
        <v>950</v>
      </c>
      <c r="Q650" s="5" t="s">
        <v>3554</v>
      </c>
      <c r="R650" s="6">
        <f t="shared" si="181"/>
        <v>13.851000000000001</v>
      </c>
      <c r="S650" s="6">
        <f t="shared" si="182"/>
        <v>-3.121</v>
      </c>
      <c r="T650" s="7">
        <f t="shared" si="183"/>
        <v>0.18500000000000227</v>
      </c>
      <c r="U650" s="7">
        <f t="shared" si="183"/>
        <v>0.44700000000000006</v>
      </c>
      <c r="V650" s="7">
        <f t="shared" si="184"/>
        <v>51</v>
      </c>
      <c r="W650" s="7">
        <f t="shared" si="184"/>
        <v>7</v>
      </c>
      <c r="X650" s="15" t="str">
        <f t="shared" si="186"/>
        <v>51.185</v>
      </c>
      <c r="Y650" s="15" t="str">
        <f t="shared" si="186"/>
        <v>07.447</v>
      </c>
      <c r="Z650" s="7" t="str">
        <f t="shared" si="187"/>
        <v>13</v>
      </c>
      <c r="AA650" s="7" t="str">
        <f t="shared" si="187"/>
        <v>03</v>
      </c>
      <c r="AB650" s="7" t="str">
        <f t="shared" si="185"/>
        <v>13 51.185</v>
      </c>
      <c r="AC650" s="7" t="str">
        <f t="shared" si="185"/>
        <v>03 07.447</v>
      </c>
      <c r="AH650" s="16" t="s">
        <v>3156</v>
      </c>
      <c r="AI650" s="16" t="s">
        <v>1756</v>
      </c>
      <c r="AJ650" s="9" t="s">
        <v>3555</v>
      </c>
      <c r="AK650" s="9" t="s">
        <v>3556</v>
      </c>
      <c r="AL650" s="1" t="s">
        <v>63</v>
      </c>
      <c r="AM650" s="1" t="s">
        <v>554</v>
      </c>
      <c r="AN650" s="10" t="s">
        <v>3557</v>
      </c>
      <c r="AP650" s="12" t="s">
        <v>3558</v>
      </c>
      <c r="AQ650" s="13" t="s">
        <v>3559</v>
      </c>
      <c r="AR650" s="14" t="s">
        <v>3560</v>
      </c>
    </row>
    <row r="651" spans="1:50">
      <c r="B651" s="1" t="s">
        <v>905</v>
      </c>
      <c r="D651" s="1" t="s">
        <v>3561</v>
      </c>
      <c r="F651" s="31"/>
      <c r="G651" s="1" t="s">
        <v>3561</v>
      </c>
      <c r="I651" s="2" t="s">
        <v>50</v>
      </c>
      <c r="J651" s="1" t="s">
        <v>2474</v>
      </c>
      <c r="P651" s="4" t="s">
        <v>2474</v>
      </c>
      <c r="Q651" s="5" t="s">
        <v>3562</v>
      </c>
      <c r="R651" s="6">
        <f t="shared" si="181"/>
        <v>14.916</v>
      </c>
      <c r="S651" s="6">
        <f t="shared" si="182"/>
        <v>-3.1160000000000001</v>
      </c>
      <c r="T651" s="7">
        <f t="shared" ref="T651:U656" si="188">X651-V651</f>
        <v>0</v>
      </c>
      <c r="U651" s="7">
        <f t="shared" si="188"/>
        <v>0</v>
      </c>
      <c r="V651" s="7">
        <f t="shared" ref="V651:W656" si="189">ROUNDDOWN(X651,0)</f>
        <v>55</v>
      </c>
      <c r="W651" s="7">
        <f t="shared" si="189"/>
        <v>7</v>
      </c>
      <c r="X651" s="15" t="str">
        <f t="shared" si="186"/>
        <v>55</v>
      </c>
      <c r="Y651" s="15" t="str">
        <f t="shared" si="186"/>
        <v>07</v>
      </c>
      <c r="Z651" s="7" t="str">
        <f t="shared" si="187"/>
        <v>14</v>
      </c>
      <c r="AA651" s="7" t="str">
        <f t="shared" si="187"/>
        <v>03</v>
      </c>
      <c r="AB651" s="7" t="str">
        <f t="shared" ref="AB651:AC656" si="190">IF(ISBLANK(AJ651), AH651, AJ651)</f>
        <v>14 55</v>
      </c>
      <c r="AC651" s="7" t="str">
        <f t="shared" si="190"/>
        <v>03 07</v>
      </c>
      <c r="AH651" s="16" t="s">
        <v>1008</v>
      </c>
      <c r="AI651" s="16" t="s">
        <v>2473</v>
      </c>
      <c r="AL651" s="1" t="s">
        <v>54</v>
      </c>
      <c r="AM651" s="1" t="s">
        <v>51</v>
      </c>
    </row>
    <row r="652" spans="1:50">
      <c r="B652" s="1" t="s">
        <v>905</v>
      </c>
      <c r="D652" s="1" t="s">
        <v>3561</v>
      </c>
      <c r="F652" s="31"/>
      <c r="G652" s="1" t="s">
        <v>3561</v>
      </c>
      <c r="I652" s="2" t="s">
        <v>50</v>
      </c>
      <c r="J652" s="1" t="s">
        <v>3563</v>
      </c>
      <c r="P652" s="4" t="s">
        <v>3564</v>
      </c>
      <c r="Q652" s="5" t="s">
        <v>3565</v>
      </c>
      <c r="R652" s="6">
        <f t="shared" si="181"/>
        <v>14.616</v>
      </c>
      <c r="S652" s="6">
        <f t="shared" si="182"/>
        <v>-3.2509999999999999</v>
      </c>
      <c r="T652" s="7">
        <f t="shared" si="188"/>
        <v>0</v>
      </c>
      <c r="U652" s="7">
        <f t="shared" si="188"/>
        <v>0.10699999999999932</v>
      </c>
      <c r="V652" s="7">
        <f t="shared" si="189"/>
        <v>37</v>
      </c>
      <c r="W652" s="7">
        <f t="shared" si="189"/>
        <v>15</v>
      </c>
      <c r="X652" s="15" t="str">
        <f t="shared" si="186"/>
        <v>37.000</v>
      </c>
      <c r="Y652" s="15" t="str">
        <f t="shared" si="186"/>
        <v>15.107</v>
      </c>
      <c r="Z652" s="7" t="str">
        <f t="shared" si="187"/>
        <v>14</v>
      </c>
      <c r="AA652" s="7" t="str">
        <f t="shared" si="187"/>
        <v>03</v>
      </c>
      <c r="AB652" s="7" t="str">
        <f t="shared" si="190"/>
        <v>14 37.000</v>
      </c>
      <c r="AC652" s="7" t="str">
        <f t="shared" si="190"/>
        <v>03 15.107</v>
      </c>
      <c r="AD652" s="24"/>
      <c r="AE652" s="24"/>
      <c r="AF652" s="24"/>
      <c r="AG652" s="24"/>
      <c r="AH652" s="24"/>
      <c r="AI652" s="24"/>
      <c r="AJ652" s="25" t="s">
        <v>3566</v>
      </c>
      <c r="AK652" s="25" t="s">
        <v>3567</v>
      </c>
      <c r="AL652" s="1" t="s">
        <v>63</v>
      </c>
      <c r="AM652" s="22" t="s">
        <v>51</v>
      </c>
      <c r="AN652" s="26"/>
      <c r="AO652" s="22"/>
      <c r="AP652" s="22"/>
      <c r="AQ652" s="27" t="s">
        <v>3568</v>
      </c>
      <c r="AR652" s="28" t="s">
        <v>3569</v>
      </c>
    </row>
    <row r="653" spans="1:50">
      <c r="A653" s="22"/>
      <c r="B653" s="1" t="s">
        <v>905</v>
      </c>
      <c r="D653" s="1" t="s">
        <v>3561</v>
      </c>
      <c r="F653" s="31"/>
      <c r="G653" s="1" t="s">
        <v>3561</v>
      </c>
      <c r="I653" s="2" t="s">
        <v>50</v>
      </c>
      <c r="J653" s="81" t="s">
        <v>3570</v>
      </c>
      <c r="K653" s="22"/>
      <c r="L653" s="22"/>
      <c r="M653" s="22"/>
      <c r="N653" s="22"/>
      <c r="O653" s="22"/>
      <c r="P653" s="4" t="s">
        <v>3570</v>
      </c>
      <c r="Q653" s="23" t="s">
        <v>3571</v>
      </c>
      <c r="R653" s="6">
        <f t="shared" si="181"/>
        <v>14.568</v>
      </c>
      <c r="S653" s="6">
        <f t="shared" si="182"/>
        <v>-3.387</v>
      </c>
      <c r="T653" s="7">
        <f t="shared" si="188"/>
        <v>0.19599999999999795</v>
      </c>
      <c r="U653" s="7">
        <f t="shared" si="188"/>
        <v>0.44900000000000162</v>
      </c>
      <c r="V653" s="7">
        <f t="shared" si="189"/>
        <v>34</v>
      </c>
      <c r="W653" s="7">
        <f t="shared" si="189"/>
        <v>23</v>
      </c>
      <c r="X653" s="15" t="str">
        <f t="shared" si="186"/>
        <v>34.196</v>
      </c>
      <c r="Y653" s="15" t="str">
        <f t="shared" si="186"/>
        <v>23.449</v>
      </c>
      <c r="Z653" s="7" t="str">
        <f t="shared" si="187"/>
        <v>14</v>
      </c>
      <c r="AA653" s="7" t="str">
        <f t="shared" si="187"/>
        <v>03</v>
      </c>
      <c r="AB653" s="7" t="str">
        <f t="shared" si="190"/>
        <v>14 34.196</v>
      </c>
      <c r="AC653" s="7" t="str">
        <f t="shared" si="190"/>
        <v>03 23.449</v>
      </c>
      <c r="AD653" s="24"/>
      <c r="AE653" s="24"/>
      <c r="AF653" s="24"/>
      <c r="AG653" s="24"/>
      <c r="AH653" s="24"/>
      <c r="AI653" s="24"/>
      <c r="AJ653" s="25" t="s">
        <v>3572</v>
      </c>
      <c r="AK653" s="25" t="s">
        <v>3573</v>
      </c>
      <c r="AL653" s="1" t="s">
        <v>63</v>
      </c>
      <c r="AM653" s="1" t="s">
        <v>51</v>
      </c>
      <c r="AN653" s="26"/>
      <c r="AO653" s="22"/>
      <c r="AP653" s="22"/>
      <c r="AQ653" s="27" t="s">
        <v>3574</v>
      </c>
      <c r="AR653" s="28" t="s">
        <v>3575</v>
      </c>
      <c r="AS653"/>
      <c r="AT653"/>
      <c r="AU653"/>
      <c r="AV653"/>
      <c r="AW653"/>
      <c r="AX653"/>
    </row>
    <row r="654" spans="1:50">
      <c r="B654" s="1" t="s">
        <v>905</v>
      </c>
      <c r="D654" s="1" t="s">
        <v>3561</v>
      </c>
      <c r="F654" s="31"/>
      <c r="G654" s="1" t="s">
        <v>3561</v>
      </c>
      <c r="I654" s="2" t="s">
        <v>50</v>
      </c>
      <c r="J654" s="1" t="s">
        <v>3576</v>
      </c>
      <c r="P654" s="4" t="s">
        <v>1028</v>
      </c>
      <c r="Q654" s="5" t="s">
        <v>3577</v>
      </c>
      <c r="R654" s="6">
        <f t="shared" si="181"/>
        <v>14.657</v>
      </c>
      <c r="S654" s="6">
        <f t="shared" si="182"/>
        <v>-3.1850000000000001</v>
      </c>
      <c r="T654" s="7">
        <f t="shared" si="188"/>
        <v>0.73499999999999943</v>
      </c>
      <c r="U654" s="7">
        <f t="shared" si="188"/>
        <v>0.24699999999999989</v>
      </c>
      <c r="V654" s="7">
        <f t="shared" si="189"/>
        <v>39</v>
      </c>
      <c r="W654" s="7">
        <f t="shared" si="189"/>
        <v>11</v>
      </c>
      <c r="X654" s="15" t="str">
        <f t="shared" si="186"/>
        <v>39.735</v>
      </c>
      <c r="Y654" s="15" t="str">
        <f t="shared" si="186"/>
        <v>11.247</v>
      </c>
      <c r="Z654" s="7" t="str">
        <f t="shared" si="187"/>
        <v>14</v>
      </c>
      <c r="AA654" s="7" t="str">
        <f t="shared" si="187"/>
        <v>03</v>
      </c>
      <c r="AB654" s="7" t="str">
        <f t="shared" si="190"/>
        <v>14 39.735</v>
      </c>
      <c r="AC654" s="7" t="str">
        <f t="shared" si="190"/>
        <v>03 11.247</v>
      </c>
      <c r="AD654" s="24"/>
      <c r="AE654" s="24"/>
      <c r="AF654" s="24"/>
      <c r="AG654" s="24"/>
      <c r="AH654" s="24"/>
      <c r="AI654" s="24"/>
      <c r="AJ654" s="25" t="s">
        <v>3578</v>
      </c>
      <c r="AK654" s="25" t="s">
        <v>3579</v>
      </c>
      <c r="AL654" s="1" t="s">
        <v>63</v>
      </c>
      <c r="AM654" s="22" t="s">
        <v>355</v>
      </c>
      <c r="AN654" s="26"/>
      <c r="AO654" s="22"/>
      <c r="AP654" s="22"/>
      <c r="AQ654" s="27" t="s">
        <v>3580</v>
      </c>
      <c r="AR654" s="28" t="s">
        <v>3569</v>
      </c>
    </row>
    <row r="655" spans="1:50">
      <c r="B655" s="1" t="s">
        <v>905</v>
      </c>
      <c r="D655" s="1" t="s">
        <v>3561</v>
      </c>
      <c r="F655" s="31"/>
      <c r="G655" s="1" t="s">
        <v>3561</v>
      </c>
      <c r="I655" s="2" t="s">
        <v>50</v>
      </c>
      <c r="J655" s="1" t="s">
        <v>3581</v>
      </c>
      <c r="P655" s="4" t="s">
        <v>3582</v>
      </c>
      <c r="Q655" s="5" t="s">
        <v>3583</v>
      </c>
      <c r="R655" s="6">
        <f t="shared" si="181"/>
        <v>14.8</v>
      </c>
      <c r="S655" s="6">
        <f t="shared" si="182"/>
        <v>-3.05</v>
      </c>
      <c r="T655" s="7">
        <f t="shared" si="188"/>
        <v>0</v>
      </c>
      <c r="U655" s="7">
        <f t="shared" si="188"/>
        <v>0</v>
      </c>
      <c r="V655" s="7">
        <f t="shared" si="189"/>
        <v>48</v>
      </c>
      <c r="W655" s="7">
        <f t="shared" si="189"/>
        <v>3</v>
      </c>
      <c r="X655" s="15" t="str">
        <f t="shared" si="186"/>
        <v>48</v>
      </c>
      <c r="Y655" s="15" t="str">
        <f t="shared" si="186"/>
        <v>03</v>
      </c>
      <c r="Z655" s="7" t="str">
        <f t="shared" si="187"/>
        <v>14</v>
      </c>
      <c r="AA655" s="7" t="str">
        <f t="shared" si="187"/>
        <v>03</v>
      </c>
      <c r="AB655" s="7" t="str">
        <f t="shared" si="190"/>
        <v>14 48</v>
      </c>
      <c r="AC655" s="7" t="str">
        <f t="shared" si="190"/>
        <v>03 03</v>
      </c>
      <c r="AH655" s="16" t="s">
        <v>803</v>
      </c>
      <c r="AI655" s="16" t="s">
        <v>2580</v>
      </c>
      <c r="AL655" s="1" t="s">
        <v>54</v>
      </c>
      <c r="AM655" s="1" t="s">
        <v>51</v>
      </c>
      <c r="AQ655" s="13" t="s">
        <v>3584</v>
      </c>
      <c r="AR655" s="14" t="s">
        <v>3585</v>
      </c>
    </row>
    <row r="656" spans="1:50">
      <c r="A656" s="22"/>
      <c r="B656" s="1" t="s">
        <v>905</v>
      </c>
      <c r="D656" s="1" t="s">
        <v>3561</v>
      </c>
      <c r="F656" s="31"/>
      <c r="G656" s="1" t="s">
        <v>3561</v>
      </c>
      <c r="I656" s="2" t="s">
        <v>50</v>
      </c>
      <c r="J656" s="81" t="s">
        <v>3586</v>
      </c>
      <c r="K656" s="22"/>
      <c r="L656" s="22"/>
      <c r="M656" s="22"/>
      <c r="N656" s="22"/>
      <c r="O656" s="22"/>
      <c r="P656" s="4" t="s">
        <v>3586</v>
      </c>
      <c r="Q656" s="23" t="s">
        <v>3587</v>
      </c>
      <c r="R656" s="6">
        <f t="shared" si="181"/>
        <v>14.568</v>
      </c>
      <c r="S656" s="6">
        <f t="shared" si="182"/>
        <v>-3.359</v>
      </c>
      <c r="T656" s="7">
        <f t="shared" si="188"/>
        <v>0.13799999999999812</v>
      </c>
      <c r="U656" s="7">
        <f t="shared" si="188"/>
        <v>0.99200000000000088</v>
      </c>
      <c r="V656" s="7">
        <f t="shared" si="189"/>
        <v>34</v>
      </c>
      <c r="W656" s="7">
        <f t="shared" si="189"/>
        <v>21</v>
      </c>
      <c r="X656" s="15" t="str">
        <f t="shared" si="186"/>
        <v>34.138</v>
      </c>
      <c r="Y656" s="15" t="str">
        <f t="shared" si="186"/>
        <v>21.992</v>
      </c>
      <c r="Z656" s="7" t="str">
        <f t="shared" si="187"/>
        <v>14</v>
      </c>
      <c r="AA656" s="7" t="str">
        <f t="shared" si="187"/>
        <v>03</v>
      </c>
      <c r="AB656" s="7" t="str">
        <f t="shared" si="190"/>
        <v>14 34.138</v>
      </c>
      <c r="AC656" s="7" t="str">
        <f t="shared" si="190"/>
        <v>03 21.992</v>
      </c>
      <c r="AF656" s="24"/>
      <c r="AG656" s="24"/>
      <c r="AH656" s="24"/>
      <c r="AI656" s="24"/>
      <c r="AJ656" s="25" t="s">
        <v>3588</v>
      </c>
      <c r="AK656" s="25" t="s">
        <v>3589</v>
      </c>
      <c r="AL656" s="1" t="s">
        <v>63</v>
      </c>
      <c r="AM656" s="1" t="s">
        <v>51</v>
      </c>
      <c r="AN656" s="26"/>
      <c r="AO656" s="22"/>
      <c r="AP656" s="22"/>
      <c r="AQ656" s="27" t="s">
        <v>3590</v>
      </c>
      <c r="AR656" s="28" t="s">
        <v>1112</v>
      </c>
      <c r="AS656"/>
      <c r="AT656"/>
      <c r="AU656"/>
      <c r="AV656"/>
      <c r="AW656"/>
      <c r="AX656"/>
    </row>
    <row r="657" spans="1:50">
      <c r="B657" s="1" t="s">
        <v>905</v>
      </c>
      <c r="D657" s="1" t="s">
        <v>3561</v>
      </c>
      <c r="F657" s="31"/>
      <c r="G657" s="1" t="s">
        <v>3561</v>
      </c>
      <c r="I657" s="2" t="s">
        <v>50</v>
      </c>
      <c r="J657" s="1" t="s">
        <v>3591</v>
      </c>
      <c r="P657" s="4" t="s">
        <v>3592</v>
      </c>
      <c r="X657" s="15"/>
      <c r="Y657" s="15"/>
      <c r="AH657" s="16" t="s">
        <v>3593</v>
      </c>
      <c r="AI657" s="16" t="s">
        <v>1833</v>
      </c>
      <c r="AL657" s="1" t="s">
        <v>54</v>
      </c>
      <c r="AM657" s="1" t="s">
        <v>51</v>
      </c>
      <c r="AQ657" s="13" t="s">
        <v>3584</v>
      </c>
      <c r="AR657" s="14" t="s">
        <v>3585</v>
      </c>
    </row>
    <row r="658" spans="1:50">
      <c r="B658" s="1" t="s">
        <v>905</v>
      </c>
      <c r="D658" s="1" t="s">
        <v>3561</v>
      </c>
      <c r="F658" s="31"/>
      <c r="G658" s="1" t="s">
        <v>3561</v>
      </c>
      <c r="I658" s="2" t="s">
        <v>50</v>
      </c>
      <c r="J658" s="1" t="s">
        <v>3594</v>
      </c>
      <c r="Q658" s="5" t="s">
        <v>3595</v>
      </c>
      <c r="X658" s="15" t="str">
        <f t="shared" ref="X658:Y681" si="191">MID(AB658,4, 6)</f>
        <v/>
      </c>
      <c r="Y658" s="15" t="str">
        <f t="shared" si="191"/>
        <v/>
      </c>
      <c r="Z658" s="7" t="str">
        <f t="shared" ref="Z658:AA681" si="192">LEFT(AB658,2)</f>
        <v/>
      </c>
      <c r="AA658" s="7" t="str">
        <f t="shared" si="192"/>
        <v/>
      </c>
      <c r="AH658" s="16"/>
      <c r="AI658" s="16"/>
      <c r="AM658" s="1" t="s">
        <v>355</v>
      </c>
      <c r="AQ658" s="13" t="s">
        <v>1814</v>
      </c>
      <c r="AR658" s="14" t="s">
        <v>3596</v>
      </c>
    </row>
    <row r="659" spans="1:50" ht="29">
      <c r="B659" s="1" t="s">
        <v>905</v>
      </c>
      <c r="D659" s="1" t="s">
        <v>3561</v>
      </c>
      <c r="F659" s="31"/>
      <c r="G659" s="1" t="s">
        <v>3561</v>
      </c>
      <c r="I659" s="2" t="s">
        <v>50</v>
      </c>
      <c r="J659" s="1" t="s">
        <v>3597</v>
      </c>
      <c r="P659" s="4" t="s">
        <v>3598</v>
      </c>
      <c r="Q659" s="5" t="s">
        <v>3599</v>
      </c>
      <c r="R659" s="6">
        <f>ROUNDDOWN((Z659+V659*(5/3)*0.01+T659*0.01),3)</f>
        <v>14.622</v>
      </c>
      <c r="S659" s="6">
        <f>ROUNDDOWN((AA659+W659*(5/3)*0.01+U659*0.01),3)*-1</f>
        <v>-3.1829999999999998</v>
      </c>
      <c r="T659" s="7">
        <f t="shared" ref="T659:U662" si="193">X659-V659</f>
        <v>0.62700000000000244</v>
      </c>
      <c r="U659" s="7">
        <f t="shared" si="193"/>
        <v>1.699999999999946E-2</v>
      </c>
      <c r="V659" s="7">
        <f t="shared" ref="V659:W662" si="194">ROUNDDOWN(X659,0)</f>
        <v>37</v>
      </c>
      <c r="W659" s="7">
        <f t="shared" si="194"/>
        <v>11</v>
      </c>
      <c r="X659" s="15" t="str">
        <f t="shared" si="191"/>
        <v>37.627</v>
      </c>
      <c r="Y659" s="15" t="str">
        <f t="shared" si="191"/>
        <v>11.017</v>
      </c>
      <c r="Z659" s="7" t="str">
        <f t="shared" si="192"/>
        <v>14</v>
      </c>
      <c r="AA659" s="7" t="str">
        <f t="shared" si="192"/>
        <v>03</v>
      </c>
      <c r="AB659" s="7" t="str">
        <f t="shared" ref="AB659:AC662" si="195">IF(ISBLANK(AJ659), AH659, AJ659)</f>
        <v>14 37.627</v>
      </c>
      <c r="AC659" s="7" t="str">
        <f t="shared" si="195"/>
        <v>03 11.017</v>
      </c>
      <c r="AH659" s="16"/>
      <c r="AI659" s="16"/>
      <c r="AJ659" s="9" t="s">
        <v>3600</v>
      </c>
      <c r="AK659" s="9" t="s">
        <v>3601</v>
      </c>
      <c r="AL659" s="1" t="s">
        <v>63</v>
      </c>
      <c r="AM659" s="1" t="s">
        <v>51</v>
      </c>
      <c r="AQ659" s="13" t="s">
        <v>1814</v>
      </c>
      <c r="AR659" s="14" t="s">
        <v>3602</v>
      </c>
    </row>
    <row r="660" spans="1:50">
      <c r="A660" s="22"/>
      <c r="B660" s="1" t="s">
        <v>905</v>
      </c>
      <c r="D660" s="1" t="s">
        <v>3561</v>
      </c>
      <c r="F660" s="31"/>
      <c r="G660" s="1" t="s">
        <v>3561</v>
      </c>
      <c r="I660" s="2" t="s">
        <v>50</v>
      </c>
      <c r="J660" s="81" t="s">
        <v>3603</v>
      </c>
      <c r="K660" s="22"/>
      <c r="L660" s="22"/>
      <c r="M660" s="22"/>
      <c r="N660" s="22"/>
      <c r="O660" s="22"/>
      <c r="P660" s="4" t="s">
        <v>3594</v>
      </c>
      <c r="Q660" s="23" t="s">
        <v>3604</v>
      </c>
      <c r="R660" s="6">
        <f>ROUNDDOWN((Z660+V660*(5/3)*0.01+T660*0.01),3)</f>
        <v>14.05</v>
      </c>
      <c r="S660" s="6">
        <f>ROUNDDOWN((AA660+W660*(5/3)*0.01+U660*0.01),3)*-1</f>
        <v>-3.016</v>
      </c>
      <c r="T660" s="7">
        <f t="shared" si="193"/>
        <v>0</v>
      </c>
      <c r="U660" s="7">
        <f t="shared" si="193"/>
        <v>0</v>
      </c>
      <c r="V660" s="7">
        <f t="shared" si="194"/>
        <v>3</v>
      </c>
      <c r="W660" s="7">
        <f t="shared" si="194"/>
        <v>1</v>
      </c>
      <c r="X660" s="15" t="str">
        <f t="shared" si="191"/>
        <v>3</v>
      </c>
      <c r="Y660" s="15" t="str">
        <f t="shared" si="191"/>
        <v>1</v>
      </c>
      <c r="Z660" s="7" t="str">
        <f t="shared" si="192"/>
        <v>14</v>
      </c>
      <c r="AA660" s="7" t="str">
        <f t="shared" si="192"/>
        <v>03</v>
      </c>
      <c r="AB660" s="7" t="str">
        <f t="shared" si="195"/>
        <v>14 3</v>
      </c>
      <c r="AC660" s="7" t="str">
        <f t="shared" si="195"/>
        <v>03 1</v>
      </c>
      <c r="AD660" s="24"/>
      <c r="AE660" s="24"/>
      <c r="AF660" s="24"/>
      <c r="AG660" s="24"/>
      <c r="AH660" s="24" t="s">
        <v>3605</v>
      </c>
      <c r="AI660" s="24" t="s">
        <v>3606</v>
      </c>
      <c r="AJ660" s="82"/>
      <c r="AK660" s="82"/>
      <c r="AL660" s="1" t="s">
        <v>54</v>
      </c>
      <c r="AM660" s="1" t="s">
        <v>51</v>
      </c>
      <c r="AN660" s="26"/>
      <c r="AO660" s="22"/>
      <c r="AP660" s="22"/>
      <c r="AQ660" s="27"/>
      <c r="AR660" s="28" t="s">
        <v>3607</v>
      </c>
      <c r="AS660"/>
      <c r="AT660"/>
      <c r="AU660"/>
      <c r="AV660"/>
      <c r="AW660"/>
      <c r="AX660"/>
    </row>
    <row r="661" spans="1:50">
      <c r="A661" s="22"/>
      <c r="B661" s="1" t="s">
        <v>905</v>
      </c>
      <c r="D661" s="1" t="s">
        <v>3561</v>
      </c>
      <c r="F661" s="31"/>
      <c r="G661" s="1" t="s">
        <v>3561</v>
      </c>
      <c r="I661" s="2" t="s">
        <v>50</v>
      </c>
      <c r="J661" s="81" t="s">
        <v>3608</v>
      </c>
      <c r="K661" s="22"/>
      <c r="L661" s="22"/>
      <c r="M661" s="22"/>
      <c r="N661" s="22"/>
      <c r="O661" s="22"/>
      <c r="Q661" s="23" t="s">
        <v>3609</v>
      </c>
      <c r="R661" s="6">
        <f>ROUNDDOWN((Z661+V661*(5/3)*0.01+T661*0.01),3)</f>
        <v>14.654999999999999</v>
      </c>
      <c r="S661" s="6">
        <f>ROUNDDOWN((AA661+W661*(5/3)*0.01+U661*0.01),3)*-1</f>
        <v>-3.2669999999999999</v>
      </c>
      <c r="T661" s="7">
        <f t="shared" si="193"/>
        <v>0.55499999999999972</v>
      </c>
      <c r="U661" s="7">
        <f t="shared" si="193"/>
        <v>5.9000000000001052E-2</v>
      </c>
      <c r="V661" s="7">
        <f t="shared" si="194"/>
        <v>39</v>
      </c>
      <c r="W661" s="7">
        <f t="shared" si="194"/>
        <v>16</v>
      </c>
      <c r="X661" s="15" t="str">
        <f t="shared" si="191"/>
        <v>39.555</v>
      </c>
      <c r="Y661" s="15" t="str">
        <f t="shared" si="191"/>
        <v>16.059</v>
      </c>
      <c r="Z661" s="7" t="str">
        <f t="shared" si="192"/>
        <v>14</v>
      </c>
      <c r="AA661" s="7" t="str">
        <f t="shared" si="192"/>
        <v>03</v>
      </c>
      <c r="AB661" s="7" t="str">
        <f t="shared" si="195"/>
        <v>14 39.555</v>
      </c>
      <c r="AC661" s="7" t="str">
        <f t="shared" si="195"/>
        <v>03 16.059</v>
      </c>
      <c r="AD661" s="24"/>
      <c r="AE661" s="24"/>
      <c r="AF661" s="24"/>
      <c r="AG661" s="24"/>
      <c r="AH661" s="24"/>
      <c r="AI661" s="24"/>
      <c r="AJ661" s="25" t="s">
        <v>3610</v>
      </c>
      <c r="AK661" s="25" t="s">
        <v>3269</v>
      </c>
      <c r="AL661" s="22"/>
      <c r="AM661" s="1" t="s">
        <v>355</v>
      </c>
      <c r="AN661" s="26"/>
      <c r="AO661" s="22"/>
      <c r="AP661" s="22"/>
      <c r="AQ661" s="27" t="s">
        <v>3611</v>
      </c>
      <c r="AR661" s="28" t="s">
        <v>3612</v>
      </c>
      <c r="AS661"/>
      <c r="AT661"/>
      <c r="AU661"/>
      <c r="AV661"/>
      <c r="AW661"/>
      <c r="AX661"/>
    </row>
    <row r="662" spans="1:50">
      <c r="A662" s="22"/>
      <c r="B662" s="1" t="s">
        <v>905</v>
      </c>
      <c r="D662" s="1" t="s">
        <v>3561</v>
      </c>
      <c r="F662" s="31"/>
      <c r="G662" s="1" t="s">
        <v>3561</v>
      </c>
      <c r="I662" s="2" t="s">
        <v>50</v>
      </c>
      <c r="J662" s="81" t="s">
        <v>3613</v>
      </c>
      <c r="K662" s="22"/>
      <c r="L662" s="22"/>
      <c r="M662" s="22"/>
      <c r="N662" s="22"/>
      <c r="O662" s="22"/>
      <c r="Q662" s="23" t="s">
        <v>3614</v>
      </c>
      <c r="R662" s="6">
        <f>ROUNDDOWN((Z662+V662*(5/3)*0.01+T662*0.01),3)</f>
        <v>14.654999999999999</v>
      </c>
      <c r="S662" s="6">
        <f>ROUNDDOWN((AA662+W662*(5/3)*0.01+U662*0.01),3)*-1</f>
        <v>-3.266</v>
      </c>
      <c r="T662" s="7">
        <f t="shared" si="193"/>
        <v>0.50300000000000011</v>
      </c>
      <c r="U662" s="7">
        <f t="shared" si="193"/>
        <v>4.0000000000013358E-3</v>
      </c>
      <c r="V662" s="7">
        <f t="shared" si="194"/>
        <v>39</v>
      </c>
      <c r="W662" s="7">
        <f t="shared" si="194"/>
        <v>16</v>
      </c>
      <c r="X662" s="15" t="str">
        <f t="shared" si="191"/>
        <v>39.503</v>
      </c>
      <c r="Y662" s="15" t="str">
        <f t="shared" si="191"/>
        <v>16.004</v>
      </c>
      <c r="Z662" s="7" t="str">
        <f t="shared" si="192"/>
        <v>14</v>
      </c>
      <c r="AA662" s="7" t="str">
        <f t="shared" si="192"/>
        <v>03</v>
      </c>
      <c r="AB662" s="7" t="str">
        <f t="shared" si="195"/>
        <v>14 39.503</v>
      </c>
      <c r="AC662" s="7" t="str">
        <f t="shared" si="195"/>
        <v>03 16.004</v>
      </c>
      <c r="AD662" s="24"/>
      <c r="AE662" s="24"/>
      <c r="AF662" s="24"/>
      <c r="AG662" s="24"/>
      <c r="AH662" s="24"/>
      <c r="AI662" s="24"/>
      <c r="AJ662" s="25" t="s">
        <v>3615</v>
      </c>
      <c r="AK662" s="25" t="s">
        <v>3616</v>
      </c>
      <c r="AL662" s="22"/>
      <c r="AM662" s="1" t="s">
        <v>355</v>
      </c>
      <c r="AN662" s="26"/>
      <c r="AO662" s="22"/>
      <c r="AP662" s="22"/>
      <c r="AQ662" s="27" t="s">
        <v>3617</v>
      </c>
      <c r="AR662" s="28" t="s">
        <v>3618</v>
      </c>
      <c r="AS662"/>
      <c r="AT662"/>
      <c r="AU662"/>
      <c r="AV662"/>
      <c r="AW662"/>
      <c r="AX662"/>
    </row>
    <row r="663" spans="1:50" s="60" customFormat="1">
      <c r="A663" s="1"/>
      <c r="B663" s="1" t="s">
        <v>905</v>
      </c>
      <c r="C663" s="1"/>
      <c r="D663" s="1" t="s">
        <v>3561</v>
      </c>
      <c r="E663" s="1"/>
      <c r="F663" s="31"/>
      <c r="G663" s="1" t="s">
        <v>3561</v>
      </c>
      <c r="H663" s="2"/>
      <c r="I663" s="2" t="s">
        <v>50</v>
      </c>
      <c r="J663" s="1" t="s">
        <v>3619</v>
      </c>
      <c r="K663" s="1"/>
      <c r="L663" s="1"/>
      <c r="M663" s="1"/>
      <c r="N663" s="1"/>
      <c r="O663" s="1"/>
      <c r="P663" s="4"/>
      <c r="Q663" s="5" t="s">
        <v>3620</v>
      </c>
      <c r="R663" s="6"/>
      <c r="S663" s="6"/>
      <c r="T663" s="7"/>
      <c r="U663" s="7"/>
      <c r="V663" s="7"/>
      <c r="W663" s="7"/>
      <c r="X663" s="15" t="str">
        <f t="shared" si="191"/>
        <v/>
      </c>
      <c r="Y663" s="15" t="str">
        <f t="shared" si="191"/>
        <v/>
      </c>
      <c r="Z663" s="7" t="str">
        <f t="shared" si="192"/>
        <v/>
      </c>
      <c r="AA663" s="7" t="str">
        <f t="shared" si="192"/>
        <v/>
      </c>
      <c r="AB663" s="7"/>
      <c r="AC663" s="7"/>
      <c r="AD663" s="8"/>
      <c r="AE663" s="8"/>
      <c r="AF663" s="8"/>
      <c r="AG663" s="8"/>
      <c r="AH663" s="16"/>
      <c r="AI663" s="16"/>
      <c r="AJ663" s="9"/>
      <c r="AK663" s="9"/>
      <c r="AL663" s="1"/>
      <c r="AM663" s="1" t="s">
        <v>355</v>
      </c>
      <c r="AN663" s="10"/>
      <c r="AO663" s="11"/>
      <c r="AP663" s="12"/>
      <c r="AQ663" s="13" t="s">
        <v>3621</v>
      </c>
      <c r="AR663" s="14" t="s">
        <v>3622</v>
      </c>
      <c r="AS663" s="1"/>
      <c r="AT663" s="1"/>
      <c r="AU663" s="1"/>
      <c r="AV663" s="1"/>
      <c r="AW663" s="1"/>
      <c r="AX663" s="1"/>
    </row>
    <row r="664" spans="1:50" s="60" customFormat="1" ht="29">
      <c r="A664" s="1"/>
      <c r="B664" s="1" t="s">
        <v>905</v>
      </c>
      <c r="C664" s="1"/>
      <c r="D664" s="1" t="s">
        <v>3561</v>
      </c>
      <c r="E664" s="1"/>
      <c r="F664" s="31"/>
      <c r="G664" s="1" t="s">
        <v>3561</v>
      </c>
      <c r="H664" s="2"/>
      <c r="I664" s="2" t="s">
        <v>50</v>
      </c>
      <c r="J664" s="1" t="s">
        <v>3623</v>
      </c>
      <c r="K664" s="1"/>
      <c r="L664" s="1"/>
      <c r="M664" s="1"/>
      <c r="N664" s="1"/>
      <c r="O664" s="1"/>
      <c r="P664" s="4" t="s">
        <v>3623</v>
      </c>
      <c r="Q664" s="5" t="s">
        <v>3624</v>
      </c>
      <c r="R664" s="6">
        <f t="shared" ref="R664:R672" si="196">ROUNDDOWN((Z664+V664*(5/3)*0.01+T664*0.01),3)</f>
        <v>14.625999999999999</v>
      </c>
      <c r="S664" s="6">
        <f t="shared" ref="S664:S672" si="197">ROUNDDOWN((AA664+W664*(5/3)*0.01+U664*0.01),3)*-1</f>
        <v>-3.5169999999999999</v>
      </c>
      <c r="T664" s="7">
        <f t="shared" ref="T664:U672" si="198">X664-V664</f>
        <v>0.9410000000000025</v>
      </c>
      <c r="U664" s="7">
        <f t="shared" si="198"/>
        <v>9.7999999999998977E-2</v>
      </c>
      <c r="V664" s="7">
        <f t="shared" ref="V664:W672" si="199">ROUNDDOWN(X664,0)</f>
        <v>37</v>
      </c>
      <c r="W664" s="7">
        <f t="shared" si="199"/>
        <v>31</v>
      </c>
      <c r="X664" s="15" t="str">
        <f t="shared" si="191"/>
        <v>37.941</v>
      </c>
      <c r="Y664" s="15" t="str">
        <f t="shared" si="191"/>
        <v>31.098</v>
      </c>
      <c r="Z664" s="7" t="str">
        <f t="shared" si="192"/>
        <v>14</v>
      </c>
      <c r="AA664" s="7" t="str">
        <f t="shared" si="192"/>
        <v>03</v>
      </c>
      <c r="AB664" s="7" t="str">
        <f t="shared" ref="AB664:AC672" si="200">IF(ISBLANK(AJ664), AH664, AJ664)</f>
        <v>14 37.941</v>
      </c>
      <c r="AC664" s="7" t="str">
        <f t="shared" si="200"/>
        <v>03 31.098</v>
      </c>
      <c r="AD664" s="8"/>
      <c r="AE664" s="8"/>
      <c r="AF664" s="8"/>
      <c r="AG664" s="8"/>
      <c r="AH664" s="16"/>
      <c r="AI664" s="16"/>
      <c r="AJ664" s="9" t="s">
        <v>3625</v>
      </c>
      <c r="AK664" s="9" t="s">
        <v>3626</v>
      </c>
      <c r="AL664" s="1" t="s">
        <v>63</v>
      </c>
      <c r="AM664" s="1" t="s">
        <v>51</v>
      </c>
      <c r="AN664" s="10"/>
      <c r="AO664" s="11"/>
      <c r="AP664" s="12"/>
      <c r="AQ664" s="13" t="s">
        <v>3627</v>
      </c>
      <c r="AR664" s="14" t="s">
        <v>3628</v>
      </c>
      <c r="AS664" s="1"/>
      <c r="AT664" s="1"/>
      <c r="AU664" s="1"/>
      <c r="AV664" s="1"/>
      <c r="AW664" s="1"/>
      <c r="AX664" s="1"/>
    </row>
    <row r="665" spans="1:50" ht="29">
      <c r="B665" s="1" t="s">
        <v>88</v>
      </c>
      <c r="D665" s="1" t="s">
        <v>89</v>
      </c>
      <c r="E665" s="1" t="s">
        <v>90</v>
      </c>
      <c r="F665" s="2" t="s">
        <v>91</v>
      </c>
      <c r="G665" s="1" t="s">
        <v>89</v>
      </c>
      <c r="I665" s="2" t="s">
        <v>50</v>
      </c>
      <c r="J665" s="1" t="s">
        <v>3629</v>
      </c>
      <c r="P665" s="4" t="s">
        <v>3630</v>
      </c>
      <c r="Q665" s="5" t="s">
        <v>3631</v>
      </c>
      <c r="R665" s="6">
        <f>ROUNDDOWN((Z665+V665*(5/3)*0.01+T665*0.01),3)</f>
        <v>14.773999999999999</v>
      </c>
      <c r="S665" s="6">
        <f>ROUNDDOWN((AA665+W665*(5/3)*0.01+U665*0.01),3)*-1</f>
        <v>-3.2530000000000001</v>
      </c>
      <c r="T665" s="7">
        <f>X665-V665</f>
        <v>0.79299999999999926</v>
      </c>
      <c r="U665" s="7">
        <f>Y665-W665</f>
        <v>0.37800000000000011</v>
      </c>
      <c r="V665" s="7">
        <f>ROUNDDOWN(X665,0)</f>
        <v>46</v>
      </c>
      <c r="W665" s="7">
        <f>ROUNDDOWN(Y665,0)</f>
        <v>15</v>
      </c>
      <c r="X665" s="15" t="str">
        <f>MID(AB665,4, 6)</f>
        <v>46.793</v>
      </c>
      <c r="Y665" s="15" t="str">
        <f>MID(AC665,4, 6)</f>
        <v>15.378</v>
      </c>
      <c r="Z665" s="7" t="str">
        <f>LEFT(AB665,2)</f>
        <v>14</v>
      </c>
      <c r="AA665" s="7" t="str">
        <f>LEFT(AC665,2)</f>
        <v>03</v>
      </c>
      <c r="AB665" s="7" t="str">
        <f>IF(ISBLANK(AJ665), AH665, AJ665)</f>
        <v>14 46.793</v>
      </c>
      <c r="AC665" s="7" t="str">
        <f>IF(ISBLANK(AK665), AI665, AK665)</f>
        <v>03 15.378</v>
      </c>
      <c r="AD665" s="57"/>
      <c r="AE665" s="57"/>
      <c r="AH665" s="16" t="s">
        <v>3019</v>
      </c>
      <c r="AI665" s="16" t="s">
        <v>2401</v>
      </c>
      <c r="AJ665" s="9" t="s">
        <v>3632</v>
      </c>
      <c r="AK665" s="9" t="s">
        <v>3633</v>
      </c>
      <c r="AL665" s="1" t="s">
        <v>63</v>
      </c>
      <c r="AM665" s="1" t="s">
        <v>51</v>
      </c>
      <c r="AN665" s="10" t="s">
        <v>3634</v>
      </c>
      <c r="AP665" s="12" t="s">
        <v>3635</v>
      </c>
      <c r="AQ665" s="13" t="s">
        <v>3636</v>
      </c>
      <c r="AR665" s="14" t="s">
        <v>3637</v>
      </c>
    </row>
    <row r="666" spans="1:50" s="60" customFormat="1">
      <c r="A666" s="33"/>
      <c r="B666" s="1" t="s">
        <v>905</v>
      </c>
      <c r="C666" s="1"/>
      <c r="D666" s="1" t="s">
        <v>3561</v>
      </c>
      <c r="E666" s="1"/>
      <c r="F666" s="31"/>
      <c r="G666" s="1" t="s">
        <v>3561</v>
      </c>
      <c r="H666" s="2"/>
      <c r="I666" s="2" t="s">
        <v>50</v>
      </c>
      <c r="J666" s="1" t="s">
        <v>3638</v>
      </c>
      <c r="K666" s="33"/>
      <c r="L666" s="33"/>
      <c r="M666" s="33"/>
      <c r="N666" s="33"/>
      <c r="O666" s="33"/>
      <c r="P666" s="56" t="s">
        <v>3639</v>
      </c>
      <c r="Q666" s="23" t="s">
        <v>3640</v>
      </c>
      <c r="R666" s="6">
        <f t="shared" si="196"/>
        <v>14.65</v>
      </c>
      <c r="S666" s="6">
        <f t="shared" si="197"/>
        <v>-3.1880000000000002</v>
      </c>
      <c r="T666" s="7">
        <f t="shared" si="198"/>
        <v>0</v>
      </c>
      <c r="U666" s="7">
        <f t="shared" si="198"/>
        <v>0.5</v>
      </c>
      <c r="V666" s="7">
        <f t="shared" si="199"/>
        <v>39</v>
      </c>
      <c r="W666" s="7">
        <f t="shared" si="199"/>
        <v>11</v>
      </c>
      <c r="X666" s="15" t="str">
        <f t="shared" si="191"/>
        <v>39</v>
      </c>
      <c r="Y666" s="15" t="str">
        <f t="shared" si="191"/>
        <v>11.5</v>
      </c>
      <c r="Z666" s="7" t="str">
        <f t="shared" si="192"/>
        <v>14</v>
      </c>
      <c r="AA666" s="7" t="str">
        <f t="shared" si="192"/>
        <v>03</v>
      </c>
      <c r="AB666" s="7" t="str">
        <f t="shared" si="200"/>
        <v>14 39</v>
      </c>
      <c r="AC666" s="7" t="str">
        <f t="shared" si="200"/>
        <v>03 11.5</v>
      </c>
      <c r="AD666" s="57"/>
      <c r="AE666" s="57"/>
      <c r="AF666" s="57"/>
      <c r="AG666" s="57"/>
      <c r="AH666" s="57" t="s">
        <v>1021</v>
      </c>
      <c r="AI666" s="57" t="s">
        <v>3641</v>
      </c>
      <c r="AJ666" s="58"/>
      <c r="AK666" s="58"/>
      <c r="AL666" s="1" t="s">
        <v>54</v>
      </c>
      <c r="AM666" s="22" t="s">
        <v>51</v>
      </c>
      <c r="AN666" s="26"/>
      <c r="AO666" s="33"/>
      <c r="AP666" s="33"/>
      <c r="AQ666" s="27" t="s">
        <v>3574</v>
      </c>
      <c r="AR666" s="59" t="s">
        <v>3642</v>
      </c>
    </row>
    <row r="667" spans="1:50">
      <c r="B667" s="1" t="s">
        <v>905</v>
      </c>
      <c r="D667" s="1" t="s">
        <v>3561</v>
      </c>
      <c r="F667" s="31"/>
      <c r="G667" s="1" t="s">
        <v>3561</v>
      </c>
      <c r="I667" s="2" t="s">
        <v>50</v>
      </c>
      <c r="J667" s="3" t="s">
        <v>2639</v>
      </c>
      <c r="P667" s="4" t="s">
        <v>2639</v>
      </c>
      <c r="Q667" s="5" t="s">
        <v>3643</v>
      </c>
      <c r="R667" s="6">
        <f t="shared" si="196"/>
        <v>14.65</v>
      </c>
      <c r="S667" s="6">
        <f t="shared" si="197"/>
        <v>-3.4209999999999998</v>
      </c>
      <c r="T667" s="7">
        <f t="shared" si="198"/>
        <v>0</v>
      </c>
      <c r="U667" s="7">
        <f t="shared" si="198"/>
        <v>0.5</v>
      </c>
      <c r="V667" s="7">
        <f t="shared" si="199"/>
        <v>39</v>
      </c>
      <c r="W667" s="7">
        <f t="shared" si="199"/>
        <v>25</v>
      </c>
      <c r="X667" s="15" t="str">
        <f t="shared" si="191"/>
        <v>39</v>
      </c>
      <c r="Y667" s="15" t="str">
        <f t="shared" si="191"/>
        <v>25.5</v>
      </c>
      <c r="Z667" s="7" t="str">
        <f t="shared" si="192"/>
        <v>14</v>
      </c>
      <c r="AA667" s="7" t="str">
        <f t="shared" si="192"/>
        <v>03</v>
      </c>
      <c r="AB667" s="7" t="str">
        <f t="shared" si="200"/>
        <v>14 39</v>
      </c>
      <c r="AC667" s="7" t="str">
        <f t="shared" si="200"/>
        <v>03 25.5</v>
      </c>
      <c r="AH667" s="21" t="s">
        <v>1021</v>
      </c>
      <c r="AI667" s="21" t="s">
        <v>1564</v>
      </c>
      <c r="AL667" s="1" t="s">
        <v>54</v>
      </c>
      <c r="AM667" s="1" t="s">
        <v>51</v>
      </c>
      <c r="AQ667" s="13" t="s">
        <v>3574</v>
      </c>
      <c r="AR667" s="14" t="s">
        <v>3644</v>
      </c>
    </row>
    <row r="668" spans="1:50">
      <c r="B668" s="1" t="s">
        <v>905</v>
      </c>
      <c r="D668" s="1" t="s">
        <v>3561</v>
      </c>
      <c r="F668" s="31"/>
      <c r="G668" s="1" t="s">
        <v>3561</v>
      </c>
      <c r="I668" s="2" t="s">
        <v>50</v>
      </c>
      <c r="J668" s="1" t="s">
        <v>3645</v>
      </c>
      <c r="P668" s="4" t="s">
        <v>3645</v>
      </c>
      <c r="Q668" s="5" t="s">
        <v>3646</v>
      </c>
      <c r="R668" s="6">
        <f t="shared" si="196"/>
        <v>14.705</v>
      </c>
      <c r="S668" s="6">
        <f t="shared" si="197"/>
        <v>-3.1659999999999999</v>
      </c>
      <c r="T668" s="7">
        <f t="shared" si="198"/>
        <v>0.5</v>
      </c>
      <c r="U668" s="7">
        <f t="shared" si="198"/>
        <v>0</v>
      </c>
      <c r="V668" s="7">
        <f t="shared" si="199"/>
        <v>42</v>
      </c>
      <c r="W668" s="7">
        <f t="shared" si="199"/>
        <v>10</v>
      </c>
      <c r="X668" s="15" t="str">
        <f t="shared" si="191"/>
        <v>42.5</v>
      </c>
      <c r="Y668" s="15" t="str">
        <f t="shared" si="191"/>
        <v>10</v>
      </c>
      <c r="Z668" s="7" t="str">
        <f t="shared" si="192"/>
        <v>14</v>
      </c>
      <c r="AA668" s="7" t="str">
        <f t="shared" si="192"/>
        <v>03</v>
      </c>
      <c r="AB668" s="7" t="str">
        <f t="shared" si="200"/>
        <v>14 42.5</v>
      </c>
      <c r="AC668" s="7" t="str">
        <f t="shared" si="200"/>
        <v>03 10</v>
      </c>
      <c r="AH668" s="16" t="s">
        <v>3647</v>
      </c>
      <c r="AI668" s="16" t="s">
        <v>2236</v>
      </c>
      <c r="AL668" s="1" t="s">
        <v>54</v>
      </c>
      <c r="AM668" s="1" t="s">
        <v>51</v>
      </c>
      <c r="AQ668" s="13" t="s">
        <v>3648</v>
      </c>
      <c r="AR668" s="14" t="s">
        <v>3649</v>
      </c>
    </row>
    <row r="669" spans="1:50" s="60" customFormat="1">
      <c r="A669" s="22"/>
      <c r="B669" s="1" t="s">
        <v>905</v>
      </c>
      <c r="C669" s="1"/>
      <c r="D669" s="1" t="s">
        <v>3561</v>
      </c>
      <c r="E669" s="1"/>
      <c r="F669" s="31"/>
      <c r="G669" s="1" t="s">
        <v>3561</v>
      </c>
      <c r="H669" s="2"/>
      <c r="I669" s="2" t="s">
        <v>50</v>
      </c>
      <c r="J669" s="81" t="s">
        <v>3650</v>
      </c>
      <c r="K669" s="22"/>
      <c r="L669" s="22"/>
      <c r="M669" s="22"/>
      <c r="N669" s="22"/>
      <c r="O669" s="22"/>
      <c r="P669" s="4" t="s">
        <v>3650</v>
      </c>
      <c r="Q669" s="23" t="s">
        <v>3651</v>
      </c>
      <c r="R669" s="6">
        <f t="shared" si="196"/>
        <v>14.55</v>
      </c>
      <c r="S669" s="6">
        <f t="shared" si="197"/>
        <v>-3.35</v>
      </c>
      <c r="T669" s="7">
        <f t="shared" si="198"/>
        <v>0</v>
      </c>
      <c r="U669" s="7">
        <f t="shared" si="198"/>
        <v>0</v>
      </c>
      <c r="V669" s="7">
        <f t="shared" si="199"/>
        <v>33</v>
      </c>
      <c r="W669" s="7">
        <f t="shared" si="199"/>
        <v>21</v>
      </c>
      <c r="X669" s="15" t="str">
        <f t="shared" si="191"/>
        <v>33</v>
      </c>
      <c r="Y669" s="15" t="str">
        <f t="shared" si="191"/>
        <v>21</v>
      </c>
      <c r="Z669" s="7" t="str">
        <f t="shared" si="192"/>
        <v>14</v>
      </c>
      <c r="AA669" s="7" t="str">
        <f t="shared" si="192"/>
        <v>03</v>
      </c>
      <c r="AB669" s="7" t="str">
        <f t="shared" si="200"/>
        <v>14 33</v>
      </c>
      <c r="AC669" s="7" t="str">
        <f t="shared" si="200"/>
        <v>03 21</v>
      </c>
      <c r="AD669" s="8"/>
      <c r="AE669" s="8"/>
      <c r="AF669" s="24"/>
      <c r="AG669" s="24"/>
      <c r="AH669" s="24" t="s">
        <v>3652</v>
      </c>
      <c r="AI669" s="24" t="s">
        <v>520</v>
      </c>
      <c r="AJ669" s="25"/>
      <c r="AK669" s="25"/>
      <c r="AL669" s="1" t="s">
        <v>54</v>
      </c>
      <c r="AM669" s="1" t="s">
        <v>51</v>
      </c>
      <c r="AN669" s="26"/>
      <c r="AO669" s="22"/>
      <c r="AP669" s="22"/>
      <c r="AQ669" s="27" t="s">
        <v>3653</v>
      </c>
      <c r="AR669" s="28" t="s">
        <v>3654</v>
      </c>
      <c r="AS669"/>
      <c r="AT669"/>
      <c r="AU669"/>
      <c r="AV669"/>
      <c r="AW669"/>
      <c r="AX669"/>
    </row>
    <row r="670" spans="1:50" s="60" customFormat="1">
      <c r="A670" s="33"/>
      <c r="B670" s="1" t="s">
        <v>905</v>
      </c>
      <c r="C670" s="1"/>
      <c r="D670" s="1" t="s">
        <v>3561</v>
      </c>
      <c r="E670" s="1"/>
      <c r="F670" s="31"/>
      <c r="G670" s="1" t="s">
        <v>3561</v>
      </c>
      <c r="H670" s="2"/>
      <c r="I670" s="2" t="s">
        <v>50</v>
      </c>
      <c r="J670" s="61" t="s">
        <v>3655</v>
      </c>
      <c r="K670" s="33"/>
      <c r="L670" s="33"/>
      <c r="M670" s="33"/>
      <c r="N670" s="33"/>
      <c r="O670" s="33"/>
      <c r="P670" s="56" t="s">
        <v>3656</v>
      </c>
      <c r="Q670" s="23" t="s">
        <v>3657</v>
      </c>
      <c r="R670" s="6">
        <f t="shared" si="196"/>
        <v>14.641</v>
      </c>
      <c r="S670" s="6">
        <f t="shared" si="197"/>
        <v>-3.2</v>
      </c>
      <c r="T670" s="7">
        <f t="shared" si="198"/>
        <v>0.77300000000000324</v>
      </c>
      <c r="U670" s="7">
        <f t="shared" si="198"/>
        <v>6.9999999999996732E-3</v>
      </c>
      <c r="V670" s="7">
        <f t="shared" si="199"/>
        <v>38</v>
      </c>
      <c r="W670" s="7">
        <f t="shared" si="199"/>
        <v>12</v>
      </c>
      <c r="X670" s="15" t="str">
        <f t="shared" si="191"/>
        <v>38.773</v>
      </c>
      <c r="Y670" s="15" t="str">
        <f t="shared" si="191"/>
        <v>12.007</v>
      </c>
      <c r="Z670" s="7" t="str">
        <f t="shared" si="192"/>
        <v>14</v>
      </c>
      <c r="AA670" s="7" t="str">
        <f t="shared" si="192"/>
        <v>03</v>
      </c>
      <c r="AB670" s="7" t="str">
        <f t="shared" si="200"/>
        <v>14 38.773</v>
      </c>
      <c r="AC670" s="7" t="str">
        <f t="shared" si="200"/>
        <v>03 12.007</v>
      </c>
      <c r="AD670" s="57"/>
      <c r="AE670" s="57"/>
      <c r="AF670" s="57"/>
      <c r="AG670" s="57"/>
      <c r="AH670" s="57"/>
      <c r="AI670" s="57"/>
      <c r="AJ670" s="58" t="s">
        <v>3658</v>
      </c>
      <c r="AK670" s="58" t="s">
        <v>3659</v>
      </c>
      <c r="AL670" s="1" t="s">
        <v>63</v>
      </c>
      <c r="AM670" s="22" t="s">
        <v>51</v>
      </c>
      <c r="AN670" s="26"/>
      <c r="AO670" s="33"/>
      <c r="AP670" s="33"/>
      <c r="AQ670" s="27" t="s">
        <v>3660</v>
      </c>
      <c r="AR670" s="59" t="s">
        <v>3661</v>
      </c>
    </row>
    <row r="671" spans="1:50" s="60" customFormat="1" ht="29">
      <c r="A671" s="1"/>
      <c r="B671" s="1" t="s">
        <v>905</v>
      </c>
      <c r="C671" s="1"/>
      <c r="D671" s="3" t="s">
        <v>3561</v>
      </c>
      <c r="E671" s="3"/>
      <c r="F671" s="17"/>
      <c r="G671" s="3" t="s">
        <v>3561</v>
      </c>
      <c r="H671" s="2"/>
      <c r="I671" s="2" t="s">
        <v>50</v>
      </c>
      <c r="J671" s="1" t="s">
        <v>3662</v>
      </c>
      <c r="K671" s="1"/>
      <c r="L671" s="1"/>
      <c r="M671" s="1"/>
      <c r="N671" s="1"/>
      <c r="O671" s="1"/>
      <c r="P671" s="4" t="s">
        <v>3663</v>
      </c>
      <c r="Q671" s="19" t="s">
        <v>3664</v>
      </c>
      <c r="R671" s="6">
        <f t="shared" si="196"/>
        <v>14.419</v>
      </c>
      <c r="S671" s="6">
        <f t="shared" si="197"/>
        <v>-3.6509999999999998</v>
      </c>
      <c r="T671" s="7">
        <f t="shared" si="198"/>
        <v>0.30499999999999972</v>
      </c>
      <c r="U671" s="7">
        <f t="shared" si="198"/>
        <v>0.1180000000000021</v>
      </c>
      <c r="V671" s="7">
        <f t="shared" si="199"/>
        <v>25</v>
      </c>
      <c r="W671" s="7">
        <f t="shared" si="199"/>
        <v>39</v>
      </c>
      <c r="X671" s="15" t="str">
        <f t="shared" si="191"/>
        <v>25.305</v>
      </c>
      <c r="Y671" s="15" t="str">
        <f t="shared" si="191"/>
        <v>39.118</v>
      </c>
      <c r="Z671" s="7" t="str">
        <f t="shared" si="192"/>
        <v>14</v>
      </c>
      <c r="AA671" s="7" t="str">
        <f t="shared" si="192"/>
        <v>03</v>
      </c>
      <c r="AB671" s="7" t="str">
        <f t="shared" si="200"/>
        <v>14 25.305</v>
      </c>
      <c r="AC671" s="7" t="str">
        <f t="shared" si="200"/>
        <v>03 39.118</v>
      </c>
      <c r="AD671" s="8"/>
      <c r="AE671" s="8"/>
      <c r="AF671" s="8"/>
      <c r="AG671" s="8"/>
      <c r="AH671" s="8"/>
      <c r="AI671" s="8"/>
      <c r="AJ671" s="9" t="s">
        <v>3665</v>
      </c>
      <c r="AK671" s="9" t="s">
        <v>3666</v>
      </c>
      <c r="AL671" s="1" t="s">
        <v>63</v>
      </c>
      <c r="AM671" s="1" t="s">
        <v>51</v>
      </c>
      <c r="AN671" s="10" t="s">
        <v>3667</v>
      </c>
      <c r="AO671" s="11"/>
      <c r="AP671" s="12"/>
      <c r="AQ671" s="13" t="s">
        <v>3668</v>
      </c>
      <c r="AR671" s="14" t="s">
        <v>3669</v>
      </c>
      <c r="AS671" s="1"/>
      <c r="AT671" s="1"/>
      <c r="AU671" s="1"/>
      <c r="AV671" s="1"/>
      <c r="AW671" s="1"/>
      <c r="AX671" s="1"/>
    </row>
    <row r="672" spans="1:50" s="60" customFormat="1">
      <c r="A672" s="33"/>
      <c r="B672" s="1" t="s">
        <v>905</v>
      </c>
      <c r="C672" s="1"/>
      <c r="D672" s="1" t="s">
        <v>3561</v>
      </c>
      <c r="E672" s="1"/>
      <c r="F672" s="31"/>
      <c r="G672" s="1" t="s">
        <v>3561</v>
      </c>
      <c r="H672" s="2"/>
      <c r="I672" s="2" t="s">
        <v>50</v>
      </c>
      <c r="J672" s="61" t="s">
        <v>3670</v>
      </c>
      <c r="K672" s="33"/>
      <c r="L672" s="33"/>
      <c r="M672" s="33"/>
      <c r="N672" s="33"/>
      <c r="O672" s="33"/>
      <c r="P672" s="56" t="s">
        <v>3671</v>
      </c>
      <c r="Q672" s="23" t="s">
        <v>3672</v>
      </c>
      <c r="R672" s="6">
        <f t="shared" si="196"/>
        <v>14.616</v>
      </c>
      <c r="S672" s="6">
        <f t="shared" si="197"/>
        <v>-3.2829999999999999</v>
      </c>
      <c r="T672" s="7">
        <f t="shared" si="198"/>
        <v>2.7000000000001023E-2</v>
      </c>
      <c r="U672" s="7">
        <f t="shared" si="198"/>
        <v>6.5000000000001279E-2</v>
      </c>
      <c r="V672" s="7">
        <f t="shared" si="199"/>
        <v>37</v>
      </c>
      <c r="W672" s="7">
        <f t="shared" si="199"/>
        <v>17</v>
      </c>
      <c r="X672" s="15" t="str">
        <f t="shared" si="191"/>
        <v>37.027</v>
      </c>
      <c r="Y672" s="15" t="str">
        <f t="shared" si="191"/>
        <v>17.065</v>
      </c>
      <c r="Z672" s="7" t="str">
        <f t="shared" si="192"/>
        <v>14</v>
      </c>
      <c r="AA672" s="7" t="str">
        <f t="shared" si="192"/>
        <v>03</v>
      </c>
      <c r="AB672" s="7" t="str">
        <f t="shared" si="200"/>
        <v>14 37.027</v>
      </c>
      <c r="AC672" s="7" t="str">
        <f t="shared" si="200"/>
        <v>03 17.065</v>
      </c>
      <c r="AD672" s="57"/>
      <c r="AE672" s="57"/>
      <c r="AF672" s="57"/>
      <c r="AG672" s="57"/>
      <c r="AH672" s="57" t="s">
        <v>1356</v>
      </c>
      <c r="AI672" s="57" t="s">
        <v>3673</v>
      </c>
      <c r="AJ672" s="58" t="s">
        <v>3674</v>
      </c>
      <c r="AK672" s="58" t="s">
        <v>3675</v>
      </c>
      <c r="AL672" s="33" t="s">
        <v>54</v>
      </c>
      <c r="AM672" s="22" t="s">
        <v>51</v>
      </c>
      <c r="AN672" s="26"/>
      <c r="AO672" s="33"/>
      <c r="AP672" s="33"/>
      <c r="AQ672" s="27" t="s">
        <v>3676</v>
      </c>
      <c r="AR672" s="59" t="s">
        <v>3677</v>
      </c>
    </row>
    <row r="673" spans="1:50" s="60" customFormat="1">
      <c r="A673" s="1"/>
      <c r="B673" s="1" t="s">
        <v>905</v>
      </c>
      <c r="C673" s="1"/>
      <c r="D673" s="1" t="s">
        <v>3561</v>
      </c>
      <c r="E673" s="1"/>
      <c r="F673" s="31"/>
      <c r="G673" s="1" t="s">
        <v>3561</v>
      </c>
      <c r="H673" s="2"/>
      <c r="I673" s="2" t="s">
        <v>50</v>
      </c>
      <c r="J673" s="1" t="s">
        <v>3678</v>
      </c>
      <c r="K673" s="1"/>
      <c r="L673" s="1"/>
      <c r="M673" s="1"/>
      <c r="N673" s="1"/>
      <c r="O673" s="1"/>
      <c r="P673" s="4"/>
      <c r="Q673" s="5" t="s">
        <v>3679</v>
      </c>
      <c r="R673" s="6"/>
      <c r="S673" s="6"/>
      <c r="T673" s="7"/>
      <c r="U673" s="7"/>
      <c r="V673" s="7"/>
      <c r="W673" s="7"/>
      <c r="X673" s="15" t="str">
        <f t="shared" si="191"/>
        <v/>
      </c>
      <c r="Y673" s="15" t="str">
        <f t="shared" si="191"/>
        <v/>
      </c>
      <c r="Z673" s="7" t="str">
        <f t="shared" si="192"/>
        <v/>
      </c>
      <c r="AA673" s="7" t="str">
        <f t="shared" si="192"/>
        <v/>
      </c>
      <c r="AB673" s="7"/>
      <c r="AC673" s="7"/>
      <c r="AD673" s="8"/>
      <c r="AE673" s="8"/>
      <c r="AF673" s="8"/>
      <c r="AG673" s="8"/>
      <c r="AH673" s="16"/>
      <c r="AI673" s="16"/>
      <c r="AJ673" s="9"/>
      <c r="AK673" s="9"/>
      <c r="AL673" s="1"/>
      <c r="AM673" s="1" t="s">
        <v>355</v>
      </c>
      <c r="AN673" s="10"/>
      <c r="AO673" s="11"/>
      <c r="AP673" s="12"/>
      <c r="AQ673" s="13" t="s">
        <v>3680</v>
      </c>
      <c r="AR673" s="14" t="s">
        <v>3681</v>
      </c>
      <c r="AS673" s="1"/>
      <c r="AT673" s="1"/>
      <c r="AU673" s="1"/>
      <c r="AV673" s="1"/>
      <c r="AW673" s="1"/>
      <c r="AX673" s="1"/>
    </row>
    <row r="674" spans="1:50" s="60" customFormat="1">
      <c r="A674" s="22"/>
      <c r="B674" s="1" t="s">
        <v>905</v>
      </c>
      <c r="C674" s="1"/>
      <c r="D674" s="1" t="s">
        <v>3561</v>
      </c>
      <c r="E674" s="1"/>
      <c r="F674" s="31"/>
      <c r="G674" s="1" t="s">
        <v>3561</v>
      </c>
      <c r="H674" s="2"/>
      <c r="I674" s="2" t="s">
        <v>50</v>
      </c>
      <c r="J674" s="81" t="s">
        <v>3682</v>
      </c>
      <c r="K674" s="22"/>
      <c r="L674" s="22"/>
      <c r="M674" s="22"/>
      <c r="N674" s="22"/>
      <c r="O674" s="22"/>
      <c r="P674" s="4" t="s">
        <v>3682</v>
      </c>
      <c r="Q674" s="23" t="s">
        <v>3683</v>
      </c>
      <c r="R674" s="6">
        <f t="shared" ref="R674:R681" si="201">ROUNDDOWN((Z674+V674*(5/3)*0.01+T674*0.01),3)</f>
        <v>14.518000000000001</v>
      </c>
      <c r="S674" s="6">
        <f t="shared" ref="S674:S681" si="202">ROUNDDOWN((AA674+W674*(5/3)*0.01+U674*0.01),3)*-1</f>
        <v>-3.2709999999999999</v>
      </c>
      <c r="T674" s="7">
        <f t="shared" ref="T674:U681" si="203">X674-V674</f>
        <v>0.17099999999999937</v>
      </c>
      <c r="U674" s="7">
        <f t="shared" si="203"/>
        <v>0.50400000000000134</v>
      </c>
      <c r="V674" s="7">
        <f t="shared" ref="V674:W681" si="204">ROUNDDOWN(X674,0)</f>
        <v>31</v>
      </c>
      <c r="W674" s="7">
        <f t="shared" si="204"/>
        <v>16</v>
      </c>
      <c r="X674" s="15" t="str">
        <f t="shared" si="191"/>
        <v>31.171</v>
      </c>
      <c r="Y674" s="15" t="str">
        <f t="shared" si="191"/>
        <v>16.504</v>
      </c>
      <c r="Z674" s="7" t="str">
        <f t="shared" si="192"/>
        <v>14</v>
      </c>
      <c r="AA674" s="7" t="str">
        <f t="shared" si="192"/>
        <v>03</v>
      </c>
      <c r="AB674" s="7" t="str">
        <f t="shared" ref="AB674:AC681" si="205">IF(ISBLANK(AJ674), AH674, AJ674)</f>
        <v>14 31.171</v>
      </c>
      <c r="AC674" s="7" t="str">
        <f t="shared" si="205"/>
        <v>03 16.504</v>
      </c>
      <c r="AD674" s="24"/>
      <c r="AE674" s="24"/>
      <c r="AF674" s="24"/>
      <c r="AG674" s="24"/>
      <c r="AH674" s="24" t="s">
        <v>3684</v>
      </c>
      <c r="AI674" s="24" t="s">
        <v>3606</v>
      </c>
      <c r="AJ674" s="25" t="s">
        <v>3685</v>
      </c>
      <c r="AK674" s="25" t="s">
        <v>3686</v>
      </c>
      <c r="AL674" s="1" t="s">
        <v>54</v>
      </c>
      <c r="AM674" s="1" t="s">
        <v>51</v>
      </c>
      <c r="AN674" s="26"/>
      <c r="AO674" s="22"/>
      <c r="AP674" s="22"/>
      <c r="AQ674" s="27" t="s">
        <v>3687</v>
      </c>
      <c r="AR674" s="28" t="s">
        <v>3688</v>
      </c>
      <c r="AS674"/>
      <c r="AT674"/>
      <c r="AU674"/>
      <c r="AV674"/>
      <c r="AW674"/>
      <c r="AX674"/>
    </row>
    <row r="675" spans="1:50">
      <c r="A675" s="22"/>
      <c r="B675" s="1" t="s">
        <v>905</v>
      </c>
      <c r="D675" s="1" t="s">
        <v>3561</v>
      </c>
      <c r="F675" s="31"/>
      <c r="G675" s="1" t="s">
        <v>3561</v>
      </c>
      <c r="I675" s="2" t="s">
        <v>50</v>
      </c>
      <c r="J675" s="81" t="s">
        <v>3689</v>
      </c>
      <c r="K675" s="22"/>
      <c r="L675" s="22"/>
      <c r="M675" s="22"/>
      <c r="N675" s="22"/>
      <c r="O675" s="22"/>
      <c r="P675" s="4" t="s">
        <v>3689</v>
      </c>
      <c r="Q675" s="23" t="s">
        <v>3690</v>
      </c>
      <c r="R675" s="6">
        <f t="shared" si="201"/>
        <v>14.571999999999999</v>
      </c>
      <c r="S675" s="6">
        <f t="shared" si="202"/>
        <v>-3.339</v>
      </c>
      <c r="T675" s="7">
        <f t="shared" si="203"/>
        <v>0.63100000000000023</v>
      </c>
      <c r="U675" s="7">
        <f t="shared" si="203"/>
        <v>0.57900000000000063</v>
      </c>
      <c r="V675" s="7">
        <f t="shared" si="204"/>
        <v>34</v>
      </c>
      <c r="W675" s="7">
        <f t="shared" si="204"/>
        <v>20</v>
      </c>
      <c r="X675" s="15" t="str">
        <f t="shared" si="191"/>
        <v>34.631</v>
      </c>
      <c r="Y675" s="15" t="str">
        <f t="shared" si="191"/>
        <v>20.579</v>
      </c>
      <c r="Z675" s="7" t="str">
        <f t="shared" si="192"/>
        <v>14</v>
      </c>
      <c r="AA675" s="7" t="str">
        <f t="shared" si="192"/>
        <v>03</v>
      </c>
      <c r="AB675" s="7" t="str">
        <f t="shared" si="205"/>
        <v>14 34.631</v>
      </c>
      <c r="AC675" s="7" t="str">
        <f t="shared" si="205"/>
        <v>03 20.579</v>
      </c>
      <c r="AF675" s="24"/>
      <c r="AG675" s="24"/>
      <c r="AH675" s="24"/>
      <c r="AI675" s="24"/>
      <c r="AJ675" s="25" t="s">
        <v>3691</v>
      </c>
      <c r="AK675" s="25" t="s">
        <v>3692</v>
      </c>
      <c r="AL675" s="1" t="s">
        <v>63</v>
      </c>
      <c r="AM675" s="1" t="s">
        <v>51</v>
      </c>
      <c r="AN675" s="26"/>
      <c r="AO675" s="22"/>
      <c r="AP675" s="22"/>
      <c r="AQ675" s="27" t="s">
        <v>3693</v>
      </c>
      <c r="AR675" s="28" t="s">
        <v>1112</v>
      </c>
      <c r="AS675"/>
      <c r="AT675"/>
      <c r="AU675"/>
      <c r="AV675"/>
      <c r="AW675"/>
      <c r="AX675"/>
    </row>
    <row r="676" spans="1:50">
      <c r="B676" s="1" t="s">
        <v>905</v>
      </c>
      <c r="D676" s="1" t="s">
        <v>3561</v>
      </c>
      <c r="F676" s="31"/>
      <c r="G676" s="1" t="s">
        <v>3561</v>
      </c>
      <c r="I676" s="2" t="s">
        <v>50</v>
      </c>
      <c r="J676" s="1" t="s">
        <v>3694</v>
      </c>
      <c r="P676" s="4" t="s">
        <v>3695</v>
      </c>
      <c r="Q676" s="19" t="s">
        <v>3696</v>
      </c>
      <c r="R676" s="6">
        <f t="shared" si="201"/>
        <v>14.752000000000001</v>
      </c>
      <c r="S676" s="6">
        <f t="shared" si="202"/>
        <v>-3.3580000000000001</v>
      </c>
      <c r="T676" s="7">
        <f t="shared" si="203"/>
        <v>0.24699999999999989</v>
      </c>
      <c r="U676" s="7">
        <f t="shared" si="203"/>
        <v>0.84100000000000108</v>
      </c>
      <c r="V676" s="7">
        <f t="shared" si="204"/>
        <v>45</v>
      </c>
      <c r="W676" s="7">
        <f t="shared" si="204"/>
        <v>21</v>
      </c>
      <c r="X676" s="15" t="str">
        <f t="shared" si="191"/>
        <v>45.247</v>
      </c>
      <c r="Y676" s="15" t="str">
        <f t="shared" si="191"/>
        <v>21.841</v>
      </c>
      <c r="Z676" s="7" t="str">
        <f t="shared" si="192"/>
        <v>14</v>
      </c>
      <c r="AA676" s="7" t="str">
        <f t="shared" si="192"/>
        <v>03</v>
      </c>
      <c r="AB676" s="7" t="str">
        <f t="shared" si="205"/>
        <v>14 45.247</v>
      </c>
      <c r="AC676" s="7" t="str">
        <f t="shared" si="205"/>
        <v>03 21.841</v>
      </c>
      <c r="AH676" s="16"/>
      <c r="AI676" s="16"/>
      <c r="AJ676" s="9" t="s">
        <v>3697</v>
      </c>
      <c r="AK676" s="9" t="s">
        <v>3698</v>
      </c>
      <c r="AL676" s="1" t="s">
        <v>63</v>
      </c>
      <c r="AM676" s="1" t="s">
        <v>51</v>
      </c>
      <c r="AN676" s="10" t="s">
        <v>3699</v>
      </c>
      <c r="AQ676" s="13" t="s">
        <v>3700</v>
      </c>
      <c r="AR676" s="14" t="s">
        <v>3701</v>
      </c>
    </row>
    <row r="677" spans="1:50">
      <c r="A677" s="22"/>
      <c r="B677" s="1" t="s">
        <v>905</v>
      </c>
      <c r="D677" s="1" t="s">
        <v>3561</v>
      </c>
      <c r="F677" s="31"/>
      <c r="G677" s="1" t="s">
        <v>3561</v>
      </c>
      <c r="I677" s="2" t="s">
        <v>50</v>
      </c>
      <c r="J677" s="81" t="s">
        <v>3702</v>
      </c>
      <c r="K677" s="22"/>
      <c r="L677" s="22"/>
      <c r="M677" s="22"/>
      <c r="N677" s="22"/>
      <c r="O677" s="22"/>
      <c r="P677" s="4" t="s">
        <v>3702</v>
      </c>
      <c r="Q677" s="23" t="s">
        <v>3703</v>
      </c>
      <c r="R677" s="6">
        <f t="shared" si="201"/>
        <v>14.553000000000001</v>
      </c>
      <c r="S677" s="6">
        <f t="shared" si="202"/>
        <v>-3.3519999999999999</v>
      </c>
      <c r="T677" s="7">
        <f t="shared" si="203"/>
        <v>0.33899999999999864</v>
      </c>
      <c r="U677" s="7">
        <f t="shared" si="203"/>
        <v>0.19999999999999929</v>
      </c>
      <c r="V677" s="7">
        <f t="shared" si="204"/>
        <v>33</v>
      </c>
      <c r="W677" s="7">
        <f t="shared" si="204"/>
        <v>21</v>
      </c>
      <c r="X677" s="15" t="str">
        <f t="shared" si="191"/>
        <v>33.339</v>
      </c>
      <c r="Y677" s="15" t="str">
        <f t="shared" si="191"/>
        <v>21.200</v>
      </c>
      <c r="Z677" s="7" t="str">
        <f t="shared" si="192"/>
        <v>14</v>
      </c>
      <c r="AA677" s="7" t="str">
        <f t="shared" si="192"/>
        <v>03</v>
      </c>
      <c r="AB677" s="7" t="str">
        <f t="shared" si="205"/>
        <v>14 33.339</v>
      </c>
      <c r="AC677" s="7" t="str">
        <f t="shared" si="205"/>
        <v>03 21.200</v>
      </c>
      <c r="AF677" s="24"/>
      <c r="AG677" s="24"/>
      <c r="AH677" s="24"/>
      <c r="AI677" s="24"/>
      <c r="AJ677" s="25" t="s">
        <v>3704</v>
      </c>
      <c r="AK677" s="25" t="s">
        <v>3705</v>
      </c>
      <c r="AL677" s="1" t="s">
        <v>63</v>
      </c>
      <c r="AM677" s="1" t="s">
        <v>51</v>
      </c>
      <c r="AN677" s="26"/>
      <c r="AO677" s="22"/>
      <c r="AP677" s="22"/>
      <c r="AQ677" s="27" t="s">
        <v>3653</v>
      </c>
      <c r="AR677" s="28" t="s">
        <v>3654</v>
      </c>
      <c r="AS677"/>
      <c r="AT677"/>
      <c r="AU677"/>
      <c r="AV677"/>
      <c r="AW677"/>
      <c r="AX677"/>
    </row>
    <row r="678" spans="1:50" ht="29">
      <c r="B678" s="1" t="s">
        <v>905</v>
      </c>
      <c r="D678" s="1" t="s">
        <v>3561</v>
      </c>
      <c r="F678" s="31"/>
      <c r="G678" s="1" t="s">
        <v>3561</v>
      </c>
      <c r="I678" s="2" t="s">
        <v>50</v>
      </c>
      <c r="J678" s="3" t="s">
        <v>3706</v>
      </c>
      <c r="K678" s="3"/>
      <c r="L678" s="3"/>
      <c r="P678" s="4" t="s">
        <v>3707</v>
      </c>
      <c r="Q678" s="5" t="s">
        <v>3708</v>
      </c>
      <c r="R678" s="6">
        <f t="shared" si="201"/>
        <v>14.603</v>
      </c>
      <c r="S678" s="6">
        <f t="shared" si="202"/>
        <v>-3.351</v>
      </c>
      <c r="T678" s="7">
        <f t="shared" si="203"/>
        <v>0.32600000000000051</v>
      </c>
      <c r="U678" s="7">
        <f t="shared" si="203"/>
        <v>0.19099999999999895</v>
      </c>
      <c r="V678" s="7">
        <f t="shared" si="204"/>
        <v>36</v>
      </c>
      <c r="W678" s="7">
        <f t="shared" si="204"/>
        <v>21</v>
      </c>
      <c r="X678" s="15" t="str">
        <f t="shared" si="191"/>
        <v>36.326</v>
      </c>
      <c r="Y678" s="15" t="str">
        <f t="shared" si="191"/>
        <v>21.191</v>
      </c>
      <c r="Z678" s="7" t="str">
        <f t="shared" si="192"/>
        <v>14</v>
      </c>
      <c r="AA678" s="7" t="str">
        <f t="shared" si="192"/>
        <v>03</v>
      </c>
      <c r="AB678" s="7" t="str">
        <f t="shared" si="205"/>
        <v>14 36.326</v>
      </c>
      <c r="AC678" s="7" t="str">
        <f t="shared" si="205"/>
        <v>03 21.191</v>
      </c>
      <c r="AH678" s="16"/>
      <c r="AI678" s="16"/>
      <c r="AJ678" s="9" t="s">
        <v>3709</v>
      </c>
      <c r="AK678" s="9" t="s">
        <v>3710</v>
      </c>
      <c r="AL678" s="1" t="s">
        <v>63</v>
      </c>
      <c r="AM678" s="1" t="s">
        <v>51</v>
      </c>
      <c r="AO678" s="11" t="s">
        <v>3711</v>
      </c>
      <c r="AQ678" s="13" t="s">
        <v>3712</v>
      </c>
      <c r="AR678" s="14" t="s">
        <v>3713</v>
      </c>
    </row>
    <row r="679" spans="1:50">
      <c r="A679" s="33"/>
      <c r="B679" s="1" t="s">
        <v>905</v>
      </c>
      <c r="D679" s="1" t="s">
        <v>3561</v>
      </c>
      <c r="F679" s="31"/>
      <c r="G679" s="1" t="s">
        <v>3561</v>
      </c>
      <c r="I679" s="2" t="s">
        <v>50</v>
      </c>
      <c r="J679" s="61" t="s">
        <v>3714</v>
      </c>
      <c r="K679" s="33"/>
      <c r="L679" s="33"/>
      <c r="M679" s="33"/>
      <c r="N679" s="33"/>
      <c r="O679" s="33"/>
      <c r="P679" s="56" t="s">
        <v>3714</v>
      </c>
      <c r="Q679" s="23" t="s">
        <v>3715</v>
      </c>
      <c r="R679" s="6">
        <f t="shared" si="201"/>
        <v>14.6</v>
      </c>
      <c r="S679" s="6">
        <f t="shared" si="202"/>
        <v>-3.2330000000000001</v>
      </c>
      <c r="T679" s="7">
        <f t="shared" si="203"/>
        <v>0</v>
      </c>
      <c r="U679" s="7">
        <f t="shared" si="203"/>
        <v>0</v>
      </c>
      <c r="V679" s="7">
        <f t="shared" si="204"/>
        <v>36</v>
      </c>
      <c r="W679" s="7">
        <f t="shared" si="204"/>
        <v>14</v>
      </c>
      <c r="X679" s="15" t="str">
        <f t="shared" si="191"/>
        <v>36</v>
      </c>
      <c r="Y679" s="15" t="str">
        <f t="shared" si="191"/>
        <v>14</v>
      </c>
      <c r="Z679" s="7" t="str">
        <f t="shared" si="192"/>
        <v>14</v>
      </c>
      <c r="AA679" s="7" t="str">
        <f t="shared" si="192"/>
        <v>03</v>
      </c>
      <c r="AB679" s="7" t="str">
        <f t="shared" si="205"/>
        <v>14 36</v>
      </c>
      <c r="AC679" s="7" t="str">
        <f t="shared" si="205"/>
        <v>03 14</v>
      </c>
      <c r="AD679" s="57"/>
      <c r="AE679" s="57"/>
      <c r="AF679" s="57"/>
      <c r="AG679" s="57"/>
      <c r="AH679" s="57" t="s">
        <v>1356</v>
      </c>
      <c r="AI679" s="57" t="s">
        <v>3716</v>
      </c>
      <c r="AJ679" s="58"/>
      <c r="AK679" s="58"/>
      <c r="AL679" s="33" t="s">
        <v>54</v>
      </c>
      <c r="AM679" s="22" t="s">
        <v>51</v>
      </c>
      <c r="AN679" s="26"/>
      <c r="AO679" s="33"/>
      <c r="AP679" s="33"/>
      <c r="AQ679" s="27" t="s">
        <v>3611</v>
      </c>
      <c r="AR679" s="59" t="s">
        <v>3569</v>
      </c>
      <c r="AS679" s="60"/>
      <c r="AT679" s="60"/>
      <c r="AU679" s="60"/>
      <c r="AV679" s="60"/>
      <c r="AW679" s="60"/>
      <c r="AX679" s="60"/>
    </row>
    <row r="680" spans="1:50">
      <c r="A680" s="33"/>
      <c r="B680" s="1" t="s">
        <v>905</v>
      </c>
      <c r="D680" s="1" t="s">
        <v>3561</v>
      </c>
      <c r="F680" s="31"/>
      <c r="G680" s="1" t="s">
        <v>3561</v>
      </c>
      <c r="I680" s="2" t="s">
        <v>50</v>
      </c>
      <c r="J680" s="61" t="s">
        <v>3717</v>
      </c>
      <c r="K680" s="33"/>
      <c r="L680" s="33"/>
      <c r="M680" s="33"/>
      <c r="N680" s="33"/>
      <c r="O680" s="33"/>
      <c r="P680" s="56" t="s">
        <v>3718</v>
      </c>
      <c r="Q680" s="23" t="s">
        <v>3719</v>
      </c>
      <c r="R680" s="6">
        <f t="shared" si="201"/>
        <v>14.656000000000001</v>
      </c>
      <c r="S680" s="6">
        <f t="shared" si="202"/>
        <v>-3.2080000000000002</v>
      </c>
      <c r="T680" s="7">
        <f t="shared" si="203"/>
        <v>0.67900000000000205</v>
      </c>
      <c r="U680" s="7">
        <f t="shared" si="203"/>
        <v>0.82399999999999984</v>
      </c>
      <c r="V680" s="7">
        <f t="shared" si="204"/>
        <v>39</v>
      </c>
      <c r="W680" s="7">
        <f t="shared" si="204"/>
        <v>12</v>
      </c>
      <c r="X680" s="15" t="str">
        <f t="shared" si="191"/>
        <v>39.679</v>
      </c>
      <c r="Y680" s="15" t="str">
        <f t="shared" si="191"/>
        <v>12.824</v>
      </c>
      <c r="Z680" s="7" t="str">
        <f t="shared" si="192"/>
        <v>14</v>
      </c>
      <c r="AA680" s="7" t="str">
        <f t="shared" si="192"/>
        <v>03</v>
      </c>
      <c r="AB680" s="7" t="str">
        <f t="shared" si="205"/>
        <v>14 39.679</v>
      </c>
      <c r="AC680" s="7" t="str">
        <f t="shared" si="205"/>
        <v>03 12.824</v>
      </c>
      <c r="AD680" s="57"/>
      <c r="AE680" s="57"/>
      <c r="AF680" s="57"/>
      <c r="AG680" s="57"/>
      <c r="AH680" s="57"/>
      <c r="AI680" s="57"/>
      <c r="AJ680" s="58" t="s">
        <v>3720</v>
      </c>
      <c r="AK680" s="58" t="s">
        <v>3721</v>
      </c>
      <c r="AL680" s="1" t="s">
        <v>63</v>
      </c>
      <c r="AM680" s="22" t="s">
        <v>51</v>
      </c>
      <c r="AN680" s="26"/>
      <c r="AO680" s="33" t="s">
        <v>3722</v>
      </c>
      <c r="AP680" s="33"/>
      <c r="AQ680" s="27" t="s">
        <v>3723</v>
      </c>
      <c r="AR680" s="59" t="s">
        <v>3724</v>
      </c>
      <c r="AS680" s="60"/>
      <c r="AT680" s="60"/>
      <c r="AU680" s="60"/>
      <c r="AV680" s="60"/>
      <c r="AW680" s="60"/>
      <c r="AX680" s="60"/>
    </row>
    <row r="681" spans="1:50" s="60" customFormat="1">
      <c r="A681" s="33"/>
      <c r="B681" s="1" t="s">
        <v>905</v>
      </c>
      <c r="C681" s="1"/>
      <c r="D681" s="1" t="s">
        <v>3561</v>
      </c>
      <c r="E681" s="1"/>
      <c r="F681" s="31"/>
      <c r="G681" s="1" t="s">
        <v>3561</v>
      </c>
      <c r="H681" s="2"/>
      <c r="I681" s="2" t="s">
        <v>50</v>
      </c>
      <c r="J681" s="1" t="s">
        <v>3725</v>
      </c>
      <c r="K681" s="33"/>
      <c r="L681" s="33"/>
      <c r="M681" s="33"/>
      <c r="N681" s="33"/>
      <c r="O681" s="33"/>
      <c r="P681" s="56" t="s">
        <v>3725</v>
      </c>
      <c r="Q681" s="23" t="s">
        <v>3726</v>
      </c>
      <c r="R681" s="6">
        <f t="shared" si="201"/>
        <v>14.669</v>
      </c>
      <c r="S681" s="6">
        <f t="shared" si="202"/>
        <v>-3.1749999999999998</v>
      </c>
      <c r="T681" s="7">
        <f t="shared" si="203"/>
        <v>0.29699999999999704</v>
      </c>
      <c r="U681" s="7">
        <f t="shared" si="203"/>
        <v>0.89700000000000024</v>
      </c>
      <c r="V681" s="7">
        <f t="shared" si="204"/>
        <v>40</v>
      </c>
      <c r="W681" s="7">
        <f t="shared" si="204"/>
        <v>10</v>
      </c>
      <c r="X681" s="15" t="str">
        <f t="shared" si="191"/>
        <v>40.297</v>
      </c>
      <c r="Y681" s="15" t="str">
        <f t="shared" si="191"/>
        <v>10.897</v>
      </c>
      <c r="Z681" s="7" t="str">
        <f t="shared" si="192"/>
        <v>14</v>
      </c>
      <c r="AA681" s="7" t="str">
        <f t="shared" si="192"/>
        <v>03</v>
      </c>
      <c r="AB681" s="7" t="str">
        <f t="shared" si="205"/>
        <v>14 40.297</v>
      </c>
      <c r="AC681" s="7" t="str">
        <f t="shared" si="205"/>
        <v>03 10.897</v>
      </c>
      <c r="AD681" s="57"/>
      <c r="AE681" s="57"/>
      <c r="AF681" s="57"/>
      <c r="AG681" s="57"/>
      <c r="AH681" s="16" t="s">
        <v>2699</v>
      </c>
      <c r="AI681" s="16" t="s">
        <v>1773</v>
      </c>
      <c r="AJ681" s="58" t="s">
        <v>3727</v>
      </c>
      <c r="AK681" s="58" t="s">
        <v>3728</v>
      </c>
      <c r="AL681" s="1" t="s">
        <v>63</v>
      </c>
      <c r="AM681" s="22" t="s">
        <v>51</v>
      </c>
      <c r="AN681" s="26"/>
      <c r="AO681" s="33"/>
      <c r="AP681" s="33"/>
      <c r="AQ681" s="13" t="s">
        <v>3729</v>
      </c>
      <c r="AR681" s="59" t="s">
        <v>3730</v>
      </c>
    </row>
    <row r="682" spans="1:50">
      <c r="A682" s="33"/>
      <c r="B682" s="1" t="s">
        <v>905</v>
      </c>
      <c r="D682" s="1" t="s">
        <v>3561</v>
      </c>
      <c r="F682" s="31"/>
      <c r="G682" s="1" t="s">
        <v>3561</v>
      </c>
      <c r="I682" s="2" t="s">
        <v>50</v>
      </c>
      <c r="J682" s="1" t="s">
        <v>3731</v>
      </c>
      <c r="K682" s="33"/>
      <c r="L682" s="33"/>
      <c r="M682" s="33"/>
      <c r="N682" s="33"/>
      <c r="O682" s="33"/>
      <c r="P682" s="56" t="s">
        <v>1028</v>
      </c>
      <c r="Q682" s="23" t="s">
        <v>3732</v>
      </c>
      <c r="X682" s="15"/>
      <c r="Y682" s="15"/>
      <c r="AD682" s="57"/>
      <c r="AE682" s="57"/>
      <c r="AF682" s="57"/>
      <c r="AG682" s="57"/>
      <c r="AH682" s="57"/>
      <c r="AI682" s="57"/>
      <c r="AJ682" s="58"/>
      <c r="AK682" s="58"/>
      <c r="AL682" s="33"/>
      <c r="AM682" s="22" t="s">
        <v>51</v>
      </c>
      <c r="AN682" s="26"/>
      <c r="AO682" s="33"/>
      <c r="AP682" s="33"/>
      <c r="AQ682" s="27" t="s">
        <v>1814</v>
      </c>
      <c r="AR682" s="59" t="s">
        <v>3642</v>
      </c>
      <c r="AS682" s="60"/>
      <c r="AT682" s="60"/>
      <c r="AU682" s="60"/>
      <c r="AV682" s="60"/>
      <c r="AW682" s="60"/>
      <c r="AX682" s="60"/>
    </row>
    <row r="683" spans="1:50">
      <c r="A683" s="33"/>
      <c r="B683" s="1" t="s">
        <v>905</v>
      </c>
      <c r="D683" s="1" t="s">
        <v>3561</v>
      </c>
      <c r="F683" s="31"/>
      <c r="G683" s="1" t="s">
        <v>3561</v>
      </c>
      <c r="I683" s="2" t="s">
        <v>50</v>
      </c>
      <c r="J683" s="1" t="s">
        <v>3733</v>
      </c>
      <c r="K683" s="33"/>
      <c r="L683" s="33"/>
      <c r="M683" s="33"/>
      <c r="N683" s="33"/>
      <c r="O683" s="33"/>
      <c r="P683" s="56" t="s">
        <v>1028</v>
      </c>
      <c r="Q683" s="23" t="s">
        <v>3734</v>
      </c>
      <c r="X683" s="15"/>
      <c r="Y683" s="15"/>
      <c r="AD683" s="57"/>
      <c r="AE683" s="57"/>
      <c r="AF683" s="57"/>
      <c r="AG683" s="57"/>
      <c r="AH683" s="57"/>
      <c r="AI683" s="57"/>
      <c r="AJ683" s="58"/>
      <c r="AK683" s="58"/>
      <c r="AL683" s="33"/>
      <c r="AM683" s="22" t="s">
        <v>51</v>
      </c>
      <c r="AN683" s="26"/>
      <c r="AO683" s="33"/>
      <c r="AP683" s="33"/>
      <c r="AQ683" s="27" t="s">
        <v>3735</v>
      </c>
      <c r="AR683" s="59" t="s">
        <v>3642</v>
      </c>
      <c r="AS683" s="60"/>
      <c r="AT683" s="60"/>
      <c r="AU683" s="60"/>
      <c r="AV683" s="60"/>
      <c r="AW683" s="60"/>
      <c r="AX683" s="60"/>
    </row>
    <row r="684" spans="1:50">
      <c r="A684" s="33"/>
      <c r="B684" s="1" t="s">
        <v>905</v>
      </c>
      <c r="D684" s="1" t="s">
        <v>3561</v>
      </c>
      <c r="F684" s="31"/>
      <c r="G684" s="1" t="s">
        <v>3561</v>
      </c>
      <c r="I684" s="2" t="s">
        <v>50</v>
      </c>
      <c r="J684" s="1" t="s">
        <v>3736</v>
      </c>
      <c r="K684" s="33"/>
      <c r="L684" s="33"/>
      <c r="M684" s="33"/>
      <c r="N684" s="33"/>
      <c r="O684" s="33"/>
      <c r="P684" s="56" t="s">
        <v>1028</v>
      </c>
      <c r="Q684" s="23" t="s">
        <v>3737</v>
      </c>
      <c r="X684" s="15"/>
      <c r="Y684" s="15"/>
      <c r="AD684" s="57"/>
      <c r="AE684" s="57"/>
      <c r="AF684" s="57"/>
      <c r="AG684" s="57"/>
      <c r="AH684" s="57"/>
      <c r="AI684" s="57"/>
      <c r="AJ684" s="58"/>
      <c r="AK684" s="58"/>
      <c r="AL684" s="33"/>
      <c r="AM684" s="22" t="s">
        <v>51</v>
      </c>
      <c r="AN684" s="26"/>
      <c r="AO684" s="33"/>
      <c r="AP684" s="33"/>
      <c r="AQ684" s="27" t="s">
        <v>3738</v>
      </c>
      <c r="AR684" s="59" t="s">
        <v>3642</v>
      </c>
      <c r="AS684" s="60"/>
      <c r="AT684" s="60"/>
      <c r="AU684" s="60"/>
      <c r="AV684" s="60"/>
      <c r="AW684" s="60"/>
      <c r="AX684" s="60"/>
    </row>
    <row r="685" spans="1:50">
      <c r="A685" s="22"/>
      <c r="B685" s="1" t="s">
        <v>905</v>
      </c>
      <c r="D685" s="1" t="s">
        <v>3561</v>
      </c>
      <c r="F685" s="31"/>
      <c r="G685" s="1" t="s">
        <v>3561</v>
      </c>
      <c r="I685" s="2" t="s">
        <v>50</v>
      </c>
      <c r="J685" s="81" t="s">
        <v>3739</v>
      </c>
      <c r="K685" s="22"/>
      <c r="L685" s="22"/>
      <c r="M685" s="22"/>
      <c r="N685" s="22"/>
      <c r="O685" s="22"/>
      <c r="P685" s="4" t="s">
        <v>3739</v>
      </c>
      <c r="Q685" s="23" t="s">
        <v>3740</v>
      </c>
      <c r="R685" s="6">
        <f>ROUNDDOWN((Z685+V685*(5/3)*0.01+T685*0.01),3)</f>
        <v>14.566000000000001</v>
      </c>
      <c r="S685" s="6">
        <f>ROUNDDOWN((AA685+W685*(5/3)*0.01+U685*0.01),3)*-1</f>
        <v>-3.2549999999999999</v>
      </c>
      <c r="T685" s="7">
        <f>X685-V685</f>
        <v>0</v>
      </c>
      <c r="U685" s="7">
        <f>Y685-W685</f>
        <v>0.5</v>
      </c>
      <c r="V685" s="7">
        <f>ROUNDDOWN(X685,0)</f>
        <v>34</v>
      </c>
      <c r="W685" s="7">
        <f>ROUNDDOWN(Y685,0)</f>
        <v>15</v>
      </c>
      <c r="X685" s="15" t="str">
        <f t="shared" ref="X685:Y729" si="206">MID(AB685,4, 6)</f>
        <v>34</v>
      </c>
      <c r="Y685" s="15" t="str">
        <f t="shared" si="206"/>
        <v>15.5</v>
      </c>
      <c r="Z685" s="7" t="str">
        <f t="shared" ref="Z685:AA729" si="207">LEFT(AB685,2)</f>
        <v>14</v>
      </c>
      <c r="AA685" s="7" t="str">
        <f t="shared" si="207"/>
        <v>03</v>
      </c>
      <c r="AB685" s="7" t="str">
        <f>IF(ISBLANK(AJ685), AH685, AJ685)</f>
        <v>14 34</v>
      </c>
      <c r="AC685" s="7" t="str">
        <f>IF(ISBLANK(AK685), AI685, AK685)</f>
        <v>03 15.5</v>
      </c>
      <c r="AD685" s="24"/>
      <c r="AE685" s="24"/>
      <c r="AF685" s="24"/>
      <c r="AG685" s="24"/>
      <c r="AH685" s="24" t="s">
        <v>1188</v>
      </c>
      <c r="AI685" s="24" t="s">
        <v>3673</v>
      </c>
      <c r="AJ685" s="25"/>
      <c r="AK685" s="25"/>
      <c r="AL685" s="1" t="s">
        <v>54</v>
      </c>
      <c r="AM685" s="1" t="s">
        <v>51</v>
      </c>
      <c r="AN685" s="26"/>
      <c r="AO685" s="22"/>
      <c r="AP685" s="22"/>
      <c r="AQ685" s="27" t="s">
        <v>1814</v>
      </c>
      <c r="AR685" s="28" t="s">
        <v>3741</v>
      </c>
      <c r="AS685"/>
      <c r="AT685"/>
      <c r="AU685"/>
      <c r="AV685"/>
      <c r="AW685"/>
      <c r="AX685"/>
    </row>
    <row r="686" spans="1:50">
      <c r="B686" s="1" t="s">
        <v>905</v>
      </c>
      <c r="D686" s="1" t="s">
        <v>3561</v>
      </c>
      <c r="F686" s="31"/>
      <c r="G686" s="1" t="s">
        <v>3561</v>
      </c>
      <c r="I686" s="2" t="s">
        <v>50</v>
      </c>
      <c r="J686" s="1" t="s">
        <v>3742</v>
      </c>
      <c r="P686" s="4" t="s">
        <v>3743</v>
      </c>
      <c r="Q686" s="5" t="s">
        <v>3744</v>
      </c>
      <c r="R686" s="6">
        <f>ROUNDDOWN((Z686+V686*(5/3)*0.01+T686*0.01),3)</f>
        <v>14.688000000000001</v>
      </c>
      <c r="S686" s="6">
        <f>ROUNDDOWN((AA686+W686*(5/3)*0.01+U686*0.01),3)*-1</f>
        <v>-3.15</v>
      </c>
      <c r="T686" s="7">
        <f>X686-V686</f>
        <v>0.5</v>
      </c>
      <c r="U686" s="7">
        <f>Y686-W686</f>
        <v>0</v>
      </c>
      <c r="V686" s="7">
        <f>ROUNDDOWN(X686,0)</f>
        <v>41</v>
      </c>
      <c r="W686" s="7">
        <f>ROUNDDOWN(Y686,0)</f>
        <v>9</v>
      </c>
      <c r="X686" s="15" t="str">
        <f t="shared" si="206"/>
        <v>41.5</v>
      </c>
      <c r="Y686" s="15" t="str">
        <f t="shared" si="206"/>
        <v>09</v>
      </c>
      <c r="Z686" s="7" t="str">
        <f t="shared" si="207"/>
        <v>14</v>
      </c>
      <c r="AA686" s="7" t="str">
        <f t="shared" si="207"/>
        <v>03</v>
      </c>
      <c r="AB686" s="7" t="str">
        <f>IF(ISBLANK(AJ686), AH686, AJ686)</f>
        <v>14 41.5</v>
      </c>
      <c r="AC686" s="7" t="str">
        <f>IF(ISBLANK(AK686), AI686, AK686)</f>
        <v>03 09</v>
      </c>
      <c r="AH686" s="16" t="s">
        <v>3745</v>
      </c>
      <c r="AI686" s="16" t="s">
        <v>2432</v>
      </c>
      <c r="AL686" s="1" t="s">
        <v>54</v>
      </c>
      <c r="AM686" s="1" t="s">
        <v>51</v>
      </c>
      <c r="AQ686" s="13" t="s">
        <v>3746</v>
      </c>
      <c r="AR686" s="14" t="s">
        <v>3585</v>
      </c>
    </row>
    <row r="687" spans="1:50">
      <c r="A687" s="20"/>
      <c r="B687" s="20" t="s">
        <v>905</v>
      </c>
      <c r="C687" s="20"/>
      <c r="D687" s="20" t="s">
        <v>3561</v>
      </c>
      <c r="E687" s="20"/>
      <c r="F687" s="80"/>
      <c r="G687" s="20" t="s">
        <v>3747</v>
      </c>
      <c r="H687" s="34"/>
      <c r="I687" s="34" t="s">
        <v>50</v>
      </c>
      <c r="J687" s="20" t="s">
        <v>3748</v>
      </c>
      <c r="K687" s="20"/>
      <c r="L687" s="20"/>
      <c r="M687" s="20"/>
      <c r="N687" s="20"/>
      <c r="O687" s="20"/>
      <c r="P687" s="35"/>
      <c r="Q687" s="36" t="s">
        <v>3749</v>
      </c>
      <c r="R687" s="46"/>
      <c r="S687" s="46"/>
      <c r="T687" s="47"/>
      <c r="U687" s="47"/>
      <c r="V687" s="47"/>
      <c r="W687" s="47"/>
      <c r="X687" s="15" t="str">
        <f t="shared" si="206"/>
        <v/>
      </c>
      <c r="Y687" s="15" t="str">
        <f t="shared" si="206"/>
        <v/>
      </c>
      <c r="Z687" s="7" t="str">
        <f t="shared" si="207"/>
        <v/>
      </c>
      <c r="AA687" s="7" t="str">
        <f t="shared" si="207"/>
        <v/>
      </c>
      <c r="AD687" s="37"/>
      <c r="AE687" s="37"/>
      <c r="AF687" s="37"/>
      <c r="AG687" s="37"/>
      <c r="AH687" s="38"/>
      <c r="AI687" s="38"/>
      <c r="AJ687" s="39"/>
      <c r="AK687" s="39"/>
      <c r="AL687" s="20"/>
      <c r="AM687" s="20" t="s">
        <v>51</v>
      </c>
      <c r="AN687" s="41"/>
      <c r="AO687" s="42"/>
      <c r="AP687" s="43"/>
      <c r="AQ687" s="44"/>
      <c r="AR687" s="45" t="s">
        <v>3750</v>
      </c>
      <c r="AS687" s="20"/>
      <c r="AT687" s="20"/>
      <c r="AU687" s="20"/>
      <c r="AV687" s="20"/>
      <c r="AW687" s="20"/>
      <c r="AX687" s="20"/>
    </row>
    <row r="688" spans="1:50" ht="29">
      <c r="B688" s="1" t="s">
        <v>905</v>
      </c>
      <c r="D688" s="32" t="s">
        <v>3751</v>
      </c>
      <c r="F688" s="31"/>
      <c r="G688" s="1" t="s">
        <v>3747</v>
      </c>
      <c r="H688" s="83"/>
      <c r="I688" s="2" t="s">
        <v>50</v>
      </c>
      <c r="J688" s="1" t="s">
        <v>3752</v>
      </c>
      <c r="P688" s="4" t="s">
        <v>3752</v>
      </c>
      <c r="Q688" s="5" t="s">
        <v>3753</v>
      </c>
      <c r="R688" s="6">
        <f>ROUNDDOWN((Z688+V688*(5/3)*0.01+T688*0.01),3)</f>
        <v>14.132999999999999</v>
      </c>
      <c r="S688" s="6">
        <f>ROUNDDOWN((AA688+W688*(5/3)*0.01+U688*0.01),3)*-1</f>
        <v>-3.621</v>
      </c>
      <c r="T688" s="7">
        <f>X688-V688</f>
        <v>0</v>
      </c>
      <c r="U688" s="7">
        <f>Y688-W688</f>
        <v>0.5</v>
      </c>
      <c r="V688" s="7">
        <f>ROUNDDOWN(X688,0)</f>
        <v>8</v>
      </c>
      <c r="W688" s="7">
        <f>ROUNDDOWN(Y688,0)</f>
        <v>37</v>
      </c>
      <c r="X688" s="15" t="str">
        <f t="shared" si="206"/>
        <v>08</v>
      </c>
      <c r="Y688" s="15" t="str">
        <f t="shared" si="206"/>
        <v>37.5</v>
      </c>
      <c r="Z688" s="7" t="str">
        <f t="shared" si="207"/>
        <v>14</v>
      </c>
      <c r="AA688" s="7" t="str">
        <f t="shared" si="207"/>
        <v>03</v>
      </c>
      <c r="AB688" s="7" t="str">
        <f>IF(ISBLANK(AJ688), AH688, AJ688)</f>
        <v>14 08</v>
      </c>
      <c r="AC688" s="7" t="str">
        <f>IF(ISBLANK(AK688), AI688, AK688)</f>
        <v>03 37.5</v>
      </c>
      <c r="AH688" s="16" t="s">
        <v>3372</v>
      </c>
      <c r="AI688" s="16" t="s">
        <v>3754</v>
      </c>
      <c r="AL688" s="22" t="s">
        <v>54</v>
      </c>
      <c r="AM688" s="22" t="s">
        <v>3755</v>
      </c>
      <c r="AQ688" s="13" t="s">
        <v>3106</v>
      </c>
      <c r="AR688" s="14" t="s">
        <v>3756</v>
      </c>
    </row>
    <row r="689" spans="1:50" ht="29">
      <c r="B689" s="1" t="s">
        <v>905</v>
      </c>
      <c r="D689" s="1" t="s">
        <v>3561</v>
      </c>
      <c r="F689" s="31"/>
      <c r="G689" s="1" t="s">
        <v>3747</v>
      </c>
      <c r="I689" s="2" t="s">
        <v>50</v>
      </c>
      <c r="J689" s="81" t="s">
        <v>3757</v>
      </c>
      <c r="P689" s="4" t="s">
        <v>3757</v>
      </c>
      <c r="Q689" s="5" t="s">
        <v>3749</v>
      </c>
      <c r="R689" s="6">
        <f>ROUNDDOWN((Z689+V689*(5/3)*0.01+T689*0.01),3)</f>
        <v>14.555999999999999</v>
      </c>
      <c r="S689" s="6">
        <f>ROUNDDOWN((AA689+W689*(5/3)*0.01+U689*0.01),3)*-1</f>
        <v>-3.3889999999999998</v>
      </c>
      <c r="T689" s="7">
        <f>X689-V689</f>
        <v>0.64999999999999858</v>
      </c>
      <c r="U689" s="7">
        <f>Y689-W689</f>
        <v>0.63599999999999923</v>
      </c>
      <c r="V689" s="7">
        <f>ROUNDDOWN(X689,0)</f>
        <v>33</v>
      </c>
      <c r="W689" s="7">
        <f>ROUNDDOWN(Y689,0)</f>
        <v>23</v>
      </c>
      <c r="X689" s="15" t="str">
        <f t="shared" si="206"/>
        <v>33.650</v>
      </c>
      <c r="Y689" s="15" t="str">
        <f t="shared" si="206"/>
        <v>23.636</v>
      </c>
      <c r="Z689" s="7" t="str">
        <f t="shared" si="207"/>
        <v>14</v>
      </c>
      <c r="AA689" s="7" t="str">
        <f t="shared" si="207"/>
        <v>03</v>
      </c>
      <c r="AB689" s="7" t="str">
        <f>IF(ISBLANK(AJ689), AH689, AJ689)</f>
        <v>14 33.650</v>
      </c>
      <c r="AC689" s="7" t="str">
        <f>IF(ISBLANK(AK689), AI689, AK689)</f>
        <v>03 23.636</v>
      </c>
      <c r="AH689" s="16" t="s">
        <v>3758</v>
      </c>
      <c r="AI689" s="16" t="s">
        <v>2423</v>
      </c>
      <c r="AJ689" s="9" t="s">
        <v>3759</v>
      </c>
      <c r="AK689" s="9" t="s">
        <v>3760</v>
      </c>
      <c r="AL689" s="1" t="s">
        <v>63</v>
      </c>
      <c r="AM689" s="1" t="s">
        <v>51</v>
      </c>
      <c r="AN689" s="54"/>
      <c r="AP689" s="12" t="s">
        <v>3761</v>
      </c>
      <c r="AQ689" s="13" t="s">
        <v>3762</v>
      </c>
      <c r="AR689" s="14" t="s">
        <v>3763</v>
      </c>
    </row>
    <row r="690" spans="1:50">
      <c r="B690" s="1" t="s">
        <v>905</v>
      </c>
      <c r="D690" s="1" t="s">
        <v>2701</v>
      </c>
      <c r="F690" s="2" t="s">
        <v>2702</v>
      </c>
      <c r="G690" s="1" t="s">
        <v>2701</v>
      </c>
      <c r="I690" s="2" t="s">
        <v>50</v>
      </c>
      <c r="J690" s="1" t="s">
        <v>3764</v>
      </c>
      <c r="P690" s="4" t="s">
        <v>3765</v>
      </c>
      <c r="Q690" s="5" t="s">
        <v>3766</v>
      </c>
      <c r="X690" s="15" t="str">
        <f t="shared" si="206"/>
        <v/>
      </c>
      <c r="Y690" s="15" t="str">
        <f t="shared" si="206"/>
        <v/>
      </c>
      <c r="Z690" s="7" t="str">
        <f t="shared" si="207"/>
        <v/>
      </c>
      <c r="AA690" s="7" t="str">
        <f t="shared" si="207"/>
        <v/>
      </c>
      <c r="AH690" s="16"/>
      <c r="AI690" s="16"/>
      <c r="AL690" s="22" t="s">
        <v>54</v>
      </c>
      <c r="AM690" s="22" t="s">
        <v>3755</v>
      </c>
      <c r="AQ690" s="13" t="s">
        <v>3767</v>
      </c>
      <c r="AR690" s="14" t="s">
        <v>3768</v>
      </c>
    </row>
    <row r="691" spans="1:50">
      <c r="A691" s="22"/>
      <c r="B691" s="1" t="s">
        <v>905</v>
      </c>
      <c r="D691" s="1" t="s">
        <v>3561</v>
      </c>
      <c r="F691" s="31"/>
      <c r="G691" s="1" t="s">
        <v>3561</v>
      </c>
      <c r="I691" s="2" t="s">
        <v>50</v>
      </c>
      <c r="J691" s="81" t="s">
        <v>3769</v>
      </c>
      <c r="K691" s="22"/>
      <c r="L691" s="22"/>
      <c r="M691" s="22"/>
      <c r="N691" s="22"/>
      <c r="O691" s="22"/>
      <c r="P691" s="4" t="s">
        <v>3769</v>
      </c>
      <c r="Q691" s="23" t="s">
        <v>3770</v>
      </c>
      <c r="R691" s="6">
        <f t="shared" ref="R691:R711" si="208">ROUNDDOWN((Z691+V691*(5/3)*0.01+T691*0.01),3)</f>
        <v>14.571999999999999</v>
      </c>
      <c r="S691" s="6">
        <f t="shared" ref="S691:S711" si="209">ROUNDDOWN((AA691+W691*(5/3)*0.01+U691*0.01),3)*-1</f>
        <v>-3.3860000000000001</v>
      </c>
      <c r="T691" s="7">
        <f t="shared" ref="T691:U711" si="210">X691-V691</f>
        <v>0.54099999999999682</v>
      </c>
      <c r="U691" s="7">
        <f t="shared" si="210"/>
        <v>0.27799999999999869</v>
      </c>
      <c r="V691" s="7">
        <f t="shared" ref="V691:W711" si="211">ROUNDDOWN(X691,0)</f>
        <v>34</v>
      </c>
      <c r="W691" s="7">
        <f t="shared" si="211"/>
        <v>23</v>
      </c>
      <c r="X691" s="15" t="str">
        <f t="shared" si="206"/>
        <v>34.541</v>
      </c>
      <c r="Y691" s="15" t="str">
        <f t="shared" si="206"/>
        <v>23.278</v>
      </c>
      <c r="Z691" s="7" t="str">
        <f t="shared" si="207"/>
        <v>14</v>
      </c>
      <c r="AA691" s="7" t="str">
        <f t="shared" si="207"/>
        <v>03</v>
      </c>
      <c r="AB691" s="7" t="str">
        <f t="shared" ref="AB691:AC711" si="212">IF(ISBLANK(AJ691), AH691, AJ691)</f>
        <v>14 34.541</v>
      </c>
      <c r="AC691" s="7" t="str">
        <f t="shared" si="212"/>
        <v>03 23.278</v>
      </c>
      <c r="AD691" s="24"/>
      <c r="AE691" s="24"/>
      <c r="AF691" s="24"/>
      <c r="AG691" s="24"/>
      <c r="AH691" s="24"/>
      <c r="AI691" s="24"/>
      <c r="AJ691" s="25" t="s">
        <v>3771</v>
      </c>
      <c r="AK691" s="25" t="s">
        <v>3772</v>
      </c>
      <c r="AL691" s="1" t="s">
        <v>63</v>
      </c>
      <c r="AM691" s="1" t="s">
        <v>51</v>
      </c>
      <c r="AN691" s="26"/>
      <c r="AO691" s="22"/>
      <c r="AP691" s="22"/>
      <c r="AQ691" s="27" t="s">
        <v>3574</v>
      </c>
      <c r="AR691" s="28" t="s">
        <v>3575</v>
      </c>
      <c r="AS691"/>
      <c r="AT691"/>
      <c r="AU691"/>
      <c r="AV691"/>
      <c r="AW691"/>
      <c r="AX691"/>
    </row>
    <row r="692" spans="1:50" s="60" customFormat="1">
      <c r="A692" s="33"/>
      <c r="B692" s="1" t="s">
        <v>905</v>
      </c>
      <c r="C692" s="1"/>
      <c r="D692" s="1" t="s">
        <v>3561</v>
      </c>
      <c r="E692" s="1"/>
      <c r="F692" s="31"/>
      <c r="G692" s="1" t="s">
        <v>3561</v>
      </c>
      <c r="H692" s="2"/>
      <c r="I692" s="2" t="s">
        <v>50</v>
      </c>
      <c r="J692" s="61" t="s">
        <v>3773</v>
      </c>
      <c r="K692" s="33"/>
      <c r="L692" s="33"/>
      <c r="M692" s="33"/>
      <c r="N692" s="33"/>
      <c r="O692" s="33"/>
      <c r="P692" s="56" t="s">
        <v>3773</v>
      </c>
      <c r="Q692" s="23" t="s">
        <v>3774</v>
      </c>
      <c r="R692" s="6">
        <f t="shared" si="208"/>
        <v>14.625</v>
      </c>
      <c r="S692" s="6">
        <f t="shared" si="209"/>
        <v>-3.1909999999999998</v>
      </c>
      <c r="T692" s="7">
        <f t="shared" si="210"/>
        <v>0.87899999999999778</v>
      </c>
      <c r="U692" s="7">
        <f t="shared" si="210"/>
        <v>0.81400000000000006</v>
      </c>
      <c r="V692" s="7">
        <f t="shared" si="211"/>
        <v>37</v>
      </c>
      <c r="W692" s="7">
        <f t="shared" si="211"/>
        <v>11</v>
      </c>
      <c r="X692" s="15" t="str">
        <f t="shared" si="206"/>
        <v>37.879</v>
      </c>
      <c r="Y692" s="15" t="str">
        <f t="shared" si="206"/>
        <v>11.814</v>
      </c>
      <c r="Z692" s="7" t="str">
        <f t="shared" si="207"/>
        <v>14</v>
      </c>
      <c r="AA692" s="7" t="str">
        <f t="shared" si="207"/>
        <v>03</v>
      </c>
      <c r="AB692" s="7" t="str">
        <f t="shared" si="212"/>
        <v>14 37.879</v>
      </c>
      <c r="AC692" s="7" t="str">
        <f t="shared" si="212"/>
        <v>03 11.814</v>
      </c>
      <c r="AD692" s="57"/>
      <c r="AE692" s="57"/>
      <c r="AF692" s="57"/>
      <c r="AG692" s="57"/>
      <c r="AH692" s="16" t="s">
        <v>1364</v>
      </c>
      <c r="AI692" s="16" t="s">
        <v>1773</v>
      </c>
      <c r="AJ692" s="58" t="s">
        <v>3775</v>
      </c>
      <c r="AK692" s="58" t="s">
        <v>3776</v>
      </c>
      <c r="AL692" s="1" t="s">
        <v>63</v>
      </c>
      <c r="AM692" s="22" t="s">
        <v>51</v>
      </c>
      <c r="AN692" s="26"/>
      <c r="AO692" s="33"/>
      <c r="AP692" s="33"/>
      <c r="AQ692" s="27" t="s">
        <v>3777</v>
      </c>
      <c r="AR692" s="59" t="s">
        <v>3778</v>
      </c>
    </row>
    <row r="693" spans="1:50">
      <c r="B693" s="1" t="s">
        <v>905</v>
      </c>
      <c r="D693" s="1" t="s">
        <v>3561</v>
      </c>
      <c r="F693" s="31"/>
      <c r="G693" s="1" t="s">
        <v>3561</v>
      </c>
      <c r="I693" s="2" t="s">
        <v>50</v>
      </c>
      <c r="J693" s="1" t="s">
        <v>3779</v>
      </c>
      <c r="P693" s="4" t="s">
        <v>3779</v>
      </c>
      <c r="Q693" s="5" t="s">
        <v>3780</v>
      </c>
      <c r="R693" s="6">
        <f t="shared" si="208"/>
        <v>14.715999999999999</v>
      </c>
      <c r="S693" s="6">
        <f t="shared" si="209"/>
        <v>-3.0659999999999998</v>
      </c>
      <c r="T693" s="7">
        <f t="shared" si="210"/>
        <v>0</v>
      </c>
      <c r="U693" s="7">
        <f t="shared" si="210"/>
        <v>0</v>
      </c>
      <c r="V693" s="7">
        <f t="shared" si="211"/>
        <v>43</v>
      </c>
      <c r="W693" s="7">
        <f t="shared" si="211"/>
        <v>4</v>
      </c>
      <c r="X693" s="15" t="str">
        <f t="shared" si="206"/>
        <v>43</v>
      </c>
      <c r="Y693" s="15" t="str">
        <f t="shared" si="206"/>
        <v>04</v>
      </c>
      <c r="Z693" s="7" t="str">
        <f t="shared" si="207"/>
        <v>14</v>
      </c>
      <c r="AA693" s="7" t="str">
        <f t="shared" si="207"/>
        <v>03</v>
      </c>
      <c r="AB693" s="7" t="str">
        <f t="shared" si="212"/>
        <v>14 43</v>
      </c>
      <c r="AC693" s="7" t="str">
        <f t="shared" si="212"/>
        <v>03 04</v>
      </c>
      <c r="AH693" s="16" t="s">
        <v>1048</v>
      </c>
      <c r="AI693" s="16" t="s">
        <v>1782</v>
      </c>
      <c r="AL693" s="1" t="s">
        <v>54</v>
      </c>
      <c r="AM693" s="1" t="s">
        <v>51</v>
      </c>
      <c r="AQ693" s="13" t="s">
        <v>3781</v>
      </c>
      <c r="AR693" s="14" t="s">
        <v>3782</v>
      </c>
    </row>
    <row r="694" spans="1:50" ht="43">
      <c r="B694" s="1" t="s">
        <v>905</v>
      </c>
      <c r="D694" s="1" t="s">
        <v>3561</v>
      </c>
      <c r="F694" s="31"/>
      <c r="G694" s="1" t="s">
        <v>3561</v>
      </c>
      <c r="I694" s="2" t="s">
        <v>50</v>
      </c>
      <c r="J694" s="1" t="s">
        <v>3783</v>
      </c>
      <c r="P694" s="4" t="s">
        <v>3784</v>
      </c>
      <c r="Q694" s="5" t="s">
        <v>3785</v>
      </c>
      <c r="R694" s="6">
        <f t="shared" si="208"/>
        <v>14.74</v>
      </c>
      <c r="S694" s="6">
        <f t="shared" si="209"/>
        <v>-3.056</v>
      </c>
      <c r="T694" s="7">
        <f t="shared" si="210"/>
        <v>0.66899999999999693</v>
      </c>
      <c r="U694" s="7">
        <f t="shared" si="210"/>
        <v>0.62599999999999989</v>
      </c>
      <c r="V694" s="7">
        <f t="shared" si="211"/>
        <v>44</v>
      </c>
      <c r="W694" s="7">
        <f t="shared" si="211"/>
        <v>3</v>
      </c>
      <c r="X694" s="15" t="str">
        <f t="shared" si="206"/>
        <v>44.669</v>
      </c>
      <c r="Y694" s="15" t="str">
        <f t="shared" si="206"/>
        <v>03.626</v>
      </c>
      <c r="Z694" s="7" t="str">
        <f t="shared" si="207"/>
        <v>14</v>
      </c>
      <c r="AA694" s="7" t="str">
        <f t="shared" si="207"/>
        <v>03</v>
      </c>
      <c r="AB694" s="7" t="str">
        <f t="shared" si="212"/>
        <v>14 44.669</v>
      </c>
      <c r="AC694" s="7" t="str">
        <f t="shared" si="212"/>
        <v>03 03.626</v>
      </c>
      <c r="AH694" s="16"/>
      <c r="AI694" s="16"/>
      <c r="AJ694" s="9" t="s">
        <v>3786</v>
      </c>
      <c r="AK694" s="9" t="s">
        <v>3787</v>
      </c>
      <c r="AL694" s="1" t="s">
        <v>63</v>
      </c>
      <c r="AM694" s="1" t="s">
        <v>51</v>
      </c>
      <c r="AQ694" s="13" t="s">
        <v>3788</v>
      </c>
      <c r="AR694" s="14" t="s">
        <v>3789</v>
      </c>
    </row>
    <row r="695" spans="1:50" ht="43">
      <c r="B695" s="1" t="s">
        <v>905</v>
      </c>
      <c r="D695" s="1" t="s">
        <v>3561</v>
      </c>
      <c r="F695" s="31"/>
      <c r="G695" s="1" t="s">
        <v>3561</v>
      </c>
      <c r="I695" s="2" t="s">
        <v>50</v>
      </c>
      <c r="J695" s="1" t="s">
        <v>3790</v>
      </c>
      <c r="P695" s="4" t="s">
        <v>3791</v>
      </c>
      <c r="Q695" s="5" t="s">
        <v>3792</v>
      </c>
      <c r="R695" s="6">
        <f t="shared" si="208"/>
        <v>14.734</v>
      </c>
      <c r="S695" s="6">
        <f t="shared" si="209"/>
        <v>-3.0529999999999999</v>
      </c>
      <c r="T695" s="7">
        <f t="shared" si="210"/>
        <v>0.13499999999999801</v>
      </c>
      <c r="U695" s="7">
        <f t="shared" si="210"/>
        <v>0.37199999999999989</v>
      </c>
      <c r="V695" s="7">
        <f t="shared" si="211"/>
        <v>44</v>
      </c>
      <c r="W695" s="7">
        <f t="shared" si="211"/>
        <v>3</v>
      </c>
      <c r="X695" s="15" t="str">
        <f t="shared" si="206"/>
        <v>44.135</v>
      </c>
      <c r="Y695" s="15" t="str">
        <f t="shared" si="206"/>
        <v>03.372</v>
      </c>
      <c r="Z695" s="7" t="str">
        <f t="shared" si="207"/>
        <v>14</v>
      </c>
      <c r="AA695" s="7" t="str">
        <f t="shared" si="207"/>
        <v>03</v>
      </c>
      <c r="AB695" s="7" t="str">
        <f t="shared" si="212"/>
        <v>14 44.135</v>
      </c>
      <c r="AC695" s="7" t="str">
        <f t="shared" si="212"/>
        <v>03 03.372</v>
      </c>
      <c r="AH695" s="16"/>
      <c r="AI695" s="16"/>
      <c r="AJ695" s="9" t="s">
        <v>3793</v>
      </c>
      <c r="AK695" s="9" t="s">
        <v>3794</v>
      </c>
      <c r="AL695" s="1" t="s">
        <v>63</v>
      </c>
      <c r="AM695" s="1" t="s">
        <v>51</v>
      </c>
      <c r="AP695" s="12" t="s">
        <v>3795</v>
      </c>
      <c r="AQ695" s="13" t="s">
        <v>3781</v>
      </c>
      <c r="AR695" s="14" t="s">
        <v>3796</v>
      </c>
    </row>
    <row r="696" spans="1:50" ht="57">
      <c r="B696" s="1" t="s">
        <v>905</v>
      </c>
      <c r="D696" s="1" t="s">
        <v>3561</v>
      </c>
      <c r="F696" s="31"/>
      <c r="G696" s="1" t="s">
        <v>3561</v>
      </c>
      <c r="I696" s="2" t="s">
        <v>50</v>
      </c>
      <c r="J696" s="1" t="s">
        <v>3797</v>
      </c>
      <c r="P696" s="4" t="s">
        <v>3798</v>
      </c>
      <c r="Q696" s="5" t="s">
        <v>3799</v>
      </c>
      <c r="R696" s="6">
        <f t="shared" si="208"/>
        <v>14.736000000000001</v>
      </c>
      <c r="S696" s="6">
        <f t="shared" si="209"/>
        <v>-3.0419999999999998</v>
      </c>
      <c r="T696" s="7">
        <f t="shared" si="210"/>
        <v>0.32800000000000296</v>
      </c>
      <c r="U696" s="7">
        <f t="shared" si="210"/>
        <v>0.88600000000000012</v>
      </c>
      <c r="V696" s="7">
        <f t="shared" si="211"/>
        <v>44</v>
      </c>
      <c r="W696" s="7">
        <f t="shared" si="211"/>
        <v>2</v>
      </c>
      <c r="X696" s="15" t="str">
        <f t="shared" si="206"/>
        <v>44.328</v>
      </c>
      <c r="Y696" s="15" t="str">
        <f t="shared" si="206"/>
        <v>02.886</v>
      </c>
      <c r="Z696" s="7" t="str">
        <f t="shared" si="207"/>
        <v>14</v>
      </c>
      <c r="AA696" s="7" t="str">
        <f t="shared" si="207"/>
        <v>03</v>
      </c>
      <c r="AB696" s="7" t="str">
        <f t="shared" si="212"/>
        <v>14 44.328</v>
      </c>
      <c r="AC696" s="7" t="str">
        <f t="shared" si="212"/>
        <v>03 02.886</v>
      </c>
      <c r="AH696" s="16"/>
      <c r="AI696" s="16"/>
      <c r="AJ696" s="9" t="s">
        <v>3800</v>
      </c>
      <c r="AK696" s="9" t="s">
        <v>3801</v>
      </c>
      <c r="AL696" s="1" t="s">
        <v>63</v>
      </c>
      <c r="AM696" s="1" t="s">
        <v>51</v>
      </c>
      <c r="AP696" s="12" t="s">
        <v>3802</v>
      </c>
      <c r="AQ696" s="13" t="s">
        <v>3803</v>
      </c>
      <c r="AR696" s="14" t="s">
        <v>3804</v>
      </c>
    </row>
    <row r="697" spans="1:50" ht="57">
      <c r="B697" s="1" t="s">
        <v>905</v>
      </c>
      <c r="D697" s="1" t="s">
        <v>3561</v>
      </c>
      <c r="F697" s="31"/>
      <c r="G697" s="1" t="s">
        <v>3561</v>
      </c>
      <c r="I697" s="2" t="s">
        <v>50</v>
      </c>
      <c r="J697" s="1" t="s">
        <v>3805</v>
      </c>
      <c r="P697" s="4" t="s">
        <v>3806</v>
      </c>
      <c r="Q697" s="5" t="s">
        <v>3807</v>
      </c>
      <c r="R697" s="6">
        <f t="shared" si="208"/>
        <v>14.737</v>
      </c>
      <c r="S697" s="6">
        <f t="shared" si="209"/>
        <v>-3.0539999999999998</v>
      </c>
      <c r="T697" s="7">
        <f t="shared" si="210"/>
        <v>0.46500000000000341</v>
      </c>
      <c r="U697" s="7">
        <f t="shared" si="210"/>
        <v>0.42799999999999994</v>
      </c>
      <c r="V697" s="7">
        <f t="shared" si="211"/>
        <v>44</v>
      </c>
      <c r="W697" s="7">
        <f t="shared" si="211"/>
        <v>3</v>
      </c>
      <c r="X697" s="15" t="str">
        <f t="shared" si="206"/>
        <v>44.465</v>
      </c>
      <c r="Y697" s="15" t="str">
        <f t="shared" si="206"/>
        <v>03.428</v>
      </c>
      <c r="Z697" s="7" t="str">
        <f t="shared" si="207"/>
        <v>14</v>
      </c>
      <c r="AA697" s="7" t="str">
        <f t="shared" si="207"/>
        <v>03</v>
      </c>
      <c r="AB697" s="7" t="str">
        <f t="shared" si="212"/>
        <v>14 44.465</v>
      </c>
      <c r="AC697" s="7" t="str">
        <f t="shared" si="212"/>
        <v>03 03.428</v>
      </c>
      <c r="AH697" s="16"/>
      <c r="AI697" s="16"/>
      <c r="AJ697" s="9" t="s">
        <v>3808</v>
      </c>
      <c r="AK697" s="9" t="s">
        <v>3809</v>
      </c>
      <c r="AL697" s="1" t="s">
        <v>63</v>
      </c>
      <c r="AM697" s="1" t="s">
        <v>51</v>
      </c>
      <c r="AP697" s="12" t="s">
        <v>3761</v>
      </c>
      <c r="AQ697" s="13" t="s">
        <v>3810</v>
      </c>
      <c r="AR697" s="14" t="s">
        <v>3811</v>
      </c>
    </row>
    <row r="698" spans="1:50" ht="43">
      <c r="B698" s="1" t="s">
        <v>905</v>
      </c>
      <c r="D698" s="1" t="s">
        <v>3561</v>
      </c>
      <c r="F698" s="31"/>
      <c r="G698" s="1" t="s">
        <v>3561</v>
      </c>
      <c r="I698" s="2" t="s">
        <v>50</v>
      </c>
      <c r="J698" s="1" t="s">
        <v>3812</v>
      </c>
      <c r="P698" s="4" t="s">
        <v>3813</v>
      </c>
      <c r="Q698" s="5" t="s">
        <v>3814</v>
      </c>
      <c r="R698" s="6">
        <f t="shared" si="208"/>
        <v>14.757</v>
      </c>
      <c r="S698" s="6">
        <f t="shared" si="209"/>
        <v>-3.0659999999999998</v>
      </c>
      <c r="T698" s="7">
        <f t="shared" si="210"/>
        <v>0.71000000000000085</v>
      </c>
      <c r="U698" s="7">
        <f t="shared" si="210"/>
        <v>9.0000000000003411E-3</v>
      </c>
      <c r="V698" s="7">
        <f t="shared" si="211"/>
        <v>45</v>
      </c>
      <c r="W698" s="7">
        <f t="shared" si="211"/>
        <v>4</v>
      </c>
      <c r="X698" s="15" t="str">
        <f t="shared" si="206"/>
        <v>45.710</v>
      </c>
      <c r="Y698" s="15" t="str">
        <f t="shared" si="206"/>
        <v>04.009</v>
      </c>
      <c r="Z698" s="7" t="str">
        <f t="shared" si="207"/>
        <v>14</v>
      </c>
      <c r="AA698" s="7" t="str">
        <f t="shared" si="207"/>
        <v>03</v>
      </c>
      <c r="AB698" s="7" t="str">
        <f t="shared" si="212"/>
        <v>14 45.710</v>
      </c>
      <c r="AC698" s="7" t="str">
        <f t="shared" si="212"/>
        <v>03 04.009</v>
      </c>
      <c r="AH698" s="16" t="s">
        <v>1809</v>
      </c>
      <c r="AI698" s="16" t="s">
        <v>1782</v>
      </c>
      <c r="AJ698" s="9" t="s">
        <v>3815</v>
      </c>
      <c r="AK698" s="9" t="s">
        <v>3816</v>
      </c>
      <c r="AL698" s="1" t="s">
        <v>63</v>
      </c>
      <c r="AM698" s="1" t="s">
        <v>51</v>
      </c>
      <c r="AN698" s="10" t="s">
        <v>3817</v>
      </c>
      <c r="AQ698" s="13" t="s">
        <v>3781</v>
      </c>
      <c r="AR698" s="14" t="s">
        <v>3818</v>
      </c>
    </row>
    <row r="699" spans="1:50">
      <c r="A699" s="22"/>
      <c r="B699" s="1" t="s">
        <v>905</v>
      </c>
      <c r="D699" s="1" t="s">
        <v>3561</v>
      </c>
      <c r="F699" s="31"/>
      <c r="G699" s="1" t="s">
        <v>3561</v>
      </c>
      <c r="I699" s="2" t="s">
        <v>50</v>
      </c>
      <c r="J699" s="81" t="s">
        <v>3819</v>
      </c>
      <c r="K699" s="22"/>
      <c r="L699" s="22"/>
      <c r="M699" s="22"/>
      <c r="N699" s="22"/>
      <c r="O699" s="22"/>
      <c r="P699" s="4" t="s">
        <v>3819</v>
      </c>
      <c r="Q699" s="23" t="s">
        <v>3820</v>
      </c>
      <c r="R699" s="6">
        <f t="shared" si="208"/>
        <v>14.670999999999999</v>
      </c>
      <c r="S699" s="6">
        <f t="shared" si="209"/>
        <v>-3.2679999999999998</v>
      </c>
      <c r="T699" s="7">
        <f t="shared" si="210"/>
        <v>0.45100000000000051</v>
      </c>
      <c r="U699" s="7">
        <f t="shared" si="210"/>
        <v>0.13400000000000034</v>
      </c>
      <c r="V699" s="7">
        <f t="shared" si="211"/>
        <v>40</v>
      </c>
      <c r="W699" s="7">
        <f t="shared" si="211"/>
        <v>16</v>
      </c>
      <c r="X699" s="15" t="str">
        <f t="shared" si="206"/>
        <v>40.451</v>
      </c>
      <c r="Y699" s="15" t="str">
        <f t="shared" si="206"/>
        <v>16.134</v>
      </c>
      <c r="Z699" s="7" t="str">
        <f t="shared" si="207"/>
        <v>14</v>
      </c>
      <c r="AA699" s="7" t="str">
        <f t="shared" si="207"/>
        <v>03</v>
      </c>
      <c r="AB699" s="7" t="str">
        <f t="shared" si="212"/>
        <v>14 40.451</v>
      </c>
      <c r="AC699" s="7" t="str">
        <f t="shared" si="212"/>
        <v>03 16.134</v>
      </c>
      <c r="AD699" s="24"/>
      <c r="AE699" s="24"/>
      <c r="AF699" s="24"/>
      <c r="AG699" s="24"/>
      <c r="AH699" s="24" t="s">
        <v>3684</v>
      </c>
      <c r="AI699" s="24" t="s">
        <v>3606</v>
      </c>
      <c r="AJ699" s="25" t="s">
        <v>3821</v>
      </c>
      <c r="AK699" s="25" t="s">
        <v>3822</v>
      </c>
      <c r="AL699" s="1" t="s">
        <v>54</v>
      </c>
      <c r="AM699" s="1" t="s">
        <v>51</v>
      </c>
      <c r="AN699" s="26"/>
      <c r="AO699" s="22"/>
      <c r="AP699" s="22"/>
      <c r="AQ699" s="27" t="s">
        <v>3823</v>
      </c>
      <c r="AR699" s="28" t="s">
        <v>3824</v>
      </c>
      <c r="AS699"/>
      <c r="AT699"/>
      <c r="AU699"/>
      <c r="AV699"/>
      <c r="AW699"/>
      <c r="AX699"/>
    </row>
    <row r="700" spans="1:50">
      <c r="A700" s="22"/>
      <c r="B700" s="1" t="s">
        <v>905</v>
      </c>
      <c r="D700" s="1" t="s">
        <v>3561</v>
      </c>
      <c r="F700" s="31"/>
      <c r="G700" s="1" t="s">
        <v>3561</v>
      </c>
      <c r="I700" s="2" t="s">
        <v>50</v>
      </c>
      <c r="J700" s="81" t="s">
        <v>3825</v>
      </c>
      <c r="K700" s="22"/>
      <c r="L700" s="22"/>
      <c r="M700" s="22"/>
      <c r="N700" s="22"/>
      <c r="O700" s="22"/>
      <c r="P700" s="4" t="s">
        <v>3825</v>
      </c>
      <c r="Q700" s="23" t="s">
        <v>3826</v>
      </c>
      <c r="R700" s="6">
        <f t="shared" si="208"/>
        <v>14.603999999999999</v>
      </c>
      <c r="S700" s="6">
        <f t="shared" si="209"/>
        <v>-3.2719999999999998</v>
      </c>
      <c r="T700" s="7">
        <f t="shared" si="210"/>
        <v>0.47500000000000142</v>
      </c>
      <c r="U700" s="7">
        <f t="shared" si="210"/>
        <v>0.57100000000000151</v>
      </c>
      <c r="V700" s="7">
        <f t="shared" si="211"/>
        <v>36</v>
      </c>
      <c r="W700" s="7">
        <f t="shared" si="211"/>
        <v>16</v>
      </c>
      <c r="X700" s="15" t="str">
        <f t="shared" si="206"/>
        <v>36.475</v>
      </c>
      <c r="Y700" s="15" t="str">
        <f t="shared" si="206"/>
        <v>16.571</v>
      </c>
      <c r="Z700" s="7" t="str">
        <f t="shared" si="207"/>
        <v>14</v>
      </c>
      <c r="AA700" s="7" t="str">
        <f t="shared" si="207"/>
        <v>03</v>
      </c>
      <c r="AB700" s="7" t="str">
        <f t="shared" si="212"/>
        <v>14 36.475</v>
      </c>
      <c r="AC700" s="7" t="str">
        <f t="shared" si="212"/>
        <v>03 16.571</v>
      </c>
      <c r="AH700" s="16"/>
      <c r="AI700" s="16"/>
      <c r="AJ700" s="9" t="s">
        <v>3827</v>
      </c>
      <c r="AK700" s="9" t="s">
        <v>3828</v>
      </c>
      <c r="AL700" s="1" t="s">
        <v>63</v>
      </c>
      <c r="AM700" s="1" t="s">
        <v>51</v>
      </c>
      <c r="AN700" s="26"/>
      <c r="AO700" s="22" t="s">
        <v>3829</v>
      </c>
      <c r="AP700" s="22"/>
      <c r="AQ700" s="27" t="s">
        <v>1533</v>
      </c>
      <c r="AR700" s="84" t="s">
        <v>3830</v>
      </c>
      <c r="AS700"/>
      <c r="AT700"/>
      <c r="AU700"/>
      <c r="AV700"/>
      <c r="AW700"/>
      <c r="AX700"/>
    </row>
    <row r="701" spans="1:50" s="60" customFormat="1">
      <c r="A701" s="1"/>
      <c r="B701" s="1" t="s">
        <v>905</v>
      </c>
      <c r="C701" s="1"/>
      <c r="D701" s="1" t="s">
        <v>3561</v>
      </c>
      <c r="E701" s="1"/>
      <c r="F701" s="31"/>
      <c r="G701" s="1" t="s">
        <v>3561</v>
      </c>
      <c r="H701" s="2"/>
      <c r="I701" s="2" t="s">
        <v>50</v>
      </c>
      <c r="J701" s="1" t="s">
        <v>3831</v>
      </c>
      <c r="K701" s="1"/>
      <c r="L701" s="1"/>
      <c r="M701" s="1"/>
      <c r="N701" s="1"/>
      <c r="O701" s="1"/>
      <c r="P701" s="4" t="s">
        <v>3832</v>
      </c>
      <c r="Q701" s="5" t="s">
        <v>3833</v>
      </c>
      <c r="R701" s="6">
        <f t="shared" si="208"/>
        <v>14.7</v>
      </c>
      <c r="S701" s="6">
        <f t="shared" si="209"/>
        <v>-3.4159999999999999</v>
      </c>
      <c r="T701" s="7">
        <f t="shared" si="210"/>
        <v>0</v>
      </c>
      <c r="U701" s="7">
        <f t="shared" si="210"/>
        <v>0</v>
      </c>
      <c r="V701" s="7">
        <f t="shared" si="211"/>
        <v>42</v>
      </c>
      <c r="W701" s="7">
        <f t="shared" si="211"/>
        <v>25</v>
      </c>
      <c r="X701" s="15" t="str">
        <f t="shared" si="206"/>
        <v>42</v>
      </c>
      <c r="Y701" s="15" t="str">
        <f t="shared" si="206"/>
        <v>25</v>
      </c>
      <c r="Z701" s="7" t="str">
        <f t="shared" si="207"/>
        <v>14</v>
      </c>
      <c r="AA701" s="7" t="str">
        <f t="shared" si="207"/>
        <v>03</v>
      </c>
      <c r="AB701" s="7" t="str">
        <f t="shared" si="212"/>
        <v>14 42</v>
      </c>
      <c r="AC701" s="7" t="str">
        <f t="shared" si="212"/>
        <v>03 25</v>
      </c>
      <c r="AD701" s="8"/>
      <c r="AE701" s="8"/>
      <c r="AF701" s="8"/>
      <c r="AG701" s="8"/>
      <c r="AH701" s="16" t="s">
        <v>3044</v>
      </c>
      <c r="AI701" s="16" t="s">
        <v>2390</v>
      </c>
      <c r="AJ701" s="9"/>
      <c r="AK701" s="9"/>
      <c r="AL701" s="1" t="s">
        <v>54</v>
      </c>
      <c r="AM701" s="1" t="s">
        <v>51</v>
      </c>
      <c r="AN701" s="10"/>
      <c r="AO701" s="11"/>
      <c r="AP701" s="12"/>
      <c r="AQ701" s="13" t="s">
        <v>3834</v>
      </c>
      <c r="AR701" s="14" t="s">
        <v>1112</v>
      </c>
      <c r="AS701" s="1"/>
      <c r="AT701" s="1"/>
      <c r="AU701" s="1"/>
      <c r="AV701" s="1"/>
      <c r="AW701" s="1"/>
      <c r="AX701" s="1"/>
    </row>
    <row r="702" spans="1:50" s="60" customFormat="1" ht="43">
      <c r="A702" s="1"/>
      <c r="B702" s="1" t="s">
        <v>905</v>
      </c>
      <c r="C702" s="1"/>
      <c r="D702" s="1" t="s">
        <v>3561</v>
      </c>
      <c r="E702" s="1"/>
      <c r="F702" s="31"/>
      <c r="G702" s="1" t="s">
        <v>3561</v>
      </c>
      <c r="H702" s="2"/>
      <c r="I702" s="2" t="s">
        <v>50</v>
      </c>
      <c r="J702" s="1" t="s">
        <v>3835</v>
      </c>
      <c r="K702" s="1"/>
      <c r="L702" s="1"/>
      <c r="M702" s="1"/>
      <c r="N702" s="1"/>
      <c r="O702" s="1"/>
      <c r="P702" s="4" t="s">
        <v>3836</v>
      </c>
      <c r="Q702" s="5" t="s">
        <v>3837</v>
      </c>
      <c r="R702" s="6">
        <f t="shared" si="208"/>
        <v>14.670999999999999</v>
      </c>
      <c r="S702" s="6">
        <f t="shared" si="209"/>
        <v>-3.5059999999999998</v>
      </c>
      <c r="T702" s="7">
        <f t="shared" si="210"/>
        <v>0.43800000000000239</v>
      </c>
      <c r="U702" s="7">
        <f t="shared" si="210"/>
        <v>0.61499999999999844</v>
      </c>
      <c r="V702" s="7">
        <f t="shared" si="211"/>
        <v>40</v>
      </c>
      <c r="W702" s="7">
        <f t="shared" si="211"/>
        <v>30</v>
      </c>
      <c r="X702" s="15" t="str">
        <f t="shared" si="206"/>
        <v>40.438</v>
      </c>
      <c r="Y702" s="15" t="str">
        <f t="shared" si="206"/>
        <v>30.615</v>
      </c>
      <c r="Z702" s="7" t="str">
        <f t="shared" si="207"/>
        <v>14</v>
      </c>
      <c r="AA702" s="7" t="str">
        <f t="shared" si="207"/>
        <v>03</v>
      </c>
      <c r="AB702" s="7" t="str">
        <f t="shared" si="212"/>
        <v>14 40.438</v>
      </c>
      <c r="AC702" s="7" t="str">
        <f t="shared" si="212"/>
        <v>03 30.615</v>
      </c>
      <c r="AD702" s="8"/>
      <c r="AE702" s="8"/>
      <c r="AF702" s="8"/>
      <c r="AG702" s="8"/>
      <c r="AH702" s="16" t="s">
        <v>2095</v>
      </c>
      <c r="AI702" s="16" t="s">
        <v>1496</v>
      </c>
      <c r="AJ702" s="9" t="s">
        <v>3838</v>
      </c>
      <c r="AK702" s="9" t="s">
        <v>3839</v>
      </c>
      <c r="AL702" s="1" t="s">
        <v>63</v>
      </c>
      <c r="AM702" s="1" t="s">
        <v>51</v>
      </c>
      <c r="AN702" s="10"/>
      <c r="AO702" s="11"/>
      <c r="AP702" s="12" t="s">
        <v>3840</v>
      </c>
      <c r="AQ702" s="13" t="s">
        <v>3841</v>
      </c>
      <c r="AR702" s="14" t="s">
        <v>3842</v>
      </c>
      <c r="AS702" s="1"/>
      <c r="AT702" s="1"/>
      <c r="AU702" s="1"/>
      <c r="AV702" s="1"/>
      <c r="AW702" s="1"/>
      <c r="AX702" s="1"/>
    </row>
    <row r="703" spans="1:50">
      <c r="B703" s="1" t="s">
        <v>905</v>
      </c>
      <c r="D703" s="1" t="s">
        <v>3561</v>
      </c>
      <c r="F703" s="31"/>
      <c r="G703" s="1" t="s">
        <v>3561</v>
      </c>
      <c r="I703" s="2" t="s">
        <v>50</v>
      </c>
      <c r="J703" s="1" t="s">
        <v>3843</v>
      </c>
      <c r="P703" s="4" t="s">
        <v>3844</v>
      </c>
      <c r="Q703" s="19" t="s">
        <v>3845</v>
      </c>
      <c r="R703" s="6">
        <f t="shared" si="208"/>
        <v>14.766999999999999</v>
      </c>
      <c r="S703" s="6">
        <f t="shared" si="209"/>
        <v>-3.1880000000000002</v>
      </c>
      <c r="T703" s="7">
        <f t="shared" si="210"/>
        <v>3.399999999999892E-2</v>
      </c>
      <c r="U703" s="7">
        <f t="shared" si="210"/>
        <v>0.48199999999999932</v>
      </c>
      <c r="V703" s="7">
        <f t="shared" si="211"/>
        <v>46</v>
      </c>
      <c r="W703" s="7">
        <f t="shared" si="211"/>
        <v>11</v>
      </c>
      <c r="X703" s="15" t="str">
        <f t="shared" si="206"/>
        <v>46.034</v>
      </c>
      <c r="Y703" s="15" t="str">
        <f t="shared" si="206"/>
        <v>11.482</v>
      </c>
      <c r="Z703" s="7" t="str">
        <f t="shared" si="207"/>
        <v>14</v>
      </c>
      <c r="AA703" s="7" t="str">
        <f t="shared" si="207"/>
        <v>03</v>
      </c>
      <c r="AB703" s="7" t="str">
        <f t="shared" si="212"/>
        <v>14 46.034</v>
      </c>
      <c r="AC703" s="7" t="str">
        <f t="shared" si="212"/>
        <v>03 11.482</v>
      </c>
      <c r="AH703" s="16"/>
      <c r="AI703" s="16"/>
      <c r="AJ703" s="9" t="s">
        <v>3846</v>
      </c>
      <c r="AK703" s="9" t="s">
        <v>3847</v>
      </c>
      <c r="AL703" s="1" t="s">
        <v>63</v>
      </c>
      <c r="AM703" s="1" t="s">
        <v>51</v>
      </c>
      <c r="AQ703" s="13" t="s">
        <v>3848</v>
      </c>
      <c r="AR703" s="14" t="s">
        <v>3649</v>
      </c>
    </row>
    <row r="704" spans="1:50" s="20" customFormat="1">
      <c r="A704" s="1"/>
      <c r="B704" s="1" t="s">
        <v>905</v>
      </c>
      <c r="C704" s="1"/>
      <c r="D704" s="3" t="s">
        <v>3561</v>
      </c>
      <c r="E704" s="1"/>
      <c r="F704" s="31"/>
      <c r="G704" s="1" t="s">
        <v>3561</v>
      </c>
      <c r="H704" s="2"/>
      <c r="I704" s="2" t="s">
        <v>50</v>
      </c>
      <c r="J704" s="1" t="s">
        <v>3849</v>
      </c>
      <c r="K704" s="1"/>
      <c r="L704" s="1"/>
      <c r="M704" s="1"/>
      <c r="N704" s="1"/>
      <c r="O704" s="1"/>
      <c r="P704" s="4" t="s">
        <v>3844</v>
      </c>
      <c r="Q704" s="5" t="s">
        <v>3850</v>
      </c>
      <c r="R704" s="6">
        <f t="shared" si="208"/>
        <v>14.7</v>
      </c>
      <c r="S704" s="6">
        <f t="shared" si="209"/>
        <v>-3.65</v>
      </c>
      <c r="T704" s="7">
        <f t="shared" si="210"/>
        <v>0</v>
      </c>
      <c r="U704" s="7">
        <f t="shared" si="210"/>
        <v>0</v>
      </c>
      <c r="V704" s="7">
        <f t="shared" si="211"/>
        <v>42</v>
      </c>
      <c r="W704" s="7">
        <f t="shared" si="211"/>
        <v>39</v>
      </c>
      <c r="X704" s="15" t="str">
        <f t="shared" si="206"/>
        <v>42</v>
      </c>
      <c r="Y704" s="15" t="str">
        <f t="shared" si="206"/>
        <v>39</v>
      </c>
      <c r="Z704" s="7" t="str">
        <f t="shared" si="207"/>
        <v>14</v>
      </c>
      <c r="AA704" s="7" t="str">
        <f t="shared" si="207"/>
        <v>03</v>
      </c>
      <c r="AB704" s="7" t="str">
        <f t="shared" si="212"/>
        <v>14 42</v>
      </c>
      <c r="AC704" s="7" t="str">
        <f t="shared" si="212"/>
        <v>03 39</v>
      </c>
      <c r="AD704" s="8"/>
      <c r="AE704" s="8"/>
      <c r="AF704" s="8"/>
      <c r="AG704" s="8"/>
      <c r="AH704" s="16" t="s">
        <v>3044</v>
      </c>
      <c r="AI704" s="16" t="s">
        <v>1084</v>
      </c>
      <c r="AJ704" s="9"/>
      <c r="AK704" s="9"/>
      <c r="AL704" s="1" t="s">
        <v>54</v>
      </c>
      <c r="AM704" s="1" t="s">
        <v>51</v>
      </c>
      <c r="AN704" s="10" t="s">
        <v>3851</v>
      </c>
      <c r="AO704" s="11"/>
      <c r="AP704" s="12"/>
      <c r="AQ704" s="13"/>
      <c r="AR704" s="14" t="s">
        <v>3852</v>
      </c>
      <c r="AS704" s="1"/>
      <c r="AT704" s="1"/>
      <c r="AU704" s="1"/>
      <c r="AV704" s="1"/>
      <c r="AW704" s="1"/>
      <c r="AX704" s="1"/>
    </row>
    <row r="705" spans="1:50" s="60" customFormat="1">
      <c r="A705" s="22"/>
      <c r="B705" s="1" t="s">
        <v>905</v>
      </c>
      <c r="C705" s="1"/>
      <c r="D705" s="1" t="s">
        <v>3561</v>
      </c>
      <c r="E705" s="1"/>
      <c r="F705" s="31"/>
      <c r="G705" s="1" t="s">
        <v>3561</v>
      </c>
      <c r="H705" s="2"/>
      <c r="I705" s="2" t="s">
        <v>50</v>
      </c>
      <c r="J705" s="81" t="s">
        <v>3853</v>
      </c>
      <c r="K705" s="22"/>
      <c r="L705" s="22"/>
      <c r="M705" s="22"/>
      <c r="N705" s="22"/>
      <c r="O705" s="22"/>
      <c r="P705" s="4" t="s">
        <v>1028</v>
      </c>
      <c r="Q705" s="23" t="s">
        <v>3854</v>
      </c>
      <c r="R705" s="6" t="e">
        <f t="shared" si="208"/>
        <v>#VALUE!</v>
      </c>
      <c r="S705" s="6" t="e">
        <f t="shared" si="209"/>
        <v>#VALUE!</v>
      </c>
      <c r="T705" s="7" t="e">
        <f t="shared" si="210"/>
        <v>#VALUE!</v>
      </c>
      <c r="U705" s="7" t="e">
        <f t="shared" si="210"/>
        <v>#VALUE!</v>
      </c>
      <c r="V705" s="7" t="e">
        <f t="shared" si="211"/>
        <v>#VALUE!</v>
      </c>
      <c r="W705" s="7" t="e">
        <f t="shared" si="211"/>
        <v>#VALUE!</v>
      </c>
      <c r="X705" s="15" t="str">
        <f t="shared" si="206"/>
        <v/>
      </c>
      <c r="Y705" s="15" t="str">
        <f t="shared" si="206"/>
        <v/>
      </c>
      <c r="Z705" s="7" t="str">
        <f t="shared" si="207"/>
        <v>0</v>
      </c>
      <c r="AA705" s="7" t="str">
        <f t="shared" si="207"/>
        <v>0</v>
      </c>
      <c r="AB705" s="7">
        <f t="shared" si="212"/>
        <v>0</v>
      </c>
      <c r="AC705" s="7">
        <f t="shared" si="212"/>
        <v>0</v>
      </c>
      <c r="AD705" s="24"/>
      <c r="AE705" s="24"/>
      <c r="AF705" s="24"/>
      <c r="AG705" s="24"/>
      <c r="AH705" s="24"/>
      <c r="AI705" s="24"/>
      <c r="AJ705" s="82"/>
      <c r="AK705" s="82"/>
      <c r="AL705" s="22"/>
      <c r="AM705" s="1" t="s">
        <v>51</v>
      </c>
      <c r="AN705" s="26"/>
      <c r="AO705" s="22"/>
      <c r="AP705" s="22"/>
      <c r="AQ705" s="27" t="s">
        <v>3855</v>
      </c>
      <c r="AR705" s="28" t="s">
        <v>3856</v>
      </c>
      <c r="AS705"/>
      <c r="AT705"/>
      <c r="AU705"/>
      <c r="AV705"/>
      <c r="AW705"/>
      <c r="AX705"/>
    </row>
    <row r="706" spans="1:50">
      <c r="A706" s="22"/>
      <c r="B706" s="1" t="s">
        <v>905</v>
      </c>
      <c r="D706" s="1" t="s">
        <v>3561</v>
      </c>
      <c r="F706" s="31"/>
      <c r="G706" s="1" t="s">
        <v>3561</v>
      </c>
      <c r="I706" s="2" t="s">
        <v>50</v>
      </c>
      <c r="J706" s="81" t="s">
        <v>3857</v>
      </c>
      <c r="K706" s="22"/>
      <c r="L706" s="22"/>
      <c r="M706" s="22"/>
      <c r="N706" s="22"/>
      <c r="O706" s="22"/>
      <c r="P706" s="4" t="s">
        <v>3858</v>
      </c>
      <c r="Q706" s="23" t="s">
        <v>3859</v>
      </c>
      <c r="R706" s="6">
        <f t="shared" si="208"/>
        <v>14.65</v>
      </c>
      <c r="S706" s="6">
        <f t="shared" si="209"/>
        <v>-3.2709999999999999</v>
      </c>
      <c r="T706" s="7">
        <f t="shared" si="210"/>
        <v>0</v>
      </c>
      <c r="U706" s="7">
        <f t="shared" si="210"/>
        <v>0.5</v>
      </c>
      <c r="V706" s="7">
        <f t="shared" si="211"/>
        <v>39</v>
      </c>
      <c r="W706" s="7">
        <f t="shared" si="211"/>
        <v>16</v>
      </c>
      <c r="X706" s="15" t="str">
        <f t="shared" si="206"/>
        <v>39</v>
      </c>
      <c r="Y706" s="15" t="str">
        <f t="shared" si="206"/>
        <v>16.5</v>
      </c>
      <c r="Z706" s="7" t="str">
        <f t="shared" si="207"/>
        <v>14</v>
      </c>
      <c r="AA706" s="7" t="str">
        <f t="shared" si="207"/>
        <v>03</v>
      </c>
      <c r="AB706" s="7" t="str">
        <f t="shared" si="212"/>
        <v>14 39</v>
      </c>
      <c r="AC706" s="7" t="str">
        <f t="shared" si="212"/>
        <v>03 16.5</v>
      </c>
      <c r="AD706" s="24"/>
      <c r="AE706" s="24"/>
      <c r="AF706" s="24"/>
      <c r="AG706" s="24"/>
      <c r="AH706" s="24" t="s">
        <v>1021</v>
      </c>
      <c r="AI706" s="24" t="s">
        <v>3860</v>
      </c>
      <c r="AJ706" s="25"/>
      <c r="AK706" s="25"/>
      <c r="AL706" s="1" t="s">
        <v>54</v>
      </c>
      <c r="AM706" s="1" t="s">
        <v>51</v>
      </c>
      <c r="AN706" s="26"/>
      <c r="AO706" s="22"/>
      <c r="AP706" s="22"/>
      <c r="AQ706" s="27" t="s">
        <v>3855</v>
      </c>
      <c r="AR706" s="28" t="s">
        <v>3861</v>
      </c>
      <c r="AS706"/>
      <c r="AT706"/>
      <c r="AU706"/>
      <c r="AV706"/>
      <c r="AW706"/>
      <c r="AX706"/>
    </row>
    <row r="707" spans="1:50">
      <c r="A707" s="33"/>
      <c r="B707" s="1" t="s">
        <v>905</v>
      </c>
      <c r="D707" s="1" t="s">
        <v>3561</v>
      </c>
      <c r="F707" s="31"/>
      <c r="G707" s="1" t="s">
        <v>3561</v>
      </c>
      <c r="I707" s="2" t="s">
        <v>50</v>
      </c>
      <c r="J707" s="61" t="s">
        <v>3862</v>
      </c>
      <c r="K707" s="33"/>
      <c r="L707" s="33"/>
      <c r="M707" s="33"/>
      <c r="N707" s="33"/>
      <c r="O707" s="33"/>
      <c r="P707" s="56" t="s">
        <v>3862</v>
      </c>
      <c r="Q707" s="23" t="s">
        <v>3863</v>
      </c>
      <c r="R707" s="6">
        <f t="shared" si="208"/>
        <v>14.62</v>
      </c>
      <c r="S707" s="6">
        <f t="shared" si="209"/>
        <v>-3.226</v>
      </c>
      <c r="T707" s="7">
        <f t="shared" si="210"/>
        <v>0.43200000000000216</v>
      </c>
      <c r="U707" s="7">
        <f t="shared" si="210"/>
        <v>0.98199999999999932</v>
      </c>
      <c r="V707" s="7">
        <f t="shared" si="211"/>
        <v>37</v>
      </c>
      <c r="W707" s="7">
        <f t="shared" si="211"/>
        <v>13</v>
      </c>
      <c r="X707" s="15" t="str">
        <f t="shared" si="206"/>
        <v>37.432</v>
      </c>
      <c r="Y707" s="15" t="str">
        <f t="shared" si="206"/>
        <v>13.982</v>
      </c>
      <c r="Z707" s="7" t="str">
        <f t="shared" si="207"/>
        <v>14</v>
      </c>
      <c r="AA707" s="7" t="str">
        <f t="shared" si="207"/>
        <v>03</v>
      </c>
      <c r="AB707" s="7" t="str">
        <f t="shared" si="212"/>
        <v>14 37.432</v>
      </c>
      <c r="AC707" s="7" t="str">
        <f t="shared" si="212"/>
        <v>03 13.982</v>
      </c>
      <c r="AD707" s="57"/>
      <c r="AE707" s="57"/>
      <c r="AF707" s="57"/>
      <c r="AG707" s="57"/>
      <c r="AH707" s="57"/>
      <c r="AI707" s="57"/>
      <c r="AJ707" s="58" t="s">
        <v>3864</v>
      </c>
      <c r="AK707" s="58" t="s">
        <v>3865</v>
      </c>
      <c r="AL707" s="1" t="s">
        <v>63</v>
      </c>
      <c r="AM707" s="22" t="s">
        <v>51</v>
      </c>
      <c r="AN707" s="26"/>
      <c r="AO707" s="33"/>
      <c r="AP707" s="33"/>
      <c r="AQ707" s="27" t="s">
        <v>3574</v>
      </c>
      <c r="AR707" s="59" t="s">
        <v>3661</v>
      </c>
      <c r="AS707" s="60"/>
      <c r="AT707" s="60"/>
      <c r="AU707" s="60"/>
      <c r="AV707" s="60"/>
      <c r="AW707" s="60"/>
      <c r="AX707" s="60"/>
    </row>
    <row r="708" spans="1:50">
      <c r="A708" s="22"/>
      <c r="B708" s="1" t="s">
        <v>905</v>
      </c>
      <c r="D708" s="1" t="s">
        <v>3561</v>
      </c>
      <c r="F708" s="31"/>
      <c r="G708" s="1" t="s">
        <v>3561</v>
      </c>
      <c r="I708" s="2" t="s">
        <v>50</v>
      </c>
      <c r="J708" s="81" t="s">
        <v>3866</v>
      </c>
      <c r="K708" s="22"/>
      <c r="L708" s="22"/>
      <c r="M708" s="22"/>
      <c r="N708" s="22"/>
      <c r="O708" s="22"/>
      <c r="P708" s="4" t="s">
        <v>3866</v>
      </c>
      <c r="Q708" s="23" t="s">
        <v>3867</v>
      </c>
      <c r="R708" s="6">
        <f t="shared" si="208"/>
        <v>14.651</v>
      </c>
      <c r="S708" s="6">
        <f t="shared" si="209"/>
        <v>-3.2690000000000001</v>
      </c>
      <c r="T708" s="7">
        <f t="shared" si="210"/>
        <v>0.11500000000000199</v>
      </c>
      <c r="U708" s="7">
        <f t="shared" si="210"/>
        <v>0.33099999999999952</v>
      </c>
      <c r="V708" s="7">
        <f t="shared" si="211"/>
        <v>39</v>
      </c>
      <c r="W708" s="7">
        <f t="shared" si="211"/>
        <v>16</v>
      </c>
      <c r="X708" s="15" t="str">
        <f t="shared" si="206"/>
        <v>39.115</v>
      </c>
      <c r="Y708" s="15" t="str">
        <f t="shared" si="206"/>
        <v>16.331</v>
      </c>
      <c r="Z708" s="7" t="str">
        <f t="shared" si="207"/>
        <v>14</v>
      </c>
      <c r="AA708" s="7" t="str">
        <f t="shared" si="207"/>
        <v>03</v>
      </c>
      <c r="AB708" s="7" t="str">
        <f t="shared" si="212"/>
        <v>14 39.115</v>
      </c>
      <c r="AC708" s="7" t="str">
        <f t="shared" si="212"/>
        <v>03 16.331</v>
      </c>
      <c r="AD708" s="24"/>
      <c r="AE708" s="24"/>
      <c r="AF708" s="24"/>
      <c r="AG708" s="24"/>
      <c r="AH708" s="24" t="s">
        <v>1021</v>
      </c>
      <c r="AI708" s="24" t="s">
        <v>3860</v>
      </c>
      <c r="AJ708" s="25" t="s">
        <v>3868</v>
      </c>
      <c r="AK708" s="25" t="s">
        <v>3869</v>
      </c>
      <c r="AL708" s="1" t="s">
        <v>54</v>
      </c>
      <c r="AM708" s="1" t="s">
        <v>51</v>
      </c>
      <c r="AN708" s="26"/>
      <c r="AO708" s="22"/>
      <c r="AP708" s="22"/>
      <c r="AQ708" s="27" t="s">
        <v>3855</v>
      </c>
      <c r="AR708" s="28" t="s">
        <v>3870</v>
      </c>
      <c r="AS708"/>
      <c r="AT708"/>
      <c r="AU708"/>
      <c r="AV708"/>
      <c r="AW708"/>
      <c r="AX708"/>
    </row>
    <row r="709" spans="1:50">
      <c r="B709" s="1" t="s">
        <v>905</v>
      </c>
      <c r="D709" s="1" t="s">
        <v>3561</v>
      </c>
      <c r="F709" s="31"/>
      <c r="G709" s="1" t="s">
        <v>3561</v>
      </c>
      <c r="I709" s="2" t="s">
        <v>50</v>
      </c>
      <c r="J709" s="1" t="s">
        <v>3871</v>
      </c>
      <c r="P709" s="4" t="s">
        <v>3872</v>
      </c>
      <c r="Q709" s="19" t="s">
        <v>3873</v>
      </c>
      <c r="R709" s="6">
        <f t="shared" si="208"/>
        <v>14.656000000000001</v>
      </c>
      <c r="S709" s="6">
        <f t="shared" si="209"/>
        <v>-3.3690000000000002</v>
      </c>
      <c r="T709" s="7">
        <f t="shared" si="210"/>
        <v>0.61599999999999966</v>
      </c>
      <c r="U709" s="7">
        <f t="shared" si="210"/>
        <v>0.28699999999999903</v>
      </c>
      <c r="V709" s="7">
        <f t="shared" si="211"/>
        <v>39</v>
      </c>
      <c r="W709" s="7">
        <f t="shared" si="211"/>
        <v>22</v>
      </c>
      <c r="X709" s="15" t="str">
        <f t="shared" si="206"/>
        <v>39.616</v>
      </c>
      <c r="Y709" s="15" t="str">
        <f t="shared" si="206"/>
        <v>22.287</v>
      </c>
      <c r="Z709" s="7" t="str">
        <f t="shared" si="207"/>
        <v>14</v>
      </c>
      <c r="AA709" s="7" t="str">
        <f t="shared" si="207"/>
        <v>03</v>
      </c>
      <c r="AB709" s="7" t="str">
        <f t="shared" si="212"/>
        <v>14.39.616</v>
      </c>
      <c r="AC709" s="7" t="str">
        <f t="shared" si="212"/>
        <v>03 22.287</v>
      </c>
      <c r="AH709" s="16"/>
      <c r="AI709" s="16"/>
      <c r="AJ709" s="9" t="s">
        <v>3874</v>
      </c>
      <c r="AK709" s="9" t="s">
        <v>3875</v>
      </c>
      <c r="AL709" s="1" t="s">
        <v>63</v>
      </c>
      <c r="AM709" s="1" t="s">
        <v>51</v>
      </c>
      <c r="AQ709" s="13" t="s">
        <v>3876</v>
      </c>
      <c r="AR709" s="14" t="s">
        <v>3877</v>
      </c>
    </row>
    <row r="710" spans="1:50">
      <c r="A710" s="22"/>
      <c r="B710" s="1" t="s">
        <v>905</v>
      </c>
      <c r="D710" s="1" t="s">
        <v>3561</v>
      </c>
      <c r="F710" s="31"/>
      <c r="G710" s="1" t="s">
        <v>3561</v>
      </c>
      <c r="I710" s="2" t="s">
        <v>50</v>
      </c>
      <c r="J710" s="81" t="s">
        <v>3878</v>
      </c>
      <c r="K710" s="22"/>
      <c r="L710" s="22"/>
      <c r="M710" s="22"/>
      <c r="N710" s="22"/>
      <c r="O710" s="22"/>
      <c r="P710" s="4" t="s">
        <v>3878</v>
      </c>
      <c r="Q710" s="23" t="s">
        <v>3879</v>
      </c>
      <c r="R710" s="6">
        <f t="shared" si="208"/>
        <v>14.653</v>
      </c>
      <c r="S710" s="6">
        <f t="shared" si="209"/>
        <v>-3.27</v>
      </c>
      <c r="T710" s="7">
        <f t="shared" si="210"/>
        <v>0.32800000000000296</v>
      </c>
      <c r="U710" s="7">
        <f t="shared" si="210"/>
        <v>0.43299999999999983</v>
      </c>
      <c r="V710" s="7">
        <f t="shared" si="211"/>
        <v>39</v>
      </c>
      <c r="W710" s="7">
        <f t="shared" si="211"/>
        <v>16</v>
      </c>
      <c r="X710" s="15" t="str">
        <f t="shared" si="206"/>
        <v>39.328</v>
      </c>
      <c r="Y710" s="15" t="str">
        <f t="shared" si="206"/>
        <v>16.433</v>
      </c>
      <c r="Z710" s="7" t="str">
        <f t="shared" si="207"/>
        <v>14</v>
      </c>
      <c r="AA710" s="7" t="str">
        <f t="shared" si="207"/>
        <v>03</v>
      </c>
      <c r="AB710" s="7" t="str">
        <f t="shared" si="212"/>
        <v>14 39.328</v>
      </c>
      <c r="AC710" s="7" t="str">
        <f t="shared" si="212"/>
        <v>03 16.433</v>
      </c>
      <c r="AD710" s="24"/>
      <c r="AE710" s="24"/>
      <c r="AF710" s="24"/>
      <c r="AG710" s="24"/>
      <c r="AH710" s="24" t="s">
        <v>3880</v>
      </c>
      <c r="AI710" s="24" t="s">
        <v>2405</v>
      </c>
      <c r="AJ710" s="25" t="s">
        <v>3881</v>
      </c>
      <c r="AK710" s="25" t="s">
        <v>3882</v>
      </c>
      <c r="AL710" s="1" t="s">
        <v>54</v>
      </c>
      <c r="AM710" s="1" t="s">
        <v>51</v>
      </c>
      <c r="AN710" s="26"/>
      <c r="AO710" s="22"/>
      <c r="AP710" s="22" t="s">
        <v>3883</v>
      </c>
      <c r="AQ710" s="27" t="s">
        <v>3884</v>
      </c>
      <c r="AR710" s="28" t="s">
        <v>3824</v>
      </c>
      <c r="AS710"/>
      <c r="AT710"/>
      <c r="AU710"/>
      <c r="AV710"/>
      <c r="AW710"/>
      <c r="AX710"/>
    </row>
    <row r="711" spans="1:50">
      <c r="B711" s="1" t="s">
        <v>905</v>
      </c>
      <c r="D711" s="1" t="s">
        <v>3561</v>
      </c>
      <c r="F711" s="31"/>
      <c r="G711" s="1" t="s">
        <v>3561</v>
      </c>
      <c r="I711" s="2" t="s">
        <v>50</v>
      </c>
      <c r="J711" s="1" t="s">
        <v>3885</v>
      </c>
      <c r="P711" s="4" t="s">
        <v>3886</v>
      </c>
      <c r="Q711" s="5" t="s">
        <v>3887</v>
      </c>
      <c r="R711" s="6">
        <f t="shared" si="208"/>
        <v>14.734</v>
      </c>
      <c r="S711" s="6">
        <f t="shared" si="209"/>
        <v>-3.173</v>
      </c>
      <c r="T711" s="7">
        <f t="shared" si="210"/>
        <v>9.8999999999996646E-2</v>
      </c>
      <c r="U711" s="7">
        <f t="shared" si="210"/>
        <v>0.72799999999999976</v>
      </c>
      <c r="V711" s="7">
        <f t="shared" si="211"/>
        <v>44</v>
      </c>
      <c r="W711" s="7">
        <f t="shared" si="211"/>
        <v>10</v>
      </c>
      <c r="X711" s="15" t="str">
        <f t="shared" si="206"/>
        <v>44.099</v>
      </c>
      <c r="Y711" s="15" t="str">
        <f t="shared" si="206"/>
        <v>10.728</v>
      </c>
      <c r="Z711" s="7" t="str">
        <f t="shared" si="207"/>
        <v>14</v>
      </c>
      <c r="AA711" s="7" t="str">
        <f t="shared" si="207"/>
        <v>03</v>
      </c>
      <c r="AB711" s="7" t="str">
        <f t="shared" si="212"/>
        <v>14 44.099</v>
      </c>
      <c r="AC711" s="7" t="str">
        <f t="shared" si="212"/>
        <v>03 10.728</v>
      </c>
      <c r="AE711" s="8" t="s">
        <v>3888</v>
      </c>
      <c r="AH711" s="16" t="s">
        <v>2183</v>
      </c>
      <c r="AI711" s="16" t="s">
        <v>2236</v>
      </c>
      <c r="AJ711" s="9" t="s">
        <v>3889</v>
      </c>
      <c r="AK711" s="9" t="s">
        <v>3890</v>
      </c>
      <c r="AL711" s="1" t="s">
        <v>63</v>
      </c>
      <c r="AM711" s="1" t="s">
        <v>51</v>
      </c>
      <c r="AP711" s="12" t="s">
        <v>3761</v>
      </c>
      <c r="AR711" s="14" t="s">
        <v>1112</v>
      </c>
    </row>
    <row r="712" spans="1:50">
      <c r="B712" s="1" t="s">
        <v>905</v>
      </c>
      <c r="D712" s="1" t="s">
        <v>3561</v>
      </c>
      <c r="F712" s="31"/>
      <c r="G712" s="1" t="s">
        <v>3561</v>
      </c>
      <c r="I712" s="2" t="s">
        <v>50</v>
      </c>
      <c r="J712" s="1" t="s">
        <v>3891</v>
      </c>
      <c r="Q712" s="5" t="s">
        <v>3892</v>
      </c>
      <c r="X712" s="15" t="str">
        <f t="shared" si="206"/>
        <v/>
      </c>
      <c r="Y712" s="15" t="str">
        <f t="shared" si="206"/>
        <v/>
      </c>
      <c r="Z712" s="7" t="str">
        <f t="shared" si="207"/>
        <v/>
      </c>
      <c r="AA712" s="7" t="str">
        <f t="shared" si="207"/>
        <v/>
      </c>
      <c r="AH712" s="16"/>
      <c r="AI712" s="16"/>
      <c r="AM712" s="1" t="s">
        <v>355</v>
      </c>
      <c r="AO712" s="11" t="s">
        <v>1710</v>
      </c>
      <c r="AQ712" s="13" t="s">
        <v>3893</v>
      </c>
      <c r="AR712" s="14" t="s">
        <v>3894</v>
      </c>
    </row>
    <row r="713" spans="1:50" ht="29">
      <c r="B713" s="1" t="s">
        <v>905</v>
      </c>
      <c r="D713" s="1" t="s">
        <v>3561</v>
      </c>
      <c r="F713" s="31"/>
      <c r="G713" s="1" t="s">
        <v>3561</v>
      </c>
      <c r="I713" s="2" t="s">
        <v>50</v>
      </c>
      <c r="J713" s="1" t="s">
        <v>3895</v>
      </c>
      <c r="Q713" s="5" t="s">
        <v>3896</v>
      </c>
      <c r="R713" s="6">
        <f t="shared" ref="R713:R721" si="213">ROUNDDOWN((Z713+V713*(5/3)*0.01+T713*0.01),3)</f>
        <v>14.654999999999999</v>
      </c>
      <c r="S713" s="6">
        <f t="shared" ref="S713:S721" si="214">ROUNDDOWN((AA713+W713*(5/3)*0.01+U713*0.01),3)*-1</f>
        <v>-3.2749999999999999</v>
      </c>
      <c r="T713" s="7">
        <f t="shared" ref="T713:U721" si="215">X713-V713</f>
        <v>0.52799999999999869</v>
      </c>
      <c r="U713" s="7">
        <f t="shared" si="215"/>
        <v>0.90200000000000102</v>
      </c>
      <c r="V713" s="7">
        <f t="shared" ref="V713:W721" si="216">ROUNDDOWN(X713,0)</f>
        <v>39</v>
      </c>
      <c r="W713" s="7">
        <f t="shared" si="216"/>
        <v>16</v>
      </c>
      <c r="X713" s="15" t="str">
        <f t="shared" si="206"/>
        <v>39.528</v>
      </c>
      <c r="Y713" s="15" t="str">
        <f t="shared" si="206"/>
        <v>16.902</v>
      </c>
      <c r="Z713" s="7" t="str">
        <f t="shared" si="207"/>
        <v>14</v>
      </c>
      <c r="AA713" s="7" t="str">
        <f t="shared" si="207"/>
        <v>03</v>
      </c>
      <c r="AB713" s="7" t="str">
        <f t="shared" ref="AB713:AC721" si="217">IF(ISBLANK(AJ713), AH713, AJ713)</f>
        <v>14 39.528</v>
      </c>
      <c r="AC713" s="7" t="str">
        <f t="shared" si="217"/>
        <v>03 16.902</v>
      </c>
      <c r="AH713" s="16" t="s">
        <v>1021</v>
      </c>
      <c r="AI713" s="16" t="s">
        <v>2405</v>
      </c>
      <c r="AJ713" s="9" t="s">
        <v>3897</v>
      </c>
      <c r="AK713" s="9" t="s">
        <v>3898</v>
      </c>
      <c r="AL713" s="1" t="s">
        <v>63</v>
      </c>
      <c r="AM713" s="1" t="s">
        <v>51</v>
      </c>
      <c r="AQ713" s="13" t="s">
        <v>3899</v>
      </c>
      <c r="AR713" s="14" t="s">
        <v>3900</v>
      </c>
    </row>
    <row r="714" spans="1:50">
      <c r="B714" s="1" t="s">
        <v>905</v>
      </c>
      <c r="D714" s="1" t="s">
        <v>3561</v>
      </c>
      <c r="F714" s="31"/>
      <c r="G714" s="1" t="s">
        <v>3561</v>
      </c>
      <c r="I714" s="2" t="s">
        <v>50</v>
      </c>
      <c r="J714" s="1" t="s">
        <v>3901</v>
      </c>
      <c r="Q714" s="19" t="s">
        <v>1678</v>
      </c>
      <c r="R714" s="6">
        <f t="shared" si="213"/>
        <v>14.667</v>
      </c>
      <c r="S714" s="6">
        <f t="shared" si="214"/>
        <v>-3.2719999999999998</v>
      </c>
      <c r="T714" s="7">
        <f t="shared" si="215"/>
        <v>0.11299999999999955</v>
      </c>
      <c r="U714" s="7">
        <f t="shared" si="215"/>
        <v>0.53999999999999915</v>
      </c>
      <c r="V714" s="7">
        <f t="shared" si="216"/>
        <v>40</v>
      </c>
      <c r="W714" s="7">
        <f t="shared" si="216"/>
        <v>16</v>
      </c>
      <c r="X714" s="15" t="str">
        <f t="shared" si="206"/>
        <v>40.113</v>
      </c>
      <c r="Y714" s="15" t="str">
        <f t="shared" si="206"/>
        <v>16.540</v>
      </c>
      <c r="Z714" s="7" t="str">
        <f t="shared" si="207"/>
        <v>14</v>
      </c>
      <c r="AA714" s="7" t="str">
        <f t="shared" si="207"/>
        <v>03</v>
      </c>
      <c r="AB714" s="7" t="str">
        <f t="shared" si="217"/>
        <v>14 40.113</v>
      </c>
      <c r="AC714" s="7" t="str">
        <f t="shared" si="217"/>
        <v>03 16.540</v>
      </c>
      <c r="AH714" s="16"/>
      <c r="AI714" s="16"/>
      <c r="AJ714" s="9" t="s">
        <v>3902</v>
      </c>
      <c r="AK714" s="9" t="s">
        <v>3903</v>
      </c>
      <c r="AL714" s="1" t="s">
        <v>63</v>
      </c>
      <c r="AM714" s="1" t="s">
        <v>2752</v>
      </c>
      <c r="AQ714" s="13" t="s">
        <v>3904</v>
      </c>
      <c r="AR714" s="14" t="s">
        <v>3905</v>
      </c>
    </row>
    <row r="715" spans="1:50">
      <c r="B715" s="1" t="s">
        <v>905</v>
      </c>
      <c r="D715" s="1" t="s">
        <v>3561</v>
      </c>
      <c r="F715" s="31"/>
      <c r="G715" s="1" t="s">
        <v>3561</v>
      </c>
      <c r="I715" s="2" t="s">
        <v>50</v>
      </c>
      <c r="J715" s="1" t="s">
        <v>3906</v>
      </c>
      <c r="P715" s="4" t="s">
        <v>2298</v>
      </c>
      <c r="Q715" s="5" t="s">
        <v>3907</v>
      </c>
      <c r="R715" s="6">
        <f t="shared" si="213"/>
        <v>14.654999999999999</v>
      </c>
      <c r="S715" s="6">
        <f t="shared" si="214"/>
        <v>-3.2709999999999999</v>
      </c>
      <c r="T715" s="7">
        <f t="shared" si="215"/>
        <v>0.57900000000000063</v>
      </c>
      <c r="U715" s="7">
        <f t="shared" si="215"/>
        <v>0.51599999999999824</v>
      </c>
      <c r="V715" s="7">
        <f t="shared" si="216"/>
        <v>39</v>
      </c>
      <c r="W715" s="7">
        <f t="shared" si="216"/>
        <v>16</v>
      </c>
      <c r="X715" s="15" t="str">
        <f t="shared" si="206"/>
        <v>39.579</v>
      </c>
      <c r="Y715" s="15" t="str">
        <f t="shared" si="206"/>
        <v>16.516</v>
      </c>
      <c r="Z715" s="7" t="str">
        <f t="shared" si="207"/>
        <v>14</v>
      </c>
      <c r="AA715" s="7" t="str">
        <f t="shared" si="207"/>
        <v>03</v>
      </c>
      <c r="AB715" s="7" t="str">
        <f t="shared" si="217"/>
        <v>14 39.579</v>
      </c>
      <c r="AC715" s="7" t="str">
        <f t="shared" si="217"/>
        <v>03 16.516</v>
      </c>
      <c r="AH715" s="16"/>
      <c r="AI715" s="16"/>
      <c r="AJ715" s="9" t="s">
        <v>3908</v>
      </c>
      <c r="AK715" s="9" t="s">
        <v>3909</v>
      </c>
      <c r="AL715" s="1" t="s">
        <v>63</v>
      </c>
      <c r="AQ715" s="13" t="s">
        <v>3899</v>
      </c>
      <c r="AR715" s="14" t="s">
        <v>3910</v>
      </c>
    </row>
    <row r="716" spans="1:50" s="60" customFormat="1" ht="29">
      <c r="A716" s="1"/>
      <c r="B716" s="1" t="s">
        <v>905</v>
      </c>
      <c r="C716" s="1"/>
      <c r="D716" s="1" t="s">
        <v>3561</v>
      </c>
      <c r="E716" s="1"/>
      <c r="F716" s="31"/>
      <c r="G716" s="1" t="s">
        <v>3561</v>
      </c>
      <c r="H716" s="2"/>
      <c r="I716" s="2" t="s">
        <v>50</v>
      </c>
      <c r="J716" s="1" t="s">
        <v>3911</v>
      </c>
      <c r="K716" s="1"/>
      <c r="L716" s="1"/>
      <c r="M716" s="1"/>
      <c r="N716" s="1"/>
      <c r="O716" s="1"/>
      <c r="P716" s="4" t="s">
        <v>728</v>
      </c>
      <c r="Q716" s="19" t="s">
        <v>3912</v>
      </c>
      <c r="R716" s="6">
        <f t="shared" si="213"/>
        <v>14.656000000000001</v>
      </c>
      <c r="S716" s="6">
        <f t="shared" si="214"/>
        <v>-3.27</v>
      </c>
      <c r="T716" s="7">
        <f t="shared" si="215"/>
        <v>0.69299999999999784</v>
      </c>
      <c r="U716" s="7">
        <f t="shared" si="215"/>
        <v>0.37600000000000122</v>
      </c>
      <c r="V716" s="7">
        <f t="shared" si="216"/>
        <v>39</v>
      </c>
      <c r="W716" s="7">
        <f t="shared" si="216"/>
        <v>16</v>
      </c>
      <c r="X716" s="15" t="str">
        <f t="shared" si="206"/>
        <v>39.693</v>
      </c>
      <c r="Y716" s="15" t="str">
        <f t="shared" si="206"/>
        <v>16.376</v>
      </c>
      <c r="Z716" s="7" t="str">
        <f t="shared" si="207"/>
        <v>14</v>
      </c>
      <c r="AA716" s="7" t="str">
        <f t="shared" si="207"/>
        <v>03</v>
      </c>
      <c r="AB716" s="7" t="str">
        <f t="shared" si="217"/>
        <v>14 39.693</v>
      </c>
      <c r="AC716" s="7" t="str">
        <f t="shared" si="217"/>
        <v>03 16.376</v>
      </c>
      <c r="AD716" s="8"/>
      <c r="AE716" s="8"/>
      <c r="AF716" s="8"/>
      <c r="AG716" s="8"/>
      <c r="AH716" s="16"/>
      <c r="AI716" s="16"/>
      <c r="AJ716" s="9" t="s">
        <v>3913</v>
      </c>
      <c r="AK716" s="9" t="s">
        <v>3914</v>
      </c>
      <c r="AL716" s="1" t="s">
        <v>63</v>
      </c>
      <c r="AM716" s="1" t="s">
        <v>51</v>
      </c>
      <c r="AN716" s="10"/>
      <c r="AO716" s="11"/>
      <c r="AP716" s="12" t="s">
        <v>3915</v>
      </c>
      <c r="AQ716" s="13" t="s">
        <v>3899</v>
      </c>
      <c r="AR716" s="14" t="s">
        <v>3916</v>
      </c>
      <c r="AS716" s="1"/>
      <c r="AT716" s="1"/>
      <c r="AU716" s="1"/>
      <c r="AV716" s="1"/>
      <c r="AW716" s="1"/>
      <c r="AX716" s="1"/>
    </row>
    <row r="717" spans="1:50">
      <c r="B717" s="1" t="s">
        <v>905</v>
      </c>
      <c r="D717" s="1" t="s">
        <v>3561</v>
      </c>
      <c r="F717" s="31"/>
      <c r="G717" s="1" t="s">
        <v>3561</v>
      </c>
      <c r="I717" s="2" t="s">
        <v>50</v>
      </c>
      <c r="J717" s="1" t="s">
        <v>3917</v>
      </c>
      <c r="P717" s="4" t="s">
        <v>3917</v>
      </c>
      <c r="Q717" s="5" t="s">
        <v>3918</v>
      </c>
      <c r="R717" s="6">
        <f t="shared" si="213"/>
        <v>14.738</v>
      </c>
      <c r="S717" s="6">
        <f t="shared" si="214"/>
        <v>-3.4849999999999999</v>
      </c>
      <c r="T717" s="7">
        <f t="shared" si="215"/>
        <v>0.56199999999999761</v>
      </c>
      <c r="U717" s="7">
        <f t="shared" si="215"/>
        <v>0.2029999999999994</v>
      </c>
      <c r="V717" s="7">
        <f t="shared" si="216"/>
        <v>44</v>
      </c>
      <c r="W717" s="7">
        <f t="shared" si="216"/>
        <v>29</v>
      </c>
      <c r="X717" s="15" t="str">
        <f t="shared" si="206"/>
        <v>44.562</v>
      </c>
      <c r="Y717" s="15" t="str">
        <f t="shared" si="206"/>
        <v>29.203</v>
      </c>
      <c r="Z717" s="7" t="str">
        <f t="shared" si="207"/>
        <v>14</v>
      </c>
      <c r="AA717" s="7" t="str">
        <f t="shared" si="207"/>
        <v>03</v>
      </c>
      <c r="AB717" s="7" t="str">
        <f t="shared" si="217"/>
        <v>14 44.562</v>
      </c>
      <c r="AC717" s="7" t="str">
        <f t="shared" si="217"/>
        <v>03 29.203</v>
      </c>
      <c r="AH717" s="16" t="s">
        <v>3919</v>
      </c>
      <c r="AI717" s="16" t="s">
        <v>1573</v>
      </c>
      <c r="AJ717" s="9" t="s">
        <v>3920</v>
      </c>
      <c r="AK717" s="9" t="s">
        <v>3921</v>
      </c>
      <c r="AL717" s="22" t="s">
        <v>63</v>
      </c>
      <c r="AM717" s="22" t="s">
        <v>51</v>
      </c>
      <c r="AQ717" s="13" t="s">
        <v>3922</v>
      </c>
      <c r="AR717" s="14" t="s">
        <v>3923</v>
      </c>
    </row>
    <row r="718" spans="1:50" s="20" customFormat="1">
      <c r="A718" s="22"/>
      <c r="B718" s="1" t="s">
        <v>905</v>
      </c>
      <c r="C718" s="1"/>
      <c r="D718" s="1" t="s">
        <v>3561</v>
      </c>
      <c r="E718" s="1"/>
      <c r="F718" s="31"/>
      <c r="G718" s="1" t="s">
        <v>3561</v>
      </c>
      <c r="H718" s="2"/>
      <c r="I718" s="2" t="s">
        <v>50</v>
      </c>
      <c r="J718" s="81" t="s">
        <v>3924</v>
      </c>
      <c r="K718" s="22"/>
      <c r="L718" s="22"/>
      <c r="M718" s="22"/>
      <c r="N718" s="22"/>
      <c r="O718" s="22"/>
      <c r="P718" s="4" t="s">
        <v>3924</v>
      </c>
      <c r="Q718" s="23" t="s">
        <v>3925</v>
      </c>
      <c r="R718" s="6">
        <f t="shared" si="213"/>
        <v>14.569000000000001</v>
      </c>
      <c r="S718" s="6">
        <f t="shared" si="214"/>
        <v>-3.3919999999999999</v>
      </c>
      <c r="T718" s="7">
        <f t="shared" si="215"/>
        <v>0.31900000000000261</v>
      </c>
      <c r="U718" s="7">
        <f t="shared" si="215"/>
        <v>0.89300000000000068</v>
      </c>
      <c r="V718" s="7">
        <f t="shared" si="216"/>
        <v>34</v>
      </c>
      <c r="W718" s="7">
        <f t="shared" si="216"/>
        <v>23</v>
      </c>
      <c r="X718" s="15" t="str">
        <f t="shared" si="206"/>
        <v>34.319</v>
      </c>
      <c r="Y718" s="15" t="str">
        <f t="shared" si="206"/>
        <v>23.893</v>
      </c>
      <c r="Z718" s="7" t="str">
        <f t="shared" si="207"/>
        <v>14</v>
      </c>
      <c r="AA718" s="7" t="str">
        <f t="shared" si="207"/>
        <v>03</v>
      </c>
      <c r="AB718" s="7" t="str">
        <f t="shared" si="217"/>
        <v>14 34.319</v>
      </c>
      <c r="AC718" s="7" t="str">
        <f t="shared" si="217"/>
        <v>03 23.893</v>
      </c>
      <c r="AD718" s="24"/>
      <c r="AE718" s="24"/>
      <c r="AF718" s="24"/>
      <c r="AG718" s="24"/>
      <c r="AH718" s="24"/>
      <c r="AI718" s="24"/>
      <c r="AJ718" s="25" t="s">
        <v>3926</v>
      </c>
      <c r="AK718" s="25" t="s">
        <v>3927</v>
      </c>
      <c r="AL718" s="1" t="s">
        <v>63</v>
      </c>
      <c r="AM718" s="1" t="s">
        <v>51</v>
      </c>
      <c r="AN718" s="26"/>
      <c r="AO718" s="22"/>
      <c r="AP718" s="22"/>
      <c r="AQ718" s="27" t="s">
        <v>3928</v>
      </c>
      <c r="AR718" s="28" t="s">
        <v>3575</v>
      </c>
      <c r="AS718"/>
      <c r="AT718"/>
      <c r="AU718"/>
      <c r="AV718"/>
      <c r="AW718"/>
      <c r="AX718"/>
    </row>
    <row r="719" spans="1:50" s="60" customFormat="1">
      <c r="A719" s="33"/>
      <c r="B719" s="1" t="s">
        <v>905</v>
      </c>
      <c r="C719" s="1"/>
      <c r="D719" s="1" t="s">
        <v>3561</v>
      </c>
      <c r="E719" s="1"/>
      <c r="F719" s="31"/>
      <c r="G719" s="1" t="s">
        <v>3561</v>
      </c>
      <c r="H719" s="2"/>
      <c r="I719" s="2" t="s">
        <v>50</v>
      </c>
      <c r="J719" s="85" t="s">
        <v>3929</v>
      </c>
      <c r="K719" s="33"/>
      <c r="L719" s="33"/>
      <c r="M719" s="33"/>
      <c r="N719" s="33"/>
      <c r="O719" s="33"/>
      <c r="P719" s="86" t="s">
        <v>3930</v>
      </c>
      <c r="Q719" s="23"/>
      <c r="R719" s="6">
        <f t="shared" si="213"/>
        <v>14.65</v>
      </c>
      <c r="S719" s="6">
        <f t="shared" si="214"/>
        <v>-3.1659999999999999</v>
      </c>
      <c r="T719" s="7">
        <f t="shared" si="215"/>
        <v>0</v>
      </c>
      <c r="U719" s="7">
        <f t="shared" si="215"/>
        <v>0</v>
      </c>
      <c r="V719" s="7">
        <f t="shared" si="216"/>
        <v>39</v>
      </c>
      <c r="W719" s="7">
        <f t="shared" si="216"/>
        <v>10</v>
      </c>
      <c r="X719" s="15" t="str">
        <f t="shared" si="206"/>
        <v>39</v>
      </c>
      <c r="Y719" s="15" t="str">
        <f t="shared" si="206"/>
        <v>10</v>
      </c>
      <c r="Z719" s="7" t="str">
        <f t="shared" si="207"/>
        <v>14</v>
      </c>
      <c r="AA719" s="7" t="str">
        <f t="shared" si="207"/>
        <v>03</v>
      </c>
      <c r="AB719" s="7" t="str">
        <f t="shared" si="217"/>
        <v>14 39</v>
      </c>
      <c r="AC719" s="7" t="str">
        <f t="shared" si="217"/>
        <v>03 10</v>
      </c>
      <c r="AD719" s="57"/>
      <c r="AE719" s="57"/>
      <c r="AF719" s="57"/>
      <c r="AG719" s="57"/>
      <c r="AH719" s="57" t="s">
        <v>1021</v>
      </c>
      <c r="AI719" s="57" t="s">
        <v>2236</v>
      </c>
      <c r="AJ719" s="58"/>
      <c r="AK719" s="58"/>
      <c r="AL719" s="33" t="s">
        <v>54</v>
      </c>
      <c r="AM719" s="22"/>
      <c r="AN719" s="26"/>
      <c r="AO719" s="33"/>
      <c r="AP719" s="33"/>
      <c r="AQ719" s="27"/>
      <c r="AR719" s="59" t="s">
        <v>3642</v>
      </c>
    </row>
    <row r="720" spans="1:50" s="60" customFormat="1">
      <c r="A720" s="22"/>
      <c r="B720" s="1" t="s">
        <v>905</v>
      </c>
      <c r="C720" s="1"/>
      <c r="D720" s="1" t="s">
        <v>3561</v>
      </c>
      <c r="E720" s="1"/>
      <c r="F720" s="31"/>
      <c r="G720" s="1" t="s">
        <v>3561</v>
      </c>
      <c r="H720" s="2"/>
      <c r="I720" s="2" t="s">
        <v>50</v>
      </c>
      <c r="J720" s="81" t="s">
        <v>3931</v>
      </c>
      <c r="K720" s="22"/>
      <c r="L720" s="22"/>
      <c r="M720" s="22"/>
      <c r="N720" s="22"/>
      <c r="O720" s="22"/>
      <c r="P720" s="4" t="s">
        <v>3931</v>
      </c>
      <c r="Q720" s="23" t="s">
        <v>3932</v>
      </c>
      <c r="R720" s="6">
        <f t="shared" si="213"/>
        <v>14.521000000000001</v>
      </c>
      <c r="S720" s="6">
        <f t="shared" si="214"/>
        <v>-3.371</v>
      </c>
      <c r="T720" s="7">
        <f t="shared" si="215"/>
        <v>0.5</v>
      </c>
      <c r="U720" s="7">
        <f t="shared" si="215"/>
        <v>0.5</v>
      </c>
      <c r="V720" s="7">
        <f t="shared" si="216"/>
        <v>31</v>
      </c>
      <c r="W720" s="7">
        <f t="shared" si="216"/>
        <v>22</v>
      </c>
      <c r="X720" s="15" t="str">
        <f t="shared" si="206"/>
        <v>31.5</v>
      </c>
      <c r="Y720" s="15" t="str">
        <f t="shared" si="206"/>
        <v>22.5</v>
      </c>
      <c r="Z720" s="7" t="str">
        <f t="shared" si="207"/>
        <v>14</v>
      </c>
      <c r="AA720" s="7" t="str">
        <f t="shared" si="207"/>
        <v>03</v>
      </c>
      <c r="AB720" s="7" t="str">
        <f t="shared" si="217"/>
        <v>14 31.5</v>
      </c>
      <c r="AC720" s="7" t="str">
        <f t="shared" si="217"/>
        <v>03 22.5</v>
      </c>
      <c r="AD720" s="8"/>
      <c r="AE720" s="8"/>
      <c r="AF720" s="24"/>
      <c r="AG720" s="24"/>
      <c r="AH720" s="24" t="s">
        <v>3933</v>
      </c>
      <c r="AI720" s="24" t="s">
        <v>3934</v>
      </c>
      <c r="AJ720" s="25"/>
      <c r="AK720" s="25"/>
      <c r="AL720" s="1" t="s">
        <v>54</v>
      </c>
      <c r="AM720" s="1" t="s">
        <v>51</v>
      </c>
      <c r="AN720" s="26"/>
      <c r="AO720" s="22"/>
      <c r="AP720" s="22"/>
      <c r="AQ720" s="27" t="s">
        <v>3935</v>
      </c>
      <c r="AR720" s="28" t="s">
        <v>1112</v>
      </c>
      <c r="AS720"/>
      <c r="AT720"/>
      <c r="AU720"/>
      <c r="AV720"/>
      <c r="AW720"/>
      <c r="AX720"/>
    </row>
    <row r="721" spans="1:50">
      <c r="A721" s="33"/>
      <c r="B721" s="1" t="s">
        <v>905</v>
      </c>
      <c r="D721" s="1" t="s">
        <v>3561</v>
      </c>
      <c r="F721" s="31"/>
      <c r="G721" s="1" t="s">
        <v>3561</v>
      </c>
      <c r="I721" s="2" t="s">
        <v>50</v>
      </c>
      <c r="J721" s="22" t="s">
        <v>3936</v>
      </c>
      <c r="K721" s="33"/>
      <c r="L721" s="33"/>
      <c r="M721" s="33"/>
      <c r="N721" s="33"/>
      <c r="O721" s="33"/>
      <c r="P721" s="56" t="s">
        <v>3936</v>
      </c>
      <c r="Q721" s="23" t="s">
        <v>3937</v>
      </c>
      <c r="R721" s="6">
        <f t="shared" si="213"/>
        <v>14.666</v>
      </c>
      <c r="S721" s="6">
        <f t="shared" si="214"/>
        <v>-3.1829999999999998</v>
      </c>
      <c r="T721" s="7">
        <f t="shared" si="215"/>
        <v>0</v>
      </c>
      <c r="U721" s="7">
        <f t="shared" si="215"/>
        <v>0</v>
      </c>
      <c r="V721" s="7">
        <f t="shared" si="216"/>
        <v>40</v>
      </c>
      <c r="W721" s="7">
        <f t="shared" si="216"/>
        <v>11</v>
      </c>
      <c r="X721" s="15" t="str">
        <f t="shared" si="206"/>
        <v>40</v>
      </c>
      <c r="Y721" s="15" t="str">
        <f t="shared" si="206"/>
        <v>11</v>
      </c>
      <c r="Z721" s="7" t="str">
        <f t="shared" si="207"/>
        <v>14</v>
      </c>
      <c r="AA721" s="7" t="str">
        <f t="shared" si="207"/>
        <v>03</v>
      </c>
      <c r="AB721" s="7" t="str">
        <f t="shared" si="217"/>
        <v>14 40</v>
      </c>
      <c r="AC721" s="7" t="str">
        <f t="shared" si="217"/>
        <v>03 11</v>
      </c>
      <c r="AD721" s="57"/>
      <c r="AE721" s="57"/>
      <c r="AF721" s="57"/>
      <c r="AG721" s="57"/>
      <c r="AH721" s="57" t="s">
        <v>2699</v>
      </c>
      <c r="AI721" s="57" t="s">
        <v>1773</v>
      </c>
      <c r="AJ721" s="58"/>
      <c r="AK721" s="58"/>
      <c r="AL721" s="33" t="s">
        <v>54</v>
      </c>
      <c r="AM721" s="22" t="s">
        <v>51</v>
      </c>
      <c r="AN721" s="26"/>
      <c r="AO721" s="33"/>
      <c r="AP721" s="33"/>
      <c r="AQ721" s="27" t="s">
        <v>3938</v>
      </c>
      <c r="AR721" s="59" t="s">
        <v>3642</v>
      </c>
      <c r="AS721" s="60"/>
      <c r="AT721" s="60"/>
      <c r="AU721" s="60"/>
      <c r="AV721" s="60"/>
      <c r="AW721" s="60"/>
      <c r="AX721" s="60"/>
    </row>
    <row r="722" spans="1:50">
      <c r="B722" s="1" t="s">
        <v>905</v>
      </c>
      <c r="D722" s="1" t="s">
        <v>3561</v>
      </c>
      <c r="F722" s="31"/>
      <c r="G722" s="1" t="s">
        <v>3561</v>
      </c>
      <c r="I722" s="2" t="s">
        <v>50</v>
      </c>
      <c r="J722" s="3" t="s">
        <v>3939</v>
      </c>
      <c r="Q722" s="5" t="s">
        <v>3940</v>
      </c>
      <c r="X722" s="15" t="str">
        <f t="shared" si="206"/>
        <v/>
      </c>
      <c r="Y722" s="15" t="str">
        <f t="shared" si="206"/>
        <v/>
      </c>
      <c r="Z722" s="7" t="str">
        <f t="shared" si="207"/>
        <v/>
      </c>
      <c r="AA722" s="7" t="str">
        <f t="shared" si="207"/>
        <v/>
      </c>
      <c r="AH722" s="16"/>
      <c r="AI722" s="16"/>
      <c r="AJ722" s="9" t="s">
        <v>3941</v>
      </c>
      <c r="AK722" s="9" t="s">
        <v>3942</v>
      </c>
      <c r="AM722" s="1" t="s">
        <v>51</v>
      </c>
      <c r="AQ722" s="13" t="s">
        <v>3943</v>
      </c>
      <c r="AR722" s="14" t="s">
        <v>3944</v>
      </c>
    </row>
    <row r="723" spans="1:50">
      <c r="B723" s="1" t="s">
        <v>905</v>
      </c>
      <c r="D723" s="1" t="s">
        <v>3561</v>
      </c>
      <c r="F723" s="31"/>
      <c r="G723" s="1" t="s">
        <v>3561</v>
      </c>
      <c r="I723" s="2" t="s">
        <v>50</v>
      </c>
      <c r="J723" s="1" t="s">
        <v>3939</v>
      </c>
      <c r="P723" s="4" t="s">
        <v>3939</v>
      </c>
      <c r="Q723" s="5" t="s">
        <v>3940</v>
      </c>
      <c r="R723" s="6">
        <f t="shared" ref="R723:R729" si="218">ROUNDDOWN((Z723+V723*(5/3)*0.01+T723*0.01),3)</f>
        <v>14.616</v>
      </c>
      <c r="S723" s="6">
        <f t="shared" ref="S723:S729" si="219">ROUNDDOWN((AA723+W723*(5/3)*0.01+U723*0.01),3)*-1</f>
        <v>-3.25</v>
      </c>
      <c r="T723" s="7">
        <f t="shared" ref="T723:U729" si="220">X723-V723</f>
        <v>0</v>
      </c>
      <c r="U723" s="7">
        <f t="shared" si="220"/>
        <v>0</v>
      </c>
      <c r="V723" s="7">
        <f t="shared" ref="V723:W729" si="221">ROUNDDOWN(X723,0)</f>
        <v>37</v>
      </c>
      <c r="W723" s="7">
        <f t="shared" si="221"/>
        <v>15</v>
      </c>
      <c r="X723" s="15" t="str">
        <f t="shared" si="206"/>
        <v>37</v>
      </c>
      <c r="Y723" s="15" t="str">
        <f t="shared" si="206"/>
        <v>15</v>
      </c>
      <c r="Z723" s="7" t="str">
        <f t="shared" si="207"/>
        <v>14</v>
      </c>
      <c r="AA723" s="7" t="str">
        <f t="shared" si="207"/>
        <v>03</v>
      </c>
      <c r="AB723" s="7" t="str">
        <f t="shared" ref="AB723:AC729" si="222">IF(ISBLANK(AJ723), AH723, AJ723)</f>
        <v>14 37</v>
      </c>
      <c r="AC723" s="7" t="str">
        <f t="shared" si="222"/>
        <v>03 15</v>
      </c>
      <c r="AH723" s="16" t="s">
        <v>1168</v>
      </c>
      <c r="AI723" s="16" t="s">
        <v>3296</v>
      </c>
      <c r="AL723" s="22" t="s">
        <v>54</v>
      </c>
      <c r="AM723" s="22" t="s">
        <v>51</v>
      </c>
      <c r="AQ723" s="13" t="s">
        <v>3568</v>
      </c>
      <c r="AR723" s="14" t="s">
        <v>3945</v>
      </c>
    </row>
    <row r="724" spans="1:50" ht="29">
      <c r="B724" s="1" t="s">
        <v>905</v>
      </c>
      <c r="D724" s="1" t="s">
        <v>3561</v>
      </c>
      <c r="F724" s="31"/>
      <c r="G724" s="1" t="s">
        <v>3561</v>
      </c>
      <c r="I724" s="2" t="s">
        <v>50</v>
      </c>
      <c r="J724" s="1" t="s">
        <v>3946</v>
      </c>
      <c r="P724" s="4" t="s">
        <v>3947</v>
      </c>
      <c r="Q724" s="5" t="s">
        <v>3948</v>
      </c>
      <c r="R724" s="6">
        <f t="shared" si="218"/>
        <v>14.64</v>
      </c>
      <c r="S724" s="6">
        <f t="shared" si="219"/>
        <v>-3.2229999999999999</v>
      </c>
      <c r="T724" s="7">
        <f t="shared" si="220"/>
        <v>0.68900000000000006</v>
      </c>
      <c r="U724" s="7">
        <f t="shared" si="220"/>
        <v>0.63700000000000045</v>
      </c>
      <c r="V724" s="7">
        <f t="shared" si="221"/>
        <v>38</v>
      </c>
      <c r="W724" s="7">
        <f t="shared" si="221"/>
        <v>13</v>
      </c>
      <c r="X724" s="15" t="str">
        <f t="shared" si="206"/>
        <v>38.689</v>
      </c>
      <c r="Y724" s="15" t="str">
        <f t="shared" si="206"/>
        <v>13.637</v>
      </c>
      <c r="Z724" s="7" t="str">
        <f t="shared" si="207"/>
        <v>14</v>
      </c>
      <c r="AA724" s="7" t="str">
        <f t="shared" si="207"/>
        <v>03</v>
      </c>
      <c r="AB724" s="7" t="str">
        <f t="shared" si="222"/>
        <v>14 38.689</v>
      </c>
      <c r="AC724" s="7" t="str">
        <f t="shared" si="222"/>
        <v>03 13.637</v>
      </c>
      <c r="AH724" s="16" t="s">
        <v>1972</v>
      </c>
      <c r="AI724" s="16" t="s">
        <v>3716</v>
      </c>
      <c r="AJ724" s="9" t="s">
        <v>3949</v>
      </c>
      <c r="AK724" s="9" t="s">
        <v>3950</v>
      </c>
      <c r="AL724" s="22" t="s">
        <v>63</v>
      </c>
      <c r="AM724" s="22" t="s">
        <v>51</v>
      </c>
      <c r="AQ724" s="13" t="s">
        <v>3951</v>
      </c>
      <c r="AR724" s="14" t="s">
        <v>3952</v>
      </c>
    </row>
    <row r="725" spans="1:50">
      <c r="A725" s="22"/>
      <c r="B725" s="1" t="s">
        <v>905</v>
      </c>
      <c r="D725" s="1" t="s">
        <v>3561</v>
      </c>
      <c r="F725" s="31"/>
      <c r="G725" s="1" t="s">
        <v>3561</v>
      </c>
      <c r="I725" s="2" t="s">
        <v>50</v>
      </c>
      <c r="J725" s="81" t="s">
        <v>3953</v>
      </c>
      <c r="K725" s="22"/>
      <c r="L725" s="22"/>
      <c r="M725" s="22"/>
      <c r="N725" s="22"/>
      <c r="O725" s="22"/>
      <c r="P725" s="4" t="s">
        <v>3947</v>
      </c>
      <c r="Q725" s="23" t="s">
        <v>3954</v>
      </c>
      <c r="R725" s="6" t="e">
        <f t="shared" si="218"/>
        <v>#VALUE!</v>
      </c>
      <c r="S725" s="6" t="e">
        <f t="shared" si="219"/>
        <v>#VALUE!</v>
      </c>
      <c r="T725" s="7" t="e">
        <f t="shared" si="220"/>
        <v>#VALUE!</v>
      </c>
      <c r="U725" s="7" t="e">
        <f t="shared" si="220"/>
        <v>#VALUE!</v>
      </c>
      <c r="V725" s="7" t="e">
        <f t="shared" si="221"/>
        <v>#VALUE!</v>
      </c>
      <c r="W725" s="7" t="e">
        <f t="shared" si="221"/>
        <v>#VALUE!</v>
      </c>
      <c r="X725" s="15" t="str">
        <f t="shared" si="206"/>
        <v/>
      </c>
      <c r="Y725" s="15" t="str">
        <f t="shared" si="206"/>
        <v/>
      </c>
      <c r="Z725" s="7" t="str">
        <f t="shared" si="207"/>
        <v>0</v>
      </c>
      <c r="AA725" s="7" t="str">
        <f t="shared" si="207"/>
        <v>0</v>
      </c>
      <c r="AB725" s="7">
        <f t="shared" si="222"/>
        <v>0</v>
      </c>
      <c r="AC725" s="7">
        <f t="shared" si="222"/>
        <v>0</v>
      </c>
      <c r="AD725" s="24"/>
      <c r="AE725" s="24"/>
      <c r="AF725" s="24"/>
      <c r="AG725" s="24"/>
      <c r="AH725" s="24"/>
      <c r="AI725" s="24"/>
      <c r="AJ725" s="25"/>
      <c r="AK725" s="25"/>
      <c r="AL725" s="22"/>
      <c r="AM725" s="1" t="s">
        <v>51</v>
      </c>
      <c r="AN725" s="26"/>
      <c r="AO725" s="22"/>
      <c r="AP725" s="22"/>
      <c r="AQ725" s="27" t="s">
        <v>3574</v>
      </c>
      <c r="AR725" s="28" t="s">
        <v>3955</v>
      </c>
      <c r="AS725"/>
      <c r="AT725"/>
      <c r="AU725"/>
      <c r="AV725"/>
      <c r="AW725"/>
      <c r="AX725"/>
    </row>
    <row r="726" spans="1:50">
      <c r="A726" s="33"/>
      <c r="B726" s="1" t="s">
        <v>905</v>
      </c>
      <c r="D726" s="1" t="s">
        <v>3561</v>
      </c>
      <c r="F726" s="31"/>
      <c r="G726" s="1" t="s">
        <v>3561</v>
      </c>
      <c r="I726" s="2" t="s">
        <v>50</v>
      </c>
      <c r="J726" s="87" t="s">
        <v>3956</v>
      </c>
      <c r="K726" s="33"/>
      <c r="L726" s="33"/>
      <c r="M726" s="33"/>
      <c r="N726" s="33"/>
      <c r="O726" s="33"/>
      <c r="P726" s="86" t="s">
        <v>3957</v>
      </c>
      <c r="Q726" s="23" t="s">
        <v>3958</v>
      </c>
      <c r="R726" s="6" t="e">
        <f t="shared" si="218"/>
        <v>#VALUE!</v>
      </c>
      <c r="S726" s="6" t="e">
        <f t="shared" si="219"/>
        <v>#VALUE!</v>
      </c>
      <c r="T726" s="7" t="e">
        <f t="shared" si="220"/>
        <v>#VALUE!</v>
      </c>
      <c r="U726" s="7" t="e">
        <f t="shared" si="220"/>
        <v>#VALUE!</v>
      </c>
      <c r="V726" s="7" t="e">
        <f t="shared" si="221"/>
        <v>#VALUE!</v>
      </c>
      <c r="W726" s="7" t="e">
        <f t="shared" si="221"/>
        <v>#VALUE!</v>
      </c>
      <c r="X726" s="15" t="str">
        <f t="shared" si="206"/>
        <v xml:space="preserve"> Ogour</v>
      </c>
      <c r="Y726" s="15" t="str">
        <f t="shared" si="206"/>
        <v/>
      </c>
      <c r="Z726" s="7" t="str">
        <f t="shared" si="207"/>
        <v>se</v>
      </c>
      <c r="AA726" s="7" t="str">
        <f t="shared" si="207"/>
        <v>0</v>
      </c>
      <c r="AB726" s="7" t="str">
        <f t="shared" si="222"/>
        <v>see Ogourou</v>
      </c>
      <c r="AC726" s="7">
        <f t="shared" si="222"/>
        <v>0</v>
      </c>
      <c r="AD726" s="57"/>
      <c r="AE726" s="57"/>
      <c r="AF726" s="57"/>
      <c r="AG726" s="57"/>
      <c r="AH726" s="57"/>
      <c r="AI726" s="57"/>
      <c r="AJ726" s="58" t="s">
        <v>3959</v>
      </c>
      <c r="AK726" s="58"/>
      <c r="AL726" s="33" t="s">
        <v>54</v>
      </c>
      <c r="AM726" s="22" t="s">
        <v>51</v>
      </c>
      <c r="AN726" s="26"/>
      <c r="AO726" s="33"/>
      <c r="AP726" s="33"/>
      <c r="AQ726" s="27" t="s">
        <v>1814</v>
      </c>
      <c r="AR726" s="59" t="s">
        <v>3642</v>
      </c>
      <c r="AS726" s="60"/>
      <c r="AT726" s="60"/>
      <c r="AU726" s="60"/>
      <c r="AV726" s="60"/>
      <c r="AW726" s="60"/>
      <c r="AX726" s="60"/>
    </row>
    <row r="727" spans="1:50">
      <c r="A727" s="22"/>
      <c r="B727" s="1" t="s">
        <v>905</v>
      </c>
      <c r="D727" s="1" t="s">
        <v>3561</v>
      </c>
      <c r="F727" s="31"/>
      <c r="G727" s="1" t="s">
        <v>3561</v>
      </c>
      <c r="I727" s="2" t="s">
        <v>50</v>
      </c>
      <c r="J727" s="81" t="s">
        <v>3960</v>
      </c>
      <c r="K727" s="22"/>
      <c r="L727" s="22"/>
      <c r="M727" s="22"/>
      <c r="N727" s="22"/>
      <c r="O727" s="22"/>
      <c r="P727" s="4" t="s">
        <v>3960</v>
      </c>
      <c r="Q727" s="23" t="s">
        <v>3961</v>
      </c>
      <c r="R727" s="6">
        <f t="shared" si="218"/>
        <v>14.55</v>
      </c>
      <c r="S727" s="6">
        <f t="shared" si="219"/>
        <v>-3.383</v>
      </c>
      <c r="T727" s="7">
        <f t="shared" si="220"/>
        <v>0</v>
      </c>
      <c r="U727" s="7">
        <f t="shared" si="220"/>
        <v>0</v>
      </c>
      <c r="V727" s="7">
        <f t="shared" si="221"/>
        <v>33</v>
      </c>
      <c r="W727" s="7">
        <f t="shared" si="221"/>
        <v>23</v>
      </c>
      <c r="X727" s="15" t="str">
        <f t="shared" si="206"/>
        <v>33</v>
      </c>
      <c r="Y727" s="15" t="str">
        <f t="shared" si="206"/>
        <v>23</v>
      </c>
      <c r="Z727" s="7" t="str">
        <f t="shared" si="207"/>
        <v>14</v>
      </c>
      <c r="AA727" s="7" t="str">
        <f t="shared" si="207"/>
        <v>03</v>
      </c>
      <c r="AB727" s="7" t="str">
        <f t="shared" si="222"/>
        <v>14 33</v>
      </c>
      <c r="AC727" s="7" t="str">
        <f t="shared" si="222"/>
        <v>03 23</v>
      </c>
      <c r="AF727" s="24"/>
      <c r="AG727" s="24"/>
      <c r="AH727" s="24" t="s">
        <v>3652</v>
      </c>
      <c r="AI727" s="24" t="s">
        <v>2729</v>
      </c>
      <c r="AJ727" s="25"/>
      <c r="AK727" s="25"/>
      <c r="AL727" s="1" t="s">
        <v>54</v>
      </c>
      <c r="AM727" s="1" t="s">
        <v>51</v>
      </c>
      <c r="AN727" s="26"/>
      <c r="AO727" s="22"/>
      <c r="AP727" s="22"/>
      <c r="AQ727" s="27" t="s">
        <v>3574</v>
      </c>
      <c r="AR727" s="28" t="s">
        <v>3962</v>
      </c>
      <c r="AS727"/>
      <c r="AT727"/>
      <c r="AU727"/>
      <c r="AV727"/>
      <c r="AW727"/>
      <c r="AX727"/>
    </row>
    <row r="728" spans="1:50">
      <c r="A728" s="22"/>
      <c r="B728" s="1" t="s">
        <v>905</v>
      </c>
      <c r="D728" s="1" t="s">
        <v>3561</v>
      </c>
      <c r="F728" s="31"/>
      <c r="G728" s="1" t="s">
        <v>3561</v>
      </c>
      <c r="I728" s="2" t="s">
        <v>50</v>
      </c>
      <c r="J728" s="81" t="s">
        <v>3963</v>
      </c>
      <c r="K728" s="22"/>
      <c r="L728" s="22"/>
      <c r="M728" s="22"/>
      <c r="N728" s="22"/>
      <c r="O728" s="22"/>
      <c r="P728" s="4" t="s">
        <v>3963</v>
      </c>
      <c r="Q728" s="23" t="s">
        <v>3964</v>
      </c>
      <c r="R728" s="6">
        <f t="shared" si="218"/>
        <v>14.552</v>
      </c>
      <c r="S728" s="6">
        <f t="shared" si="219"/>
        <v>-3.35</v>
      </c>
      <c r="T728" s="7">
        <f t="shared" si="220"/>
        <v>0.20000000000000284</v>
      </c>
      <c r="U728" s="7">
        <f t="shared" si="220"/>
        <v>0</v>
      </c>
      <c r="V728" s="7">
        <f t="shared" si="221"/>
        <v>33</v>
      </c>
      <c r="W728" s="7">
        <f t="shared" si="221"/>
        <v>21</v>
      </c>
      <c r="X728" s="15" t="str">
        <f t="shared" si="206"/>
        <v>33.2</v>
      </c>
      <c r="Y728" s="15" t="str">
        <f t="shared" si="206"/>
        <v>21</v>
      </c>
      <c r="Z728" s="7" t="str">
        <f t="shared" si="207"/>
        <v>14</v>
      </c>
      <c r="AA728" s="7" t="str">
        <f t="shared" si="207"/>
        <v>03</v>
      </c>
      <c r="AB728" s="7" t="str">
        <f t="shared" si="222"/>
        <v>14 33.2</v>
      </c>
      <c r="AC728" s="7" t="str">
        <f t="shared" si="222"/>
        <v>03 21</v>
      </c>
      <c r="AF728" s="24"/>
      <c r="AG728" s="24"/>
      <c r="AH728" s="24" t="s">
        <v>3965</v>
      </c>
      <c r="AI728" s="24" t="s">
        <v>520</v>
      </c>
      <c r="AJ728" s="25"/>
      <c r="AK728" s="25"/>
      <c r="AL728" s="1" t="s">
        <v>54</v>
      </c>
      <c r="AM728" s="1" t="s">
        <v>51</v>
      </c>
      <c r="AN728" s="26"/>
      <c r="AO728" s="22"/>
      <c r="AP728" s="22"/>
      <c r="AQ728" s="27" t="s">
        <v>3653</v>
      </c>
      <c r="AR728" s="28" t="s">
        <v>3654</v>
      </c>
      <c r="AS728"/>
      <c r="AT728"/>
      <c r="AU728"/>
      <c r="AV728"/>
      <c r="AW728"/>
      <c r="AX728"/>
    </row>
    <row r="729" spans="1:50" customFormat="1">
      <c r="A729" s="22"/>
      <c r="B729" s="1" t="s">
        <v>905</v>
      </c>
      <c r="C729" s="1"/>
      <c r="D729" s="1" t="s">
        <v>3561</v>
      </c>
      <c r="E729" s="1"/>
      <c r="F729" s="31"/>
      <c r="G729" s="1" t="s">
        <v>3561</v>
      </c>
      <c r="H729" s="2"/>
      <c r="I729" s="2" t="s">
        <v>50</v>
      </c>
      <c r="J729" s="22" t="s">
        <v>3966</v>
      </c>
      <c r="K729" s="22"/>
      <c r="L729" s="22"/>
      <c r="M729" s="22"/>
      <c r="N729" s="22"/>
      <c r="O729" s="22"/>
      <c r="P729" s="4"/>
      <c r="Q729" s="88" t="s">
        <v>3967</v>
      </c>
      <c r="R729" s="6">
        <f t="shared" si="218"/>
        <v>14.554</v>
      </c>
      <c r="S729" s="6">
        <f t="shared" si="219"/>
        <v>-3.3420000000000001</v>
      </c>
      <c r="T729" s="7">
        <f t="shared" si="220"/>
        <v>0.41100000000000136</v>
      </c>
      <c r="U729" s="7">
        <f t="shared" si="220"/>
        <v>0.88400000000000034</v>
      </c>
      <c r="V729" s="7">
        <f t="shared" si="221"/>
        <v>33</v>
      </c>
      <c r="W729" s="7">
        <f t="shared" si="221"/>
        <v>20</v>
      </c>
      <c r="X729" s="15" t="str">
        <f t="shared" si="206"/>
        <v>33.411</v>
      </c>
      <c r="Y729" s="15" t="str">
        <f t="shared" si="206"/>
        <v>20.884</v>
      </c>
      <c r="Z729" s="7" t="str">
        <f t="shared" si="207"/>
        <v>14</v>
      </c>
      <c r="AA729" s="7" t="str">
        <f t="shared" si="207"/>
        <v>03</v>
      </c>
      <c r="AB729" s="7" t="str">
        <f t="shared" si="222"/>
        <v>14 33.411</v>
      </c>
      <c r="AC729" s="7" t="str">
        <f t="shared" si="222"/>
        <v>03 20.884</v>
      </c>
      <c r="AD729" s="8"/>
      <c r="AE729" s="8"/>
      <c r="AF729" s="8"/>
      <c r="AG729" s="8"/>
      <c r="AH729" s="16"/>
      <c r="AI729" s="16"/>
      <c r="AJ729" s="9" t="s">
        <v>3968</v>
      </c>
      <c r="AK729" s="9" t="s">
        <v>3969</v>
      </c>
      <c r="AL729" s="1" t="s">
        <v>63</v>
      </c>
      <c r="AM729" s="1" t="s">
        <v>51</v>
      </c>
      <c r="AN729" s="26"/>
      <c r="AO729" s="22"/>
      <c r="AP729" s="22" t="s">
        <v>3970</v>
      </c>
      <c r="AQ729" s="27" t="s">
        <v>1505</v>
      </c>
      <c r="AR729" s="84" t="s">
        <v>3971</v>
      </c>
    </row>
    <row r="730" spans="1:50">
      <c r="B730" s="1" t="s">
        <v>905</v>
      </c>
      <c r="D730" s="1" t="s">
        <v>3561</v>
      </c>
      <c r="F730" s="31"/>
      <c r="G730" s="1" t="s">
        <v>3561</v>
      </c>
      <c r="I730" s="2" t="s">
        <v>50</v>
      </c>
      <c r="J730" s="1" t="s">
        <v>3972</v>
      </c>
      <c r="Q730" s="5" t="s">
        <v>3973</v>
      </c>
      <c r="X730" s="15"/>
      <c r="Y730" s="15"/>
      <c r="AH730" s="16"/>
      <c r="AI730" s="16"/>
      <c r="AJ730" s="52"/>
      <c r="AK730" s="52"/>
      <c r="AM730" s="1" t="s">
        <v>51</v>
      </c>
      <c r="AR730" s="14" t="s">
        <v>3974</v>
      </c>
    </row>
    <row r="731" spans="1:50" customFormat="1">
      <c r="A731" s="1"/>
      <c r="B731" s="1" t="s">
        <v>905</v>
      </c>
      <c r="C731" s="1"/>
      <c r="D731" s="1" t="s">
        <v>3561</v>
      </c>
      <c r="E731" s="1"/>
      <c r="F731" s="31"/>
      <c r="G731" s="1" t="s">
        <v>3561</v>
      </c>
      <c r="H731" s="2"/>
      <c r="I731" s="2" t="s">
        <v>50</v>
      </c>
      <c r="J731" s="1" t="s">
        <v>3975</v>
      </c>
      <c r="K731" s="1"/>
      <c r="L731" s="1"/>
      <c r="M731" s="1"/>
      <c r="N731" s="1"/>
      <c r="O731" s="1"/>
      <c r="P731" s="4" t="s">
        <v>1028</v>
      </c>
      <c r="Q731" s="5" t="s">
        <v>3976</v>
      </c>
      <c r="R731" s="6"/>
      <c r="S731" s="6"/>
      <c r="T731" s="7"/>
      <c r="U731" s="7"/>
      <c r="V731" s="7"/>
      <c r="W731" s="7"/>
      <c r="X731" s="15"/>
      <c r="Y731" s="15"/>
      <c r="Z731" s="7"/>
      <c r="AA731" s="7"/>
      <c r="AB731" s="7"/>
      <c r="AC731" s="7"/>
      <c r="AD731" s="8"/>
      <c r="AE731" s="8"/>
      <c r="AF731" s="8"/>
      <c r="AG731" s="8"/>
      <c r="AH731" s="16"/>
      <c r="AI731" s="16"/>
      <c r="AJ731" s="9"/>
      <c r="AK731" s="9"/>
      <c r="AL731" s="1"/>
      <c r="AM731" s="1" t="s">
        <v>355</v>
      </c>
      <c r="AN731" s="10"/>
      <c r="AO731" s="11"/>
      <c r="AP731" s="12"/>
      <c r="AQ731" s="13" t="s">
        <v>3977</v>
      </c>
      <c r="AR731" s="14" t="s">
        <v>3978</v>
      </c>
      <c r="AS731" s="1"/>
      <c r="AT731" s="1"/>
      <c r="AU731" s="1"/>
      <c r="AV731" s="1"/>
      <c r="AW731" s="1"/>
      <c r="AX731" s="1"/>
    </row>
    <row r="732" spans="1:50" customFormat="1">
      <c r="A732" s="1"/>
      <c r="B732" s="1" t="s">
        <v>905</v>
      </c>
      <c r="C732" s="1"/>
      <c r="D732" s="1" t="s">
        <v>3561</v>
      </c>
      <c r="E732" s="1"/>
      <c r="F732" s="31"/>
      <c r="G732" s="1" t="s">
        <v>3561</v>
      </c>
      <c r="H732" s="2"/>
      <c r="I732" s="2" t="s">
        <v>50</v>
      </c>
      <c r="J732" s="1" t="s">
        <v>3979</v>
      </c>
      <c r="K732" s="1"/>
      <c r="L732" s="1"/>
      <c r="M732" s="1"/>
      <c r="N732" s="1"/>
      <c r="O732" s="1"/>
      <c r="P732" s="4" t="s">
        <v>3980</v>
      </c>
      <c r="Q732" s="5" t="s">
        <v>3981</v>
      </c>
      <c r="R732" s="6">
        <f t="shared" ref="R732:R750" si="223">ROUNDDOWN((Z732+V732*(5/3)*0.01+T732*0.01),3)</f>
        <v>14.9</v>
      </c>
      <c r="S732" s="6">
        <f t="shared" ref="S732:S750" si="224">ROUNDDOWN((AA732+W732*(5/3)*0.01+U732*0.01),3)*-1</f>
        <v>-3</v>
      </c>
      <c r="T732" s="7">
        <f t="shared" ref="T732:U750" si="225">X732-V732</f>
        <v>0</v>
      </c>
      <c r="U732" s="7">
        <f t="shared" si="225"/>
        <v>0</v>
      </c>
      <c r="V732" s="7">
        <f t="shared" ref="V732:W750" si="226">ROUNDDOWN(X732,0)</f>
        <v>54</v>
      </c>
      <c r="W732" s="7">
        <f t="shared" si="226"/>
        <v>0</v>
      </c>
      <c r="X732" s="15" t="str">
        <f t="shared" ref="X732:Y750" si="227">MID(AB732,4, 6)</f>
        <v>54</v>
      </c>
      <c r="Y732" s="15" t="str">
        <f t="shared" si="227"/>
        <v>00</v>
      </c>
      <c r="Z732" s="7" t="str">
        <f t="shared" ref="Z732:AA750" si="228">LEFT(AB732,2)</f>
        <v>14</v>
      </c>
      <c r="AA732" s="7" t="str">
        <f t="shared" si="228"/>
        <v>03</v>
      </c>
      <c r="AB732" s="7" t="str">
        <f t="shared" ref="AB732:AC750" si="229">IF(ISBLANK(AJ732), AH732, AJ732)</f>
        <v>14 54</v>
      </c>
      <c r="AC732" s="7" t="str">
        <f t="shared" si="229"/>
        <v>03 00</v>
      </c>
      <c r="AD732" s="8"/>
      <c r="AE732" s="8"/>
      <c r="AF732" s="8"/>
      <c r="AG732" s="8"/>
      <c r="AH732" s="16" t="s">
        <v>1916</v>
      </c>
      <c r="AI732" s="16" t="s">
        <v>1810</v>
      </c>
      <c r="AJ732" s="9"/>
      <c r="AK732" s="9"/>
      <c r="AL732" s="1" t="s">
        <v>54</v>
      </c>
      <c r="AM732" s="1" t="s">
        <v>51</v>
      </c>
      <c r="AN732" s="10"/>
      <c r="AO732" s="11"/>
      <c r="AP732" s="12"/>
      <c r="AQ732" s="13" t="s">
        <v>1533</v>
      </c>
      <c r="AR732" s="14" t="s">
        <v>3982</v>
      </c>
      <c r="AS732" s="1"/>
      <c r="AT732" s="1"/>
      <c r="AU732" s="1"/>
      <c r="AV732" s="1"/>
      <c r="AW732" s="1"/>
      <c r="AX732" s="1"/>
    </row>
    <row r="733" spans="1:50" customFormat="1">
      <c r="A733" s="1"/>
      <c r="B733" s="1" t="s">
        <v>905</v>
      </c>
      <c r="C733" s="1"/>
      <c r="D733" s="1" t="s">
        <v>3561</v>
      </c>
      <c r="E733" s="1"/>
      <c r="F733" s="31"/>
      <c r="G733" s="1" t="s">
        <v>3561</v>
      </c>
      <c r="H733" s="2"/>
      <c r="I733" s="2" t="s">
        <v>50</v>
      </c>
      <c r="J733" s="1" t="s">
        <v>3983</v>
      </c>
      <c r="K733" s="1"/>
      <c r="L733" s="1"/>
      <c r="M733" s="1"/>
      <c r="N733" s="1"/>
      <c r="O733" s="1"/>
      <c r="P733" s="4" t="s">
        <v>3983</v>
      </c>
      <c r="Q733" s="5" t="s">
        <v>3984</v>
      </c>
      <c r="R733" s="6">
        <f t="shared" si="223"/>
        <v>14.916</v>
      </c>
      <c r="S733" s="6">
        <f t="shared" si="224"/>
        <v>-3.016</v>
      </c>
      <c r="T733" s="7">
        <f t="shared" si="225"/>
        <v>0</v>
      </c>
      <c r="U733" s="7">
        <f t="shared" si="225"/>
        <v>0</v>
      </c>
      <c r="V733" s="7">
        <f t="shared" si="226"/>
        <v>55</v>
      </c>
      <c r="W733" s="7">
        <f t="shared" si="226"/>
        <v>1</v>
      </c>
      <c r="X733" s="15" t="str">
        <f t="shared" si="227"/>
        <v>55</v>
      </c>
      <c r="Y733" s="15" t="str">
        <f t="shared" si="227"/>
        <v>01</v>
      </c>
      <c r="Z733" s="7" t="str">
        <f t="shared" si="228"/>
        <v>14</v>
      </c>
      <c r="AA733" s="7" t="str">
        <f t="shared" si="228"/>
        <v>03</v>
      </c>
      <c r="AB733" s="7" t="str">
        <f t="shared" si="229"/>
        <v>14 55</v>
      </c>
      <c r="AC733" s="7" t="str">
        <f t="shared" si="229"/>
        <v>03 01</v>
      </c>
      <c r="AD733" s="8"/>
      <c r="AE733" s="8"/>
      <c r="AF733" s="8"/>
      <c r="AG733" s="8"/>
      <c r="AH733" s="16" t="s">
        <v>1008</v>
      </c>
      <c r="AI733" s="16" t="s">
        <v>219</v>
      </c>
      <c r="AJ733" s="9"/>
      <c r="AK733" s="9"/>
      <c r="AL733" s="1" t="s">
        <v>54</v>
      </c>
      <c r="AM733" s="1" t="s">
        <v>51</v>
      </c>
      <c r="AN733" s="10"/>
      <c r="AO733" s="11"/>
      <c r="AP733" s="12"/>
      <c r="AQ733" s="13" t="s">
        <v>3611</v>
      </c>
      <c r="AR733" s="14" t="s">
        <v>3978</v>
      </c>
      <c r="AS733" s="1"/>
      <c r="AT733" s="1"/>
      <c r="AU733" s="1"/>
      <c r="AV733" s="1"/>
      <c r="AW733" s="1"/>
      <c r="AX733" s="1"/>
    </row>
    <row r="734" spans="1:50" customFormat="1">
      <c r="A734" s="1"/>
      <c r="B734" s="1" t="s">
        <v>905</v>
      </c>
      <c r="C734" s="1"/>
      <c r="D734" s="1" t="s">
        <v>3561</v>
      </c>
      <c r="E734" s="1"/>
      <c r="F734" s="31"/>
      <c r="G734" s="1" t="s">
        <v>3561</v>
      </c>
      <c r="H734" s="2"/>
      <c r="I734" s="2" t="s">
        <v>50</v>
      </c>
      <c r="J734" s="1" t="s">
        <v>3985</v>
      </c>
      <c r="K734" s="1"/>
      <c r="L734" s="1"/>
      <c r="M734" s="1"/>
      <c r="N734" s="1"/>
      <c r="O734" s="1"/>
      <c r="P734" s="4" t="s">
        <v>1028</v>
      </c>
      <c r="Q734" s="5" t="s">
        <v>3986</v>
      </c>
      <c r="R734" s="6">
        <f t="shared" si="223"/>
        <v>14.62</v>
      </c>
      <c r="S734" s="6">
        <f t="shared" si="224"/>
        <v>-3.1869999999999998</v>
      </c>
      <c r="T734" s="7">
        <f t="shared" si="225"/>
        <v>0.40100000000000335</v>
      </c>
      <c r="U734" s="7">
        <f t="shared" si="225"/>
        <v>0.42500000000000071</v>
      </c>
      <c r="V734" s="7">
        <f t="shared" si="226"/>
        <v>37</v>
      </c>
      <c r="W734" s="7">
        <f t="shared" si="226"/>
        <v>11</v>
      </c>
      <c r="X734" s="15" t="str">
        <f t="shared" si="227"/>
        <v>37.401</v>
      </c>
      <c r="Y734" s="15" t="str">
        <f t="shared" si="227"/>
        <v>11.425</v>
      </c>
      <c r="Z734" s="7" t="str">
        <f t="shared" si="228"/>
        <v>14</v>
      </c>
      <c r="AA734" s="7" t="str">
        <f t="shared" si="228"/>
        <v>03</v>
      </c>
      <c r="AB734" s="7" t="str">
        <f t="shared" si="229"/>
        <v>14 37.401</v>
      </c>
      <c r="AC734" s="7" t="str">
        <f t="shared" si="229"/>
        <v>03 11.425</v>
      </c>
      <c r="AD734" s="8"/>
      <c r="AE734" s="8"/>
      <c r="AF734" s="8"/>
      <c r="AG734" s="8"/>
      <c r="AH734" s="16"/>
      <c r="AI734" s="16"/>
      <c r="AJ734" s="9" t="s">
        <v>3987</v>
      </c>
      <c r="AK734" s="9" t="s">
        <v>3988</v>
      </c>
      <c r="AL734" s="1" t="s">
        <v>63</v>
      </c>
      <c r="AM734" s="1" t="s">
        <v>51</v>
      </c>
      <c r="AN734" s="10"/>
      <c r="AO734" s="11"/>
      <c r="AP734" s="12"/>
      <c r="AQ734" s="13" t="s">
        <v>3989</v>
      </c>
      <c r="AR734" s="14" t="s">
        <v>3990</v>
      </c>
      <c r="AS734" s="1"/>
      <c r="AT734" s="1"/>
      <c r="AU734" s="1"/>
      <c r="AV734" s="1"/>
      <c r="AW734" s="1"/>
      <c r="AX734" s="1"/>
    </row>
    <row r="735" spans="1:50" customFormat="1" ht="43">
      <c r="A735" s="1"/>
      <c r="B735" s="1" t="s">
        <v>905</v>
      </c>
      <c r="C735" s="1"/>
      <c r="D735" s="1" t="s">
        <v>3561</v>
      </c>
      <c r="E735" s="1"/>
      <c r="F735" s="31"/>
      <c r="G735" s="1" t="s">
        <v>3561</v>
      </c>
      <c r="H735" s="2"/>
      <c r="I735" s="2" t="s">
        <v>50</v>
      </c>
      <c r="J735" s="1" t="s">
        <v>3991</v>
      </c>
      <c r="K735" s="1"/>
      <c r="L735" s="1"/>
      <c r="M735" s="1"/>
      <c r="N735" s="1"/>
      <c r="O735" s="1"/>
      <c r="P735" s="4" t="s">
        <v>3991</v>
      </c>
      <c r="Q735" s="5" t="s">
        <v>3992</v>
      </c>
      <c r="R735" s="6">
        <f t="shared" si="223"/>
        <v>14.589</v>
      </c>
      <c r="S735" s="6">
        <f t="shared" si="224"/>
        <v>-3.8370000000000002</v>
      </c>
      <c r="T735" s="7">
        <f t="shared" si="225"/>
        <v>0.56700000000000017</v>
      </c>
      <c r="U735" s="7">
        <f t="shared" si="225"/>
        <v>0.4129999999999967</v>
      </c>
      <c r="V735" s="7">
        <f t="shared" si="226"/>
        <v>35</v>
      </c>
      <c r="W735" s="7">
        <f t="shared" si="226"/>
        <v>50</v>
      </c>
      <c r="X735" s="15" t="str">
        <f t="shared" si="227"/>
        <v>35.567</v>
      </c>
      <c r="Y735" s="15" t="str">
        <f t="shared" si="227"/>
        <v>50.413</v>
      </c>
      <c r="Z735" s="7" t="str">
        <f t="shared" si="228"/>
        <v>14</v>
      </c>
      <c r="AA735" s="7" t="str">
        <f t="shared" si="228"/>
        <v>03</v>
      </c>
      <c r="AB735" s="7" t="str">
        <f t="shared" si="229"/>
        <v>14 35.567</v>
      </c>
      <c r="AC735" s="7" t="str">
        <f t="shared" si="229"/>
        <v>03 50.413</v>
      </c>
      <c r="AD735" s="8"/>
      <c r="AE735" s="8"/>
      <c r="AF735" s="8"/>
      <c r="AG735" s="8"/>
      <c r="AH735" s="16"/>
      <c r="AI735" s="16"/>
      <c r="AJ735" s="9" t="s">
        <v>3993</v>
      </c>
      <c r="AK735" s="9" t="s">
        <v>3994</v>
      </c>
      <c r="AL735" s="1" t="s">
        <v>63</v>
      </c>
      <c r="AM735" s="1" t="s">
        <v>51</v>
      </c>
      <c r="AN735" s="11" t="s">
        <v>3995</v>
      </c>
      <c r="AO735" s="11"/>
      <c r="AP735" s="12" t="s">
        <v>3996</v>
      </c>
      <c r="AQ735" s="13" t="s">
        <v>3997</v>
      </c>
      <c r="AR735" s="14" t="s">
        <v>3998</v>
      </c>
      <c r="AS735" s="1"/>
      <c r="AT735" s="1"/>
      <c r="AU735" s="1"/>
      <c r="AV735" s="1"/>
      <c r="AW735" s="1"/>
      <c r="AX735" s="1"/>
    </row>
    <row r="736" spans="1:50" customFormat="1">
      <c r="A736" s="1"/>
      <c r="B736" s="1" t="s">
        <v>905</v>
      </c>
      <c r="C736" s="1"/>
      <c r="D736" s="1" t="s">
        <v>3561</v>
      </c>
      <c r="E736" s="1"/>
      <c r="F736" s="31"/>
      <c r="G736" s="1" t="s">
        <v>3561</v>
      </c>
      <c r="H736" s="2"/>
      <c r="I736" s="2" t="s">
        <v>50</v>
      </c>
      <c r="J736" s="1" t="s">
        <v>3999</v>
      </c>
      <c r="K736" s="1"/>
      <c r="L736" s="1"/>
      <c r="M736" s="1"/>
      <c r="N736" s="1"/>
      <c r="O736" s="1"/>
      <c r="P736" s="4" t="s">
        <v>4000</v>
      </c>
      <c r="Q736" s="5" t="s">
        <v>4001</v>
      </c>
      <c r="R736" s="6">
        <f t="shared" si="223"/>
        <v>14.75</v>
      </c>
      <c r="S736" s="6">
        <f t="shared" si="224"/>
        <v>-3.133</v>
      </c>
      <c r="T736" s="7">
        <f t="shared" si="225"/>
        <v>0</v>
      </c>
      <c r="U736" s="7">
        <f t="shared" si="225"/>
        <v>0</v>
      </c>
      <c r="V736" s="7">
        <f t="shared" si="226"/>
        <v>45</v>
      </c>
      <c r="W736" s="7">
        <f t="shared" si="226"/>
        <v>8</v>
      </c>
      <c r="X736" s="15" t="str">
        <f t="shared" si="227"/>
        <v>45</v>
      </c>
      <c r="Y736" s="15" t="str">
        <f t="shared" si="227"/>
        <v>08</v>
      </c>
      <c r="Z736" s="7" t="str">
        <f t="shared" si="228"/>
        <v>14</v>
      </c>
      <c r="AA736" s="7" t="str">
        <f t="shared" si="228"/>
        <v>03</v>
      </c>
      <c r="AB736" s="7" t="str">
        <f t="shared" si="229"/>
        <v>14 45</v>
      </c>
      <c r="AC736" s="7" t="str">
        <f t="shared" si="229"/>
        <v>03 08</v>
      </c>
      <c r="AD736" s="8"/>
      <c r="AE736" s="8"/>
      <c r="AF736" s="8"/>
      <c r="AG736" s="8"/>
      <c r="AH736" s="16" t="s">
        <v>2183</v>
      </c>
      <c r="AI736" s="16" t="s">
        <v>1756</v>
      </c>
      <c r="AJ736" s="9"/>
      <c r="AK736" s="9"/>
      <c r="AL736" s="1" t="s">
        <v>54</v>
      </c>
      <c r="AM736" s="1" t="s">
        <v>51</v>
      </c>
      <c r="AN736" s="10"/>
      <c r="AO736" s="11"/>
      <c r="AP736" s="12"/>
      <c r="AQ736" s="13" t="s">
        <v>1533</v>
      </c>
      <c r="AR736" s="14" t="s">
        <v>3585</v>
      </c>
      <c r="AS736" s="1"/>
      <c r="AT736" s="1"/>
      <c r="AU736" s="1"/>
      <c r="AV736" s="1"/>
      <c r="AW736" s="1"/>
      <c r="AX736" s="1"/>
    </row>
    <row r="737" spans="1:50" customFormat="1">
      <c r="A737" s="1"/>
      <c r="B737" s="1" t="s">
        <v>905</v>
      </c>
      <c r="C737" s="1"/>
      <c r="D737" s="1" t="s">
        <v>3561</v>
      </c>
      <c r="E737" s="1"/>
      <c r="F737" s="31"/>
      <c r="G737" s="1" t="s">
        <v>3561</v>
      </c>
      <c r="H737" s="2"/>
      <c r="I737" s="2" t="s">
        <v>50</v>
      </c>
      <c r="J737" s="1" t="s">
        <v>4002</v>
      </c>
      <c r="K737" s="1"/>
      <c r="L737" s="1"/>
      <c r="M737" s="1"/>
      <c r="N737" s="1"/>
      <c r="O737" s="1"/>
      <c r="P737" s="4" t="s">
        <v>4003</v>
      </c>
      <c r="Q737" s="5" t="s">
        <v>4004</v>
      </c>
      <c r="R737" s="6">
        <f t="shared" si="223"/>
        <v>14.616</v>
      </c>
      <c r="S737" s="6">
        <f t="shared" si="224"/>
        <v>-3.2879999999999998</v>
      </c>
      <c r="T737" s="7">
        <f t="shared" si="225"/>
        <v>0</v>
      </c>
      <c r="U737" s="7">
        <f t="shared" si="225"/>
        <v>0.5</v>
      </c>
      <c r="V737" s="7">
        <f t="shared" si="226"/>
        <v>37</v>
      </c>
      <c r="W737" s="7">
        <f t="shared" si="226"/>
        <v>17</v>
      </c>
      <c r="X737" s="15" t="str">
        <f t="shared" si="227"/>
        <v>37</v>
      </c>
      <c r="Y737" s="15" t="str">
        <f t="shared" si="227"/>
        <v>17.5</v>
      </c>
      <c r="Z737" s="7" t="str">
        <f t="shared" si="228"/>
        <v>14</v>
      </c>
      <c r="AA737" s="7" t="str">
        <f t="shared" si="228"/>
        <v>03</v>
      </c>
      <c r="AB737" s="7" t="str">
        <f t="shared" si="229"/>
        <v>14 37</v>
      </c>
      <c r="AC737" s="7" t="str">
        <f t="shared" si="229"/>
        <v>03 17.5</v>
      </c>
      <c r="AD737" s="8"/>
      <c r="AE737" s="8"/>
      <c r="AF737" s="8"/>
      <c r="AG737" s="8"/>
      <c r="AH737" s="16" t="s">
        <v>1168</v>
      </c>
      <c r="AI737" s="16" t="s">
        <v>4005</v>
      </c>
      <c r="AJ737" s="9"/>
      <c r="AK737" s="9"/>
      <c r="AL737" s="1" t="s">
        <v>54</v>
      </c>
      <c r="AM737" s="1" t="s">
        <v>51</v>
      </c>
      <c r="AN737" s="10"/>
      <c r="AO737" s="11"/>
      <c r="AP737" s="12"/>
      <c r="AQ737" s="13" t="s">
        <v>4006</v>
      </c>
      <c r="AR737" s="14" t="s">
        <v>4007</v>
      </c>
      <c r="AS737" s="1"/>
      <c r="AT737" s="1"/>
      <c r="AU737" s="1"/>
      <c r="AV737" s="1"/>
      <c r="AW737" s="1"/>
      <c r="AX737" s="1"/>
    </row>
    <row r="738" spans="1:50" customFormat="1">
      <c r="A738" s="22"/>
      <c r="B738" s="1" t="s">
        <v>905</v>
      </c>
      <c r="C738" s="1"/>
      <c r="D738" s="1" t="s">
        <v>3561</v>
      </c>
      <c r="E738" s="1"/>
      <c r="F738" s="31"/>
      <c r="G738" s="1" t="s">
        <v>3561</v>
      </c>
      <c r="H738" s="2"/>
      <c r="I738" s="2" t="s">
        <v>50</v>
      </c>
      <c r="J738" s="81" t="s">
        <v>4008</v>
      </c>
      <c r="K738" s="22"/>
      <c r="L738" s="22"/>
      <c r="M738" s="22"/>
      <c r="N738" s="22"/>
      <c r="O738" s="22"/>
      <c r="P738" s="4" t="s">
        <v>4009</v>
      </c>
      <c r="Q738" s="23" t="s">
        <v>4010</v>
      </c>
      <c r="R738" s="6">
        <f t="shared" si="223"/>
        <v>14.606999999999999</v>
      </c>
      <c r="S738" s="6">
        <f t="shared" si="224"/>
        <v>-3.302</v>
      </c>
      <c r="T738" s="7">
        <f t="shared" si="225"/>
        <v>0.79899999999999949</v>
      </c>
      <c r="U738" s="7">
        <f t="shared" si="225"/>
        <v>0.27700000000000102</v>
      </c>
      <c r="V738" s="7">
        <f t="shared" si="226"/>
        <v>36</v>
      </c>
      <c r="W738" s="7">
        <f t="shared" si="226"/>
        <v>18</v>
      </c>
      <c r="X738" s="15" t="str">
        <f t="shared" si="227"/>
        <v>36.799</v>
      </c>
      <c r="Y738" s="15" t="str">
        <f t="shared" si="227"/>
        <v>18.277</v>
      </c>
      <c r="Z738" s="7" t="str">
        <f t="shared" si="228"/>
        <v>14</v>
      </c>
      <c r="AA738" s="7" t="str">
        <f t="shared" si="228"/>
        <v>03</v>
      </c>
      <c r="AB738" s="7" t="str">
        <f t="shared" si="229"/>
        <v>14 36.799</v>
      </c>
      <c r="AC738" s="7" t="str">
        <f t="shared" si="229"/>
        <v>03 18.277</v>
      </c>
      <c r="AD738" s="8"/>
      <c r="AE738" s="8"/>
      <c r="AF738" s="8"/>
      <c r="AG738" s="8"/>
      <c r="AH738" s="16"/>
      <c r="AI738" s="16"/>
      <c r="AJ738" s="9" t="s">
        <v>4011</v>
      </c>
      <c r="AK738" s="9" t="s">
        <v>4012</v>
      </c>
      <c r="AL738" s="1" t="s">
        <v>63</v>
      </c>
      <c r="AM738" s="1" t="s">
        <v>51</v>
      </c>
      <c r="AN738" s="26"/>
      <c r="AO738" s="22"/>
      <c r="AP738" s="22"/>
      <c r="AQ738" s="27" t="s">
        <v>4006</v>
      </c>
      <c r="AR738" s="84" t="s">
        <v>4013</v>
      </c>
    </row>
    <row r="739" spans="1:50" customFormat="1">
      <c r="A739" s="22"/>
      <c r="B739" s="1" t="s">
        <v>905</v>
      </c>
      <c r="C739" s="1"/>
      <c r="D739" s="1" t="s">
        <v>3561</v>
      </c>
      <c r="E739" s="1"/>
      <c r="F739" s="31"/>
      <c r="G739" s="1" t="s">
        <v>3561</v>
      </c>
      <c r="H739" s="2"/>
      <c r="I739" s="2" t="s">
        <v>50</v>
      </c>
      <c r="J739" s="81" t="s">
        <v>4014</v>
      </c>
      <c r="K739" s="22"/>
      <c r="L739" s="22"/>
      <c r="M739" s="22"/>
      <c r="N739" s="22"/>
      <c r="O739" s="22"/>
      <c r="P739" s="4" t="s">
        <v>4015</v>
      </c>
      <c r="Q739" s="23" t="s">
        <v>4016</v>
      </c>
      <c r="R739" s="6">
        <f t="shared" si="223"/>
        <v>14.602</v>
      </c>
      <c r="S739" s="6">
        <f t="shared" si="224"/>
        <v>-3.302</v>
      </c>
      <c r="T739" s="7">
        <f t="shared" si="225"/>
        <v>0.22099999999999653</v>
      </c>
      <c r="U739" s="7">
        <f t="shared" si="225"/>
        <v>0.26399999999999935</v>
      </c>
      <c r="V739" s="7">
        <f t="shared" si="226"/>
        <v>36</v>
      </c>
      <c r="W739" s="7">
        <f t="shared" si="226"/>
        <v>18</v>
      </c>
      <c r="X739" s="15" t="str">
        <f t="shared" si="227"/>
        <v>36.221</v>
      </c>
      <c r="Y739" s="15" t="str">
        <f t="shared" si="227"/>
        <v>18.264</v>
      </c>
      <c r="Z739" s="7" t="str">
        <f t="shared" si="228"/>
        <v>14</v>
      </c>
      <c r="AA739" s="7" t="str">
        <f t="shared" si="228"/>
        <v>03</v>
      </c>
      <c r="AB739" s="7" t="str">
        <f t="shared" si="229"/>
        <v>14 36.221</v>
      </c>
      <c r="AC739" s="7" t="str">
        <f t="shared" si="229"/>
        <v>03 18.264</v>
      </c>
      <c r="AD739" s="8"/>
      <c r="AE739" s="8"/>
      <c r="AF739" s="8"/>
      <c r="AG739" s="8"/>
      <c r="AH739" s="16"/>
      <c r="AI739" s="16"/>
      <c r="AJ739" s="9" t="s">
        <v>4017</v>
      </c>
      <c r="AK739" s="9" t="s">
        <v>4018</v>
      </c>
      <c r="AL739" s="1" t="s">
        <v>63</v>
      </c>
      <c r="AM739" s="1" t="s">
        <v>51</v>
      </c>
      <c r="AN739" s="26"/>
      <c r="AO739" s="22"/>
      <c r="AP739" s="22"/>
      <c r="AQ739" s="27" t="s">
        <v>4006</v>
      </c>
      <c r="AR739" s="84" t="s">
        <v>4019</v>
      </c>
    </row>
    <row r="740" spans="1:50" customFormat="1">
      <c r="A740" s="22"/>
      <c r="B740" s="1" t="s">
        <v>905</v>
      </c>
      <c r="C740" s="1"/>
      <c r="D740" s="1" t="s">
        <v>3561</v>
      </c>
      <c r="E740" s="1"/>
      <c r="F740" s="31"/>
      <c r="G740" s="1" t="s">
        <v>3561</v>
      </c>
      <c r="H740" s="2"/>
      <c r="I740" s="2" t="s">
        <v>50</v>
      </c>
      <c r="J740" s="81" t="s">
        <v>4020</v>
      </c>
      <c r="K740" s="22"/>
      <c r="L740" s="22"/>
      <c r="M740" s="22"/>
      <c r="N740" s="22"/>
      <c r="O740" s="22"/>
      <c r="P740" s="4" t="s">
        <v>1028</v>
      </c>
      <c r="Q740" s="23" t="s">
        <v>4021</v>
      </c>
      <c r="R740" s="6" t="e">
        <f t="shared" si="223"/>
        <v>#VALUE!</v>
      </c>
      <c r="S740" s="6" t="e">
        <f t="shared" si="224"/>
        <v>#VALUE!</v>
      </c>
      <c r="T740" s="7" t="e">
        <f t="shared" si="225"/>
        <v>#VALUE!</v>
      </c>
      <c r="U740" s="7" t="e">
        <f t="shared" si="225"/>
        <v>#VALUE!</v>
      </c>
      <c r="V740" s="7" t="e">
        <f t="shared" si="226"/>
        <v>#VALUE!</v>
      </c>
      <c r="W740" s="7" t="e">
        <f t="shared" si="226"/>
        <v>#VALUE!</v>
      </c>
      <c r="X740" s="15" t="str">
        <f t="shared" si="227"/>
        <v/>
      </c>
      <c r="Y740" s="15" t="str">
        <f t="shared" si="227"/>
        <v/>
      </c>
      <c r="Z740" s="7" t="str">
        <f t="shared" si="228"/>
        <v>0</v>
      </c>
      <c r="AA740" s="7" t="str">
        <f t="shared" si="228"/>
        <v>0</v>
      </c>
      <c r="AB740" s="7">
        <f t="shared" si="229"/>
        <v>0</v>
      </c>
      <c r="AC740" s="7">
        <f t="shared" si="229"/>
        <v>0</v>
      </c>
      <c r="AD740" s="24"/>
      <c r="AE740" s="24"/>
      <c r="AF740" s="24"/>
      <c r="AG740" s="24"/>
      <c r="AH740" s="24"/>
      <c r="AI740" s="24"/>
      <c r="AJ740" s="25"/>
      <c r="AK740" s="25"/>
      <c r="AL740" s="1"/>
      <c r="AM740" s="1" t="s">
        <v>355</v>
      </c>
      <c r="AN740" s="26"/>
      <c r="AO740" s="22"/>
      <c r="AP740" s="22"/>
      <c r="AQ740" s="27" t="s">
        <v>4022</v>
      </c>
      <c r="AR740" s="28" t="s">
        <v>4023</v>
      </c>
    </row>
    <row r="741" spans="1:50" customFormat="1">
      <c r="A741" s="22"/>
      <c r="B741" s="1" t="s">
        <v>905</v>
      </c>
      <c r="C741" s="1"/>
      <c r="D741" s="1" t="s">
        <v>3561</v>
      </c>
      <c r="E741" s="1"/>
      <c r="F741" s="31"/>
      <c r="G741" s="1" t="s">
        <v>3561</v>
      </c>
      <c r="H741" s="2"/>
      <c r="I741" s="2" t="s">
        <v>50</v>
      </c>
      <c r="J741" s="81" t="s">
        <v>4024</v>
      </c>
      <c r="K741" s="22"/>
      <c r="L741" s="22"/>
      <c r="M741" s="22"/>
      <c r="N741" s="22"/>
      <c r="O741" s="22"/>
      <c r="P741" s="4" t="s">
        <v>4025</v>
      </c>
      <c r="Q741" s="23" t="s">
        <v>4026</v>
      </c>
      <c r="R741" s="6">
        <f t="shared" si="223"/>
        <v>14.6</v>
      </c>
      <c r="S741" s="6">
        <f t="shared" si="224"/>
        <v>-3.3</v>
      </c>
      <c r="T741" s="7">
        <f t="shared" si="225"/>
        <v>0</v>
      </c>
      <c r="U741" s="7">
        <f t="shared" si="225"/>
        <v>0</v>
      </c>
      <c r="V741" s="7">
        <f t="shared" si="226"/>
        <v>36</v>
      </c>
      <c r="W741" s="7">
        <f t="shared" si="226"/>
        <v>18</v>
      </c>
      <c r="X741" s="15" t="str">
        <f t="shared" si="227"/>
        <v>36</v>
      </c>
      <c r="Y741" s="15" t="str">
        <f t="shared" si="227"/>
        <v>18</v>
      </c>
      <c r="Z741" s="7" t="str">
        <f t="shared" si="228"/>
        <v>14</v>
      </c>
      <c r="AA741" s="7" t="str">
        <f t="shared" si="228"/>
        <v>03</v>
      </c>
      <c r="AB741" s="7" t="str">
        <f t="shared" si="229"/>
        <v>14 36</v>
      </c>
      <c r="AC741" s="7" t="str">
        <f t="shared" si="229"/>
        <v>03 18</v>
      </c>
      <c r="AD741" s="24"/>
      <c r="AE741" s="24"/>
      <c r="AF741" s="24"/>
      <c r="AG741" s="24"/>
      <c r="AH741" s="24" t="s">
        <v>1356</v>
      </c>
      <c r="AI741" s="24" t="s">
        <v>2509</v>
      </c>
      <c r="AJ741" s="25"/>
      <c r="AK741" s="25"/>
      <c r="AL741" s="1" t="s">
        <v>54</v>
      </c>
      <c r="AM741" s="1" t="s">
        <v>51</v>
      </c>
      <c r="AN741" s="26"/>
      <c r="AO741" s="22"/>
      <c r="AP741" s="22"/>
      <c r="AQ741" s="27" t="s">
        <v>4027</v>
      </c>
      <c r="AR741" s="28" t="s">
        <v>4023</v>
      </c>
    </row>
    <row r="742" spans="1:50" customFormat="1">
      <c r="A742" s="1"/>
      <c r="B742" s="1" t="s">
        <v>905</v>
      </c>
      <c r="C742" s="1"/>
      <c r="D742" s="1" t="s">
        <v>3561</v>
      </c>
      <c r="E742" s="1"/>
      <c r="F742" s="31"/>
      <c r="G742" s="1" t="s">
        <v>3561</v>
      </c>
      <c r="H742" s="2"/>
      <c r="I742" s="2" t="s">
        <v>50</v>
      </c>
      <c r="J742" s="1" t="s">
        <v>4028</v>
      </c>
      <c r="K742" s="1"/>
      <c r="L742" s="1"/>
      <c r="M742" s="1"/>
      <c r="N742" s="1"/>
      <c r="O742" s="1"/>
      <c r="P742" s="4" t="s">
        <v>4029</v>
      </c>
      <c r="Q742" s="5" t="s">
        <v>4030</v>
      </c>
      <c r="R742" s="6">
        <f t="shared" si="223"/>
        <v>14.786</v>
      </c>
      <c r="S742" s="6">
        <f t="shared" si="224"/>
        <v>-3.22</v>
      </c>
      <c r="T742" s="7">
        <f t="shared" si="225"/>
        <v>0.33100000000000307</v>
      </c>
      <c r="U742" s="7">
        <f t="shared" si="225"/>
        <v>0.40499999999999936</v>
      </c>
      <c r="V742" s="7">
        <f t="shared" si="226"/>
        <v>47</v>
      </c>
      <c r="W742" s="7">
        <f t="shared" si="226"/>
        <v>13</v>
      </c>
      <c r="X742" s="15" t="str">
        <f t="shared" si="227"/>
        <v>47.331</v>
      </c>
      <c r="Y742" s="15" t="str">
        <f t="shared" si="227"/>
        <v>13.405</v>
      </c>
      <c r="Z742" s="7" t="str">
        <f t="shared" si="228"/>
        <v>14</v>
      </c>
      <c r="AA742" s="7" t="str">
        <f t="shared" si="228"/>
        <v>03</v>
      </c>
      <c r="AB742" s="7" t="str">
        <f t="shared" si="229"/>
        <v>14 47.331</v>
      </c>
      <c r="AC742" s="7" t="str">
        <f t="shared" si="229"/>
        <v>03 13.405</v>
      </c>
      <c r="AD742" s="8"/>
      <c r="AE742" s="8"/>
      <c r="AF742" s="8"/>
      <c r="AG742" s="8"/>
      <c r="AH742" s="16" t="s">
        <v>3019</v>
      </c>
      <c r="AI742" s="16" t="s">
        <v>4031</v>
      </c>
      <c r="AJ742" s="9" t="s">
        <v>4032</v>
      </c>
      <c r="AK742" s="9" t="s">
        <v>4033</v>
      </c>
      <c r="AL742" s="1" t="s">
        <v>63</v>
      </c>
      <c r="AM742" s="1" t="s">
        <v>51</v>
      </c>
      <c r="AN742" s="10"/>
      <c r="AO742" s="11"/>
      <c r="AP742" s="12"/>
      <c r="AQ742" s="13" t="s">
        <v>4034</v>
      </c>
      <c r="AR742" s="14" t="s">
        <v>4035</v>
      </c>
      <c r="AS742" s="1"/>
      <c r="AT742" s="1"/>
      <c r="AU742" s="1"/>
      <c r="AV742" s="1"/>
      <c r="AW742" s="1"/>
      <c r="AX742" s="1"/>
    </row>
    <row r="743" spans="1:50" customFormat="1">
      <c r="A743" s="1"/>
      <c r="B743" s="1" t="s">
        <v>905</v>
      </c>
      <c r="C743" s="1"/>
      <c r="D743" s="1" t="s">
        <v>3561</v>
      </c>
      <c r="E743" s="1"/>
      <c r="F743" s="31"/>
      <c r="G743" s="1" t="s">
        <v>3561</v>
      </c>
      <c r="H743" s="2"/>
      <c r="I743" s="2" t="s">
        <v>50</v>
      </c>
      <c r="J743" s="1" t="s">
        <v>4036</v>
      </c>
      <c r="K743" s="1"/>
      <c r="L743" s="1"/>
      <c r="M743" s="1"/>
      <c r="N743" s="1"/>
      <c r="O743" s="1"/>
      <c r="P743" s="4" t="s">
        <v>4036</v>
      </c>
      <c r="Q743" s="5" t="s">
        <v>4037</v>
      </c>
      <c r="R743" s="6">
        <f t="shared" si="223"/>
        <v>14.605</v>
      </c>
      <c r="S743" s="6">
        <f t="shared" si="224"/>
        <v>-3.2210000000000001</v>
      </c>
      <c r="T743" s="7">
        <f t="shared" si="225"/>
        <v>0.5</v>
      </c>
      <c r="U743" s="7">
        <f t="shared" si="225"/>
        <v>0.5</v>
      </c>
      <c r="V743" s="7">
        <f t="shared" si="226"/>
        <v>36</v>
      </c>
      <c r="W743" s="7">
        <f t="shared" si="226"/>
        <v>13</v>
      </c>
      <c r="X743" s="15" t="str">
        <f t="shared" si="227"/>
        <v>36.5</v>
      </c>
      <c r="Y743" s="15" t="str">
        <f t="shared" si="227"/>
        <v>13.5</v>
      </c>
      <c r="Z743" s="7" t="str">
        <f t="shared" si="228"/>
        <v>14</v>
      </c>
      <c r="AA743" s="7" t="str">
        <f t="shared" si="228"/>
        <v>03</v>
      </c>
      <c r="AB743" s="7" t="str">
        <f t="shared" si="229"/>
        <v>14 36.5</v>
      </c>
      <c r="AC743" s="7" t="str">
        <f t="shared" si="229"/>
        <v>03 13.5</v>
      </c>
      <c r="AD743" s="8"/>
      <c r="AE743" s="8"/>
      <c r="AF743" s="8"/>
      <c r="AG743" s="8"/>
      <c r="AH743" s="16" t="s">
        <v>4038</v>
      </c>
      <c r="AI743" s="16" t="s">
        <v>4031</v>
      </c>
      <c r="AJ743" s="9"/>
      <c r="AK743" s="9"/>
      <c r="AL743" s="1" t="s">
        <v>54</v>
      </c>
      <c r="AM743" s="1" t="s">
        <v>51</v>
      </c>
      <c r="AN743" s="10"/>
      <c r="AO743" s="11"/>
      <c r="AP743" s="12"/>
      <c r="AQ743" s="13" t="s">
        <v>1814</v>
      </c>
      <c r="AR743" s="14" t="s">
        <v>4039</v>
      </c>
      <c r="AS743" s="1"/>
      <c r="AT743" s="1"/>
      <c r="AU743" s="1"/>
      <c r="AV743" s="1"/>
      <c r="AW743" s="1"/>
      <c r="AX743" s="1"/>
    </row>
    <row r="744" spans="1:50" customFormat="1">
      <c r="A744" s="33"/>
      <c r="B744" s="1" t="s">
        <v>905</v>
      </c>
      <c r="C744" s="1"/>
      <c r="D744" s="1" t="s">
        <v>3561</v>
      </c>
      <c r="E744" s="1"/>
      <c r="F744" s="31"/>
      <c r="G744" s="1" t="s">
        <v>3561</v>
      </c>
      <c r="H744" s="2"/>
      <c r="I744" s="2" t="s">
        <v>50</v>
      </c>
      <c r="J744" s="61" t="s">
        <v>4040</v>
      </c>
      <c r="K744" s="33"/>
      <c r="L744" s="33"/>
      <c r="M744" s="33"/>
      <c r="N744" s="33"/>
      <c r="O744" s="33"/>
      <c r="P744" s="56" t="s">
        <v>4040</v>
      </c>
      <c r="Q744" s="23" t="s">
        <v>4041</v>
      </c>
      <c r="R744" s="6">
        <f t="shared" si="223"/>
        <v>14.619</v>
      </c>
      <c r="S744" s="6">
        <f t="shared" si="224"/>
        <v>-3.2210000000000001</v>
      </c>
      <c r="T744" s="7">
        <f t="shared" si="225"/>
        <v>0.25300000000000011</v>
      </c>
      <c r="U744" s="7">
        <f t="shared" si="225"/>
        <v>0.44699999999999918</v>
      </c>
      <c r="V744" s="7">
        <f t="shared" si="226"/>
        <v>37</v>
      </c>
      <c r="W744" s="7">
        <f t="shared" si="226"/>
        <v>13</v>
      </c>
      <c r="X744" s="15" t="str">
        <f t="shared" si="227"/>
        <v>37.253</v>
      </c>
      <c r="Y744" s="15" t="str">
        <f t="shared" si="227"/>
        <v>13.447</v>
      </c>
      <c r="Z744" s="7" t="str">
        <f t="shared" si="228"/>
        <v>14</v>
      </c>
      <c r="AA744" s="7" t="str">
        <f t="shared" si="228"/>
        <v>03</v>
      </c>
      <c r="AB744" s="7" t="str">
        <f t="shared" si="229"/>
        <v>14 37.253</v>
      </c>
      <c r="AC744" s="7" t="str">
        <f t="shared" si="229"/>
        <v>03 13.447</v>
      </c>
      <c r="AD744" s="57"/>
      <c r="AE744" s="57"/>
      <c r="AF744" s="57"/>
      <c r="AG744" s="57"/>
      <c r="AH744" s="57"/>
      <c r="AI744" s="57"/>
      <c r="AJ744" s="58" t="s">
        <v>4042</v>
      </c>
      <c r="AK744" s="58" t="s">
        <v>4043</v>
      </c>
      <c r="AL744" s="1" t="s">
        <v>63</v>
      </c>
      <c r="AM744" s="22" t="s">
        <v>51</v>
      </c>
      <c r="AN744" s="26"/>
      <c r="AO744" s="33"/>
      <c r="AP744" s="33"/>
      <c r="AQ744" s="27" t="s">
        <v>3574</v>
      </c>
      <c r="AR744" s="59" t="s">
        <v>4044</v>
      </c>
      <c r="AS744" s="60"/>
      <c r="AT744" s="60"/>
      <c r="AU744" s="60"/>
      <c r="AV744" s="60"/>
      <c r="AW744" s="60"/>
      <c r="AX744" s="60"/>
    </row>
    <row r="745" spans="1:50" customFormat="1">
      <c r="A745" s="22"/>
      <c r="B745" s="1" t="s">
        <v>905</v>
      </c>
      <c r="C745" s="1"/>
      <c r="D745" s="1" t="s">
        <v>3561</v>
      </c>
      <c r="E745" s="1"/>
      <c r="F745" s="31"/>
      <c r="G745" s="1" t="s">
        <v>3561</v>
      </c>
      <c r="H745" s="2"/>
      <c r="I745" s="2" t="s">
        <v>50</v>
      </c>
      <c r="J745" s="81" t="s">
        <v>4045</v>
      </c>
      <c r="K745" s="22"/>
      <c r="L745" s="22"/>
      <c r="M745" s="22"/>
      <c r="N745" s="22"/>
      <c r="O745" s="22"/>
      <c r="P745" s="4" t="s">
        <v>1028</v>
      </c>
      <c r="Q745" s="23" t="s">
        <v>4046</v>
      </c>
      <c r="R745" s="6" t="e">
        <f t="shared" si="223"/>
        <v>#VALUE!</v>
      </c>
      <c r="S745" s="6" t="e">
        <f t="shared" si="224"/>
        <v>#VALUE!</v>
      </c>
      <c r="T745" s="7" t="e">
        <f t="shared" si="225"/>
        <v>#VALUE!</v>
      </c>
      <c r="U745" s="7" t="e">
        <f t="shared" si="225"/>
        <v>#VALUE!</v>
      </c>
      <c r="V745" s="7" t="e">
        <f t="shared" si="226"/>
        <v>#VALUE!</v>
      </c>
      <c r="W745" s="7" t="e">
        <f t="shared" si="226"/>
        <v>#VALUE!</v>
      </c>
      <c r="X745" s="15" t="str">
        <f t="shared" si="227"/>
        <v/>
      </c>
      <c r="Y745" s="15" t="str">
        <f t="shared" si="227"/>
        <v/>
      </c>
      <c r="Z745" s="7" t="str">
        <f t="shared" si="228"/>
        <v>0</v>
      </c>
      <c r="AA745" s="7" t="str">
        <f t="shared" si="228"/>
        <v>0</v>
      </c>
      <c r="AB745" s="7">
        <f t="shared" si="229"/>
        <v>0</v>
      </c>
      <c r="AC745" s="7">
        <f t="shared" si="229"/>
        <v>0</v>
      </c>
      <c r="AD745" s="24"/>
      <c r="AE745" s="24"/>
      <c r="AF745" s="24"/>
      <c r="AG745" s="24"/>
      <c r="AH745" s="24"/>
      <c r="AI745" s="24"/>
      <c r="AJ745" s="82"/>
      <c r="AK745" s="82"/>
      <c r="AL745" s="1"/>
      <c r="AM745" s="1" t="s">
        <v>355</v>
      </c>
      <c r="AN745" s="26"/>
      <c r="AO745" s="22"/>
      <c r="AP745" s="22"/>
      <c r="AQ745" s="13" t="s">
        <v>4047</v>
      </c>
      <c r="AR745" s="28" t="s">
        <v>4048</v>
      </c>
    </row>
    <row r="746" spans="1:50" customFormat="1">
      <c r="A746" s="22"/>
      <c r="B746" s="1" t="s">
        <v>905</v>
      </c>
      <c r="C746" s="1"/>
      <c r="D746" s="1" t="s">
        <v>3561</v>
      </c>
      <c r="E746" s="1"/>
      <c r="F746" s="31"/>
      <c r="G746" s="1" t="s">
        <v>3561</v>
      </c>
      <c r="H746" s="2"/>
      <c r="I746" s="2" t="s">
        <v>50</v>
      </c>
      <c r="J746" s="81" t="s">
        <v>4049</v>
      </c>
      <c r="K746" s="22"/>
      <c r="L746" s="22"/>
      <c r="M746" s="22"/>
      <c r="N746" s="22"/>
      <c r="O746" s="22"/>
      <c r="P746" s="4"/>
      <c r="Q746" s="23" t="s">
        <v>4050</v>
      </c>
      <c r="R746" s="6">
        <f t="shared" si="223"/>
        <v>14.618</v>
      </c>
      <c r="S746" s="6">
        <f t="shared" si="224"/>
        <v>-3.274</v>
      </c>
      <c r="T746" s="7">
        <f t="shared" si="225"/>
        <v>0.20199999999999818</v>
      </c>
      <c r="U746" s="7">
        <f t="shared" si="225"/>
        <v>0.80999999999999872</v>
      </c>
      <c r="V746" s="7">
        <f t="shared" si="226"/>
        <v>37</v>
      </c>
      <c r="W746" s="7">
        <f t="shared" si="226"/>
        <v>16</v>
      </c>
      <c r="X746" s="15" t="str">
        <f t="shared" si="227"/>
        <v>37.202</v>
      </c>
      <c r="Y746" s="15" t="str">
        <f t="shared" si="227"/>
        <v>16.810</v>
      </c>
      <c r="Z746" s="7" t="str">
        <f t="shared" si="228"/>
        <v>14</v>
      </c>
      <c r="AA746" s="7" t="str">
        <f t="shared" si="228"/>
        <v>03</v>
      </c>
      <c r="AB746" s="7" t="str">
        <f t="shared" si="229"/>
        <v>14 37.202</v>
      </c>
      <c r="AC746" s="7" t="str">
        <f t="shared" si="229"/>
        <v>03 16.810</v>
      </c>
      <c r="AD746" s="24"/>
      <c r="AE746" s="24"/>
      <c r="AF746" s="24"/>
      <c r="AG746" s="24"/>
      <c r="AH746" s="24"/>
      <c r="AI746" s="24"/>
      <c r="AJ746" s="25" t="s">
        <v>4051</v>
      </c>
      <c r="AK746" s="25" t="s">
        <v>4052</v>
      </c>
      <c r="AL746" s="1" t="s">
        <v>63</v>
      </c>
      <c r="AM746" s="1" t="s">
        <v>355</v>
      </c>
      <c r="AN746" s="26"/>
      <c r="AO746" s="22"/>
      <c r="AP746" s="22"/>
      <c r="AQ746" s="27" t="s">
        <v>4053</v>
      </c>
      <c r="AR746" s="28" t="s">
        <v>4054</v>
      </c>
    </row>
    <row r="747" spans="1:50" customFormat="1">
      <c r="A747" s="22"/>
      <c r="B747" s="1" t="s">
        <v>905</v>
      </c>
      <c r="C747" s="1"/>
      <c r="D747" s="1" t="s">
        <v>3561</v>
      </c>
      <c r="E747" s="1"/>
      <c r="F747" s="31"/>
      <c r="G747" s="1" t="s">
        <v>3561</v>
      </c>
      <c r="H747" s="2"/>
      <c r="I747" s="2" t="s">
        <v>50</v>
      </c>
      <c r="J747" s="81" t="s">
        <v>4055</v>
      </c>
      <c r="K747" s="22"/>
      <c r="L747" s="22"/>
      <c r="M747" s="22"/>
      <c r="N747" s="22"/>
      <c r="O747" s="22"/>
      <c r="P747" s="4"/>
      <c r="Q747" s="23" t="s">
        <v>4056</v>
      </c>
      <c r="R747" s="6" t="e">
        <f t="shared" si="223"/>
        <v>#VALUE!</v>
      </c>
      <c r="S747" s="6" t="e">
        <f t="shared" si="224"/>
        <v>#VALUE!</v>
      </c>
      <c r="T747" s="7" t="e">
        <f t="shared" si="225"/>
        <v>#VALUE!</v>
      </c>
      <c r="U747" s="7" t="e">
        <f t="shared" si="225"/>
        <v>#VALUE!</v>
      </c>
      <c r="V747" s="7" t="e">
        <f t="shared" si="226"/>
        <v>#VALUE!</v>
      </c>
      <c r="W747" s="7" t="e">
        <f t="shared" si="226"/>
        <v>#VALUE!</v>
      </c>
      <c r="X747" s="15" t="str">
        <f t="shared" si="227"/>
        <v/>
      </c>
      <c r="Y747" s="15" t="str">
        <f t="shared" si="227"/>
        <v/>
      </c>
      <c r="Z747" s="7" t="str">
        <f t="shared" si="228"/>
        <v>0</v>
      </c>
      <c r="AA747" s="7" t="str">
        <f t="shared" si="228"/>
        <v>0</v>
      </c>
      <c r="AB747" s="7">
        <f t="shared" si="229"/>
        <v>0</v>
      </c>
      <c r="AC747" s="7">
        <f t="shared" si="229"/>
        <v>0</v>
      </c>
      <c r="AD747" s="24"/>
      <c r="AE747" s="24"/>
      <c r="AF747" s="24"/>
      <c r="AG747" s="24"/>
      <c r="AH747" s="24"/>
      <c r="AI747" s="24"/>
      <c r="AJ747" s="25"/>
      <c r="AK747" s="25"/>
      <c r="AL747" s="1"/>
      <c r="AM747" s="1" t="s">
        <v>355</v>
      </c>
      <c r="AN747" s="26"/>
      <c r="AO747" s="22"/>
      <c r="AP747" s="22"/>
      <c r="AQ747" s="27" t="s">
        <v>1533</v>
      </c>
      <c r="AR747" s="28" t="s">
        <v>4057</v>
      </c>
    </row>
    <row r="748" spans="1:50" customFormat="1" ht="29">
      <c r="A748" s="1"/>
      <c r="B748" s="1" t="s">
        <v>905</v>
      </c>
      <c r="C748" s="1"/>
      <c r="D748" s="1" t="s">
        <v>3561</v>
      </c>
      <c r="E748" s="1"/>
      <c r="F748" s="31"/>
      <c r="G748" s="1" t="s">
        <v>3561</v>
      </c>
      <c r="H748" s="2"/>
      <c r="I748" s="2" t="s">
        <v>50</v>
      </c>
      <c r="J748" s="1" t="s">
        <v>4058</v>
      </c>
      <c r="K748" s="1"/>
      <c r="L748" s="1"/>
      <c r="M748" s="1"/>
      <c r="N748" s="1"/>
      <c r="O748" s="1"/>
      <c r="P748" s="4" t="s">
        <v>4059</v>
      </c>
      <c r="Q748" s="5" t="s">
        <v>4060</v>
      </c>
      <c r="R748" s="6">
        <f t="shared" si="223"/>
        <v>14.836</v>
      </c>
      <c r="S748" s="6">
        <f t="shared" si="224"/>
        <v>-3.1539999999999999</v>
      </c>
      <c r="T748" s="7">
        <f t="shared" si="225"/>
        <v>0.27199999999999847</v>
      </c>
      <c r="U748" s="7">
        <f t="shared" si="225"/>
        <v>0.47199999999999953</v>
      </c>
      <c r="V748" s="7">
        <f t="shared" si="226"/>
        <v>50</v>
      </c>
      <c r="W748" s="7">
        <f t="shared" si="226"/>
        <v>9</v>
      </c>
      <c r="X748" s="15" t="str">
        <f t="shared" si="227"/>
        <v>50.272</v>
      </c>
      <c r="Y748" s="15" t="str">
        <f t="shared" si="227"/>
        <v>09.472</v>
      </c>
      <c r="Z748" s="7" t="str">
        <f t="shared" si="228"/>
        <v>14</v>
      </c>
      <c r="AA748" s="7" t="str">
        <f t="shared" si="228"/>
        <v>03</v>
      </c>
      <c r="AB748" s="7" t="str">
        <f t="shared" si="229"/>
        <v>14 50.272</v>
      </c>
      <c r="AC748" s="7" t="str">
        <f t="shared" si="229"/>
        <v>03 09.472</v>
      </c>
      <c r="AD748" s="8"/>
      <c r="AE748" s="8"/>
      <c r="AF748" s="8"/>
      <c r="AG748" s="8"/>
      <c r="AH748" s="16"/>
      <c r="AI748" s="16"/>
      <c r="AJ748" s="9" t="s">
        <v>4061</v>
      </c>
      <c r="AK748" s="9" t="s">
        <v>4062</v>
      </c>
      <c r="AL748" s="1" t="s">
        <v>63</v>
      </c>
      <c r="AM748" s="1" t="s">
        <v>51</v>
      </c>
      <c r="AN748" s="10"/>
      <c r="AO748" s="11"/>
      <c r="AP748" s="12"/>
      <c r="AQ748" s="13" t="s">
        <v>1533</v>
      </c>
      <c r="AR748" s="14" t="s">
        <v>4063</v>
      </c>
      <c r="AS748" s="1"/>
      <c r="AT748" s="1"/>
      <c r="AU748" s="1"/>
      <c r="AV748" s="1"/>
      <c r="AW748" s="1"/>
      <c r="AX748" s="1"/>
    </row>
    <row r="749" spans="1:50" customFormat="1" ht="29">
      <c r="A749" s="20"/>
      <c r="B749" s="20" t="s">
        <v>905</v>
      </c>
      <c r="C749" s="20"/>
      <c r="D749" s="20" t="s">
        <v>3561</v>
      </c>
      <c r="E749" s="20"/>
      <c r="F749" s="80"/>
      <c r="G749" s="20" t="s">
        <v>3561</v>
      </c>
      <c r="H749" s="34"/>
      <c r="I749" s="34" t="s">
        <v>50</v>
      </c>
      <c r="J749" s="20" t="s">
        <v>4064</v>
      </c>
      <c r="K749" s="20"/>
      <c r="L749" s="20"/>
      <c r="M749" s="20"/>
      <c r="N749" s="20"/>
      <c r="O749" s="20"/>
      <c r="P749" s="35" t="s">
        <v>4065</v>
      </c>
      <c r="Q749" s="36" t="s">
        <v>4066</v>
      </c>
      <c r="R749" s="6">
        <f t="shared" si="223"/>
        <v>14.833</v>
      </c>
      <c r="S749" s="6">
        <f t="shared" si="224"/>
        <v>-3.1659999999999999</v>
      </c>
      <c r="T749" s="7">
        <f t="shared" si="225"/>
        <v>0</v>
      </c>
      <c r="U749" s="7">
        <f t="shared" si="225"/>
        <v>0</v>
      </c>
      <c r="V749" s="7">
        <f t="shared" si="226"/>
        <v>50</v>
      </c>
      <c r="W749" s="7">
        <f t="shared" si="226"/>
        <v>10</v>
      </c>
      <c r="X749" s="15" t="str">
        <f t="shared" si="227"/>
        <v>50</v>
      </c>
      <c r="Y749" s="15" t="str">
        <f t="shared" si="227"/>
        <v>10</v>
      </c>
      <c r="Z749" s="7" t="str">
        <f t="shared" si="228"/>
        <v>14</v>
      </c>
      <c r="AA749" s="7" t="str">
        <f t="shared" si="228"/>
        <v>03</v>
      </c>
      <c r="AB749" s="7" t="str">
        <f t="shared" si="229"/>
        <v>14 50</v>
      </c>
      <c r="AC749" s="7" t="str">
        <f t="shared" si="229"/>
        <v>03 10</v>
      </c>
      <c r="AD749" s="37"/>
      <c r="AE749" s="37"/>
      <c r="AF749" s="37"/>
      <c r="AG749" s="37"/>
      <c r="AH749" s="38" t="s">
        <v>3073</v>
      </c>
      <c r="AI749" s="38" t="s">
        <v>2236</v>
      </c>
      <c r="AJ749" s="39"/>
      <c r="AK749" s="39"/>
      <c r="AL749" s="20" t="s">
        <v>54</v>
      </c>
      <c r="AM749" s="20" t="s">
        <v>51</v>
      </c>
      <c r="AN749" s="41"/>
      <c r="AO749" s="42"/>
      <c r="AP749" s="43"/>
      <c r="AQ749" s="44" t="s">
        <v>1533</v>
      </c>
      <c r="AR749" s="45" t="s">
        <v>4067</v>
      </c>
      <c r="AS749" s="20"/>
      <c r="AT749" s="20"/>
      <c r="AU749" s="20"/>
      <c r="AV749" s="20"/>
      <c r="AW749" s="20"/>
      <c r="AX749" s="20"/>
    </row>
    <row r="750" spans="1:50" customFormat="1">
      <c r="A750" s="33"/>
      <c r="B750" s="1" t="s">
        <v>905</v>
      </c>
      <c r="C750" s="1"/>
      <c r="D750" s="1" t="s">
        <v>3561</v>
      </c>
      <c r="E750" s="1"/>
      <c r="F750" s="31"/>
      <c r="G750" s="1" t="s">
        <v>3561</v>
      </c>
      <c r="H750" s="2"/>
      <c r="I750" s="2" t="s">
        <v>50</v>
      </c>
      <c r="J750" s="61" t="s">
        <v>4068</v>
      </c>
      <c r="K750" s="33"/>
      <c r="L750" s="33"/>
      <c r="M750" s="33"/>
      <c r="N750" s="33"/>
      <c r="O750" s="33"/>
      <c r="P750" s="56" t="s">
        <v>4068</v>
      </c>
      <c r="Q750" s="23" t="s">
        <v>4069</v>
      </c>
      <c r="R750" s="6">
        <f t="shared" si="223"/>
        <v>14.617000000000001</v>
      </c>
      <c r="S750" s="6">
        <f t="shared" si="224"/>
        <v>-3.242</v>
      </c>
      <c r="T750" s="7">
        <f t="shared" si="225"/>
        <v>3.4999999999996589E-2</v>
      </c>
      <c r="U750" s="7">
        <f t="shared" si="225"/>
        <v>0.9480000000000004</v>
      </c>
      <c r="V750" s="7">
        <f t="shared" si="226"/>
        <v>37</v>
      </c>
      <c r="W750" s="7">
        <f t="shared" si="226"/>
        <v>14</v>
      </c>
      <c r="X750" s="15" t="str">
        <f t="shared" si="227"/>
        <v>37.035</v>
      </c>
      <c r="Y750" s="15" t="str">
        <f t="shared" si="227"/>
        <v>14.948</v>
      </c>
      <c r="Z750" s="7" t="str">
        <f t="shared" si="228"/>
        <v>14</v>
      </c>
      <c r="AA750" s="7" t="str">
        <f t="shared" si="228"/>
        <v>03</v>
      </c>
      <c r="AB750" s="7" t="str">
        <f t="shared" si="229"/>
        <v>14 37.035</v>
      </c>
      <c r="AC750" s="7" t="str">
        <f t="shared" si="229"/>
        <v>03 14.948</v>
      </c>
      <c r="AD750" s="57"/>
      <c r="AE750" s="57"/>
      <c r="AF750" s="57"/>
      <c r="AG750" s="57"/>
      <c r="AH750" s="16" t="s">
        <v>1168</v>
      </c>
      <c r="AI750" s="16" t="s">
        <v>4070</v>
      </c>
      <c r="AJ750" s="58" t="s">
        <v>4071</v>
      </c>
      <c r="AK750" s="58" t="s">
        <v>4072</v>
      </c>
      <c r="AL750" s="1" t="s">
        <v>63</v>
      </c>
      <c r="AM750" s="22" t="s">
        <v>51</v>
      </c>
      <c r="AN750" s="26"/>
      <c r="AO750" s="33"/>
      <c r="AP750" s="33"/>
      <c r="AQ750" s="27" t="s">
        <v>3574</v>
      </c>
      <c r="AR750" s="59" t="s">
        <v>4073</v>
      </c>
      <c r="AS750" s="60"/>
      <c r="AT750" s="60"/>
      <c r="AU750" s="60"/>
      <c r="AV750" s="60"/>
      <c r="AW750" s="60"/>
      <c r="AX750" s="60"/>
    </row>
    <row r="751" spans="1:50" s="98" customFormat="1">
      <c r="A751" s="89"/>
      <c r="B751" s="20" t="s">
        <v>905</v>
      </c>
      <c r="C751" s="20"/>
      <c r="D751" s="20" t="s">
        <v>3561</v>
      </c>
      <c r="E751" s="20"/>
      <c r="F751" s="80"/>
      <c r="G751" s="20" t="s">
        <v>3561</v>
      </c>
      <c r="H751" s="34"/>
      <c r="I751" s="34" t="s">
        <v>50</v>
      </c>
      <c r="J751" s="90" t="s">
        <v>4074</v>
      </c>
      <c r="K751" s="89"/>
      <c r="L751" s="89"/>
      <c r="M751" s="89"/>
      <c r="N751" s="89"/>
      <c r="O751" s="89"/>
      <c r="P751" s="91" t="s">
        <v>4075</v>
      </c>
      <c r="Q751" s="92" t="s">
        <v>4076</v>
      </c>
      <c r="R751" s="46"/>
      <c r="S751" s="46"/>
      <c r="T751" s="47"/>
      <c r="U751" s="47"/>
      <c r="V751" s="47"/>
      <c r="W751" s="47"/>
      <c r="X751" s="50"/>
      <c r="Y751" s="50"/>
      <c r="Z751" s="47"/>
      <c r="AA751" s="47"/>
      <c r="AB751" s="47"/>
      <c r="AC751" s="47"/>
      <c r="AD751" s="37"/>
      <c r="AE751" s="37"/>
      <c r="AF751" s="37"/>
      <c r="AG751" s="37"/>
      <c r="AH751" s="38"/>
      <c r="AI751" s="38"/>
      <c r="AJ751" s="49"/>
      <c r="AK751" s="49"/>
      <c r="AL751" s="20"/>
      <c r="AM751" s="93" t="s">
        <v>51</v>
      </c>
      <c r="AN751" s="94"/>
      <c r="AO751" s="89"/>
      <c r="AP751" s="89"/>
      <c r="AQ751" s="95"/>
      <c r="AR751" s="96" t="s">
        <v>4077</v>
      </c>
      <c r="AS751" s="97"/>
      <c r="AT751" s="97"/>
      <c r="AU751" s="97"/>
      <c r="AV751" s="97"/>
      <c r="AW751" s="97"/>
      <c r="AX751" s="97"/>
    </row>
    <row r="752" spans="1:50" customFormat="1">
      <c r="A752" s="33"/>
      <c r="B752" s="1" t="s">
        <v>905</v>
      </c>
      <c r="C752" s="1"/>
      <c r="D752" s="1" t="s">
        <v>3561</v>
      </c>
      <c r="E752" s="1"/>
      <c r="F752" s="31"/>
      <c r="G752" s="1" t="s">
        <v>3561</v>
      </c>
      <c r="H752" s="2"/>
      <c r="I752" s="2" t="s">
        <v>50</v>
      </c>
      <c r="J752" s="61" t="s">
        <v>4078</v>
      </c>
      <c r="K752" s="33"/>
      <c r="L752" s="33"/>
      <c r="M752" s="33"/>
      <c r="N752" s="33"/>
      <c r="O752" s="33"/>
      <c r="P752" s="56"/>
      <c r="Q752" s="99" t="s">
        <v>4079</v>
      </c>
      <c r="R752" s="6">
        <f>ROUNDDOWN((Z752+V752*(5/3)*0.01+T752*0.01),3)</f>
        <v>14.654</v>
      </c>
      <c r="S752" s="6">
        <f>ROUNDDOWN((AA752+W752*(5/3)*0.01+U752*0.01),3)*-1</f>
        <v>-3.1930000000000001</v>
      </c>
      <c r="T752" s="7">
        <f t="shared" ref="T752:U756" si="230">X752-V752</f>
        <v>0.4339999999999975</v>
      </c>
      <c r="U752" s="7">
        <f t="shared" si="230"/>
        <v>0.97100000000000009</v>
      </c>
      <c r="V752" s="7">
        <f t="shared" ref="V752:W756" si="231">ROUNDDOWN(X752,0)</f>
        <v>39</v>
      </c>
      <c r="W752" s="7">
        <f t="shared" si="231"/>
        <v>11</v>
      </c>
      <c r="X752" s="15" t="str">
        <f t="shared" ref="X752:Y767" si="232">MID(AB752,4, 6)</f>
        <v>39.434</v>
      </c>
      <c r="Y752" s="15" t="str">
        <f t="shared" si="232"/>
        <v>11.971</v>
      </c>
      <c r="Z752" s="7" t="str">
        <f t="shared" ref="Z752:AA767" si="233">LEFT(AB752,2)</f>
        <v>14</v>
      </c>
      <c r="AA752" s="7" t="str">
        <f t="shared" si="233"/>
        <v>03</v>
      </c>
      <c r="AB752" s="7" t="str">
        <f>IF(ISBLANK(AJ752), AH752, AJ752)</f>
        <v>14 39.434</v>
      </c>
      <c r="AC752" s="7" t="str">
        <f>IF(ISBLANK(AK752), AI752, AK752)</f>
        <v>03 11.971</v>
      </c>
      <c r="AD752" s="57"/>
      <c r="AE752" s="57"/>
      <c r="AF752" s="57"/>
      <c r="AG752" s="57"/>
      <c r="AH752" s="57" t="s">
        <v>1021</v>
      </c>
      <c r="AI752" s="57" t="s">
        <v>2381</v>
      </c>
      <c r="AJ752" s="58" t="s">
        <v>4080</v>
      </c>
      <c r="AK752" s="58" t="s">
        <v>4081</v>
      </c>
      <c r="AL752" s="33"/>
      <c r="AM752" s="22"/>
      <c r="AN752" s="26"/>
      <c r="AO752" s="33"/>
      <c r="AP752" s="33"/>
      <c r="AQ752" s="27" t="s">
        <v>4082</v>
      </c>
      <c r="AR752" s="59" t="s">
        <v>4083</v>
      </c>
      <c r="AS752" s="60"/>
      <c r="AT752" s="60"/>
      <c r="AU752" s="60"/>
      <c r="AV752" s="60"/>
      <c r="AW752" s="60"/>
      <c r="AX752" s="60"/>
    </row>
    <row r="753" spans="1:50" customFormat="1">
      <c r="A753" s="33"/>
      <c r="B753" s="1" t="s">
        <v>905</v>
      </c>
      <c r="C753" s="1"/>
      <c r="D753" s="1" t="s">
        <v>3561</v>
      </c>
      <c r="E753" s="1"/>
      <c r="F753" s="31"/>
      <c r="G753" s="1" t="s">
        <v>3561</v>
      </c>
      <c r="H753" s="2"/>
      <c r="I753" s="2" t="s">
        <v>50</v>
      </c>
      <c r="J753" s="61" t="s">
        <v>4084</v>
      </c>
      <c r="K753" s="33"/>
      <c r="L753" s="33"/>
      <c r="M753" s="33"/>
      <c r="N753" s="33"/>
      <c r="O753" s="33"/>
      <c r="P753" s="56"/>
      <c r="Q753" s="23" t="s">
        <v>4085</v>
      </c>
      <c r="R753" s="6">
        <f>ROUNDDOWN((Z753+V753*(5/3)*0.01+T753*0.01),3)</f>
        <v>14.657</v>
      </c>
      <c r="S753" s="6">
        <f>ROUNDDOWN((AA753+W753*(5/3)*0.01+U753*0.01),3)*-1</f>
        <v>-3.1859999999999999</v>
      </c>
      <c r="T753" s="7">
        <f t="shared" si="230"/>
        <v>0.70300000000000296</v>
      </c>
      <c r="U753" s="7">
        <f t="shared" si="230"/>
        <v>0.30100000000000016</v>
      </c>
      <c r="V753" s="7">
        <f t="shared" si="231"/>
        <v>39</v>
      </c>
      <c r="W753" s="7">
        <f t="shared" si="231"/>
        <v>11</v>
      </c>
      <c r="X753" s="15" t="str">
        <f t="shared" si="232"/>
        <v>39.703</v>
      </c>
      <c r="Y753" s="15" t="str">
        <f t="shared" si="232"/>
        <v>11.301</v>
      </c>
      <c r="Z753" s="7" t="str">
        <f t="shared" si="233"/>
        <v>14</v>
      </c>
      <c r="AA753" s="7" t="str">
        <f t="shared" si="233"/>
        <v>03</v>
      </c>
      <c r="AB753" s="7" t="str">
        <f>IF(ISBLANK(AJ753),#REF!, AJ753)</f>
        <v>14 39.703</v>
      </c>
      <c r="AC753" s="7" t="str">
        <f>IF(ISBLANK(AK753),#REF!, AK753)</f>
        <v>03 11.301</v>
      </c>
      <c r="AD753" s="57"/>
      <c r="AE753" s="57"/>
      <c r="AF753" s="57"/>
      <c r="AG753" s="57"/>
      <c r="AH753" s="57" t="s">
        <v>1021</v>
      </c>
      <c r="AI753" s="57" t="s">
        <v>2381</v>
      </c>
      <c r="AJ753" s="58" t="s">
        <v>4086</v>
      </c>
      <c r="AK753" s="58" t="s">
        <v>4087</v>
      </c>
      <c r="AL753" s="33"/>
      <c r="AM753" s="22"/>
      <c r="AN753" s="26"/>
      <c r="AO753" s="33"/>
      <c r="AP753" s="33"/>
      <c r="AQ753" s="27" t="s">
        <v>4082</v>
      </c>
      <c r="AR753" s="59" t="s">
        <v>4088</v>
      </c>
      <c r="AS753" s="60"/>
      <c r="AT753" s="60"/>
      <c r="AU753" s="60"/>
      <c r="AV753" s="60"/>
      <c r="AW753" s="60"/>
      <c r="AX753" s="60"/>
    </row>
    <row r="754" spans="1:50" customFormat="1">
      <c r="A754" s="1"/>
      <c r="B754" s="1" t="s">
        <v>905</v>
      </c>
      <c r="C754" s="1"/>
      <c r="D754" s="1" t="s">
        <v>3561</v>
      </c>
      <c r="E754" s="1"/>
      <c r="F754" s="31"/>
      <c r="G754" s="1" t="s">
        <v>3561</v>
      </c>
      <c r="H754" s="2"/>
      <c r="I754" s="2" t="s">
        <v>50</v>
      </c>
      <c r="J754" s="1" t="s">
        <v>4089</v>
      </c>
      <c r="K754" s="1"/>
      <c r="L754" s="1"/>
      <c r="M754" s="1"/>
      <c r="N754" s="1"/>
      <c r="O754" s="1"/>
      <c r="P754" s="4" t="s">
        <v>4090</v>
      </c>
      <c r="Q754" s="5" t="s">
        <v>4091</v>
      </c>
      <c r="R754" s="6">
        <f>ROUNDDOWN((Z754+V754*(5/3)*0.01+T754*0.01),3)</f>
        <v>14.95</v>
      </c>
      <c r="S754" s="6">
        <f>ROUNDDOWN((AA754+W754*(5/3)*0.01+U754*0.01),3)*-1</f>
        <v>-3.1829999999999998</v>
      </c>
      <c r="T754" s="7">
        <f t="shared" si="230"/>
        <v>0</v>
      </c>
      <c r="U754" s="7">
        <f t="shared" si="230"/>
        <v>0</v>
      </c>
      <c r="V754" s="7">
        <f t="shared" si="231"/>
        <v>57</v>
      </c>
      <c r="W754" s="7">
        <f t="shared" si="231"/>
        <v>11</v>
      </c>
      <c r="X754" s="15" t="str">
        <f t="shared" si="232"/>
        <v>57</v>
      </c>
      <c r="Y754" s="15" t="str">
        <f t="shared" si="232"/>
        <v>11</v>
      </c>
      <c r="Z754" s="7" t="str">
        <f t="shared" si="233"/>
        <v>14</v>
      </c>
      <c r="AA754" s="7" t="str">
        <f t="shared" si="233"/>
        <v>03</v>
      </c>
      <c r="AB754" s="7" t="str">
        <f t="shared" ref="AB754:AC756" si="234">IF(ISBLANK(AJ754), AH754, AJ754)</f>
        <v>14 57</v>
      </c>
      <c r="AC754" s="7" t="str">
        <f t="shared" si="234"/>
        <v>03 11</v>
      </c>
      <c r="AD754" s="8"/>
      <c r="AE754" s="8"/>
      <c r="AF754" s="8"/>
      <c r="AG754" s="8"/>
      <c r="AH754" s="16" t="s">
        <v>2376</v>
      </c>
      <c r="AI754" s="16" t="s">
        <v>1773</v>
      </c>
      <c r="AJ754" s="9"/>
      <c r="AK754" s="9"/>
      <c r="AL754" s="1" t="s">
        <v>54</v>
      </c>
      <c r="AM754" s="1" t="s">
        <v>51</v>
      </c>
      <c r="AN754" s="10"/>
      <c r="AO754" s="11"/>
      <c r="AP754" s="12"/>
      <c r="AQ754" s="13" t="s">
        <v>1533</v>
      </c>
      <c r="AR754" s="14" t="s">
        <v>4092</v>
      </c>
      <c r="AS754" s="1"/>
      <c r="AT754" s="1"/>
      <c r="AU754" s="1"/>
      <c r="AV754" s="1"/>
      <c r="AW754" s="1"/>
      <c r="AX754" s="1"/>
    </row>
    <row r="755" spans="1:50" customFormat="1">
      <c r="A755" s="22"/>
      <c r="B755" s="1" t="s">
        <v>905</v>
      </c>
      <c r="C755" s="1"/>
      <c r="D755" s="1" t="s">
        <v>3561</v>
      </c>
      <c r="E755" s="1"/>
      <c r="F755" s="31"/>
      <c r="G755" s="1" t="s">
        <v>3561</v>
      </c>
      <c r="H755" s="2"/>
      <c r="I755" s="2" t="s">
        <v>50</v>
      </c>
      <c r="J755" s="81" t="s">
        <v>4093</v>
      </c>
      <c r="K755" s="22"/>
      <c r="L755" s="22"/>
      <c r="M755" s="22"/>
      <c r="N755" s="22"/>
      <c r="O755" s="22"/>
      <c r="P755" s="4" t="s">
        <v>4093</v>
      </c>
      <c r="Q755" s="23" t="s">
        <v>4094</v>
      </c>
      <c r="R755" s="6">
        <f>ROUNDDOWN((Z755+V755*(5/3)*0.01+T755*0.01),3)</f>
        <v>14.538</v>
      </c>
      <c r="S755" s="6">
        <f>ROUNDDOWN((AA755+W755*(5/3)*0.01+U755*0.01),3)*-1</f>
        <v>-3.35</v>
      </c>
      <c r="T755" s="7">
        <f t="shared" si="230"/>
        <v>0.5</v>
      </c>
      <c r="U755" s="7">
        <f t="shared" si="230"/>
        <v>0</v>
      </c>
      <c r="V755" s="7">
        <f t="shared" si="231"/>
        <v>32</v>
      </c>
      <c r="W755" s="7">
        <f t="shared" si="231"/>
        <v>21</v>
      </c>
      <c r="X755" s="15" t="str">
        <f t="shared" si="232"/>
        <v>32.5</v>
      </c>
      <c r="Y755" s="15" t="str">
        <f t="shared" si="232"/>
        <v>21</v>
      </c>
      <c r="Z755" s="7" t="str">
        <f t="shared" si="233"/>
        <v>14</v>
      </c>
      <c r="AA755" s="7" t="str">
        <f t="shared" si="233"/>
        <v>03</v>
      </c>
      <c r="AB755" s="7" t="str">
        <f t="shared" si="234"/>
        <v>14 32.5</v>
      </c>
      <c r="AC755" s="7" t="str">
        <f t="shared" si="234"/>
        <v>03 21</v>
      </c>
      <c r="AD755" s="8"/>
      <c r="AE755" s="8"/>
      <c r="AF755" s="24"/>
      <c r="AG755" s="24"/>
      <c r="AH755" s="24" t="s">
        <v>4095</v>
      </c>
      <c r="AI755" s="24" t="s">
        <v>520</v>
      </c>
      <c r="AJ755" s="25"/>
      <c r="AK755" s="25"/>
      <c r="AL755" s="1" t="s">
        <v>54</v>
      </c>
      <c r="AM755" s="1" t="s">
        <v>51</v>
      </c>
      <c r="AN755" s="26"/>
      <c r="AO755" s="22"/>
      <c r="AP755" s="22"/>
      <c r="AQ755" s="27" t="s">
        <v>1505</v>
      </c>
      <c r="AR755" s="28" t="s">
        <v>4096</v>
      </c>
    </row>
    <row r="756" spans="1:50" customFormat="1" ht="29">
      <c r="A756" s="1"/>
      <c r="B756" s="1" t="s">
        <v>905</v>
      </c>
      <c r="C756" s="1"/>
      <c r="D756" s="1" t="s">
        <v>3561</v>
      </c>
      <c r="E756" s="1"/>
      <c r="F756" s="31"/>
      <c r="G756" s="1" t="s">
        <v>3561</v>
      </c>
      <c r="H756" s="2"/>
      <c r="I756" s="2" t="s">
        <v>50</v>
      </c>
      <c r="J756" s="1" t="s">
        <v>4097</v>
      </c>
      <c r="K756" s="1"/>
      <c r="L756" s="1"/>
      <c r="M756" s="1"/>
      <c r="N756" s="1"/>
      <c r="O756" s="1"/>
      <c r="P756" s="4" t="s">
        <v>4098</v>
      </c>
      <c r="Q756" s="5" t="s">
        <v>4099</v>
      </c>
      <c r="R756" s="6">
        <f>ROUNDDOWN((Z756+V756*(5/3)*0.01+T756*0.01),3)</f>
        <v>14.606</v>
      </c>
      <c r="S756" s="6">
        <f>ROUNDDOWN((AA756+W756*(5/3)*0.01+U756*0.01),3)*-1</f>
        <v>-3.1890000000000001</v>
      </c>
      <c r="T756" s="7">
        <f t="shared" si="230"/>
        <v>0.68099999999999739</v>
      </c>
      <c r="U756" s="7">
        <f t="shared" si="230"/>
        <v>0.59399999999999942</v>
      </c>
      <c r="V756" s="7">
        <f t="shared" si="231"/>
        <v>36</v>
      </c>
      <c r="W756" s="7">
        <f t="shared" si="231"/>
        <v>11</v>
      </c>
      <c r="X756" s="15" t="str">
        <f t="shared" si="232"/>
        <v>36.681</v>
      </c>
      <c r="Y756" s="15" t="str">
        <f t="shared" si="232"/>
        <v>11.594</v>
      </c>
      <c r="Z756" s="7" t="str">
        <f t="shared" si="233"/>
        <v>14</v>
      </c>
      <c r="AA756" s="7" t="str">
        <f t="shared" si="233"/>
        <v>03</v>
      </c>
      <c r="AB756" s="7" t="str">
        <f t="shared" si="234"/>
        <v>14 36.681</v>
      </c>
      <c r="AC756" s="7" t="str">
        <f t="shared" si="234"/>
        <v>03 11.594</v>
      </c>
      <c r="AD756" s="8"/>
      <c r="AE756" s="8"/>
      <c r="AF756" s="8"/>
      <c r="AG756" s="8"/>
      <c r="AH756" s="16"/>
      <c r="AI756" s="16"/>
      <c r="AJ756" s="9" t="s">
        <v>4100</v>
      </c>
      <c r="AK756" s="9" t="s">
        <v>4101</v>
      </c>
      <c r="AL756" s="1" t="s">
        <v>63</v>
      </c>
      <c r="AM756" s="1" t="s">
        <v>51</v>
      </c>
      <c r="AN756" s="10"/>
      <c r="AO756" s="11"/>
      <c r="AP756" s="12"/>
      <c r="AQ756" s="13" t="s">
        <v>4102</v>
      </c>
      <c r="AR756" s="14" t="s">
        <v>4103</v>
      </c>
      <c r="AS756" s="1"/>
      <c r="AT756" s="1"/>
      <c r="AU756" s="1"/>
      <c r="AV756" s="1"/>
      <c r="AW756" s="1"/>
      <c r="AX756" s="1"/>
    </row>
    <row r="757" spans="1:50" customFormat="1">
      <c r="A757" s="1"/>
      <c r="B757" s="1" t="s">
        <v>905</v>
      </c>
      <c r="C757" s="1"/>
      <c r="D757" s="1" t="s">
        <v>3561</v>
      </c>
      <c r="E757" s="1"/>
      <c r="F757" s="31"/>
      <c r="G757" s="1" t="s">
        <v>3561</v>
      </c>
      <c r="H757" s="2"/>
      <c r="I757" s="2" t="s">
        <v>50</v>
      </c>
      <c r="J757" s="1" t="s">
        <v>4104</v>
      </c>
      <c r="K757" s="1"/>
      <c r="L757" s="1"/>
      <c r="M757" s="1"/>
      <c r="N757" s="1"/>
      <c r="O757" s="1"/>
      <c r="P757" s="4" t="s">
        <v>4104</v>
      </c>
      <c r="Q757" s="5" t="s">
        <v>4105</v>
      </c>
      <c r="R757" s="6"/>
      <c r="S757" s="6"/>
      <c r="T757" s="7"/>
      <c r="U757" s="7"/>
      <c r="V757" s="7"/>
      <c r="W757" s="7"/>
      <c r="X757" s="15" t="str">
        <f t="shared" si="232"/>
        <v/>
      </c>
      <c r="Y757" s="15" t="str">
        <f t="shared" si="232"/>
        <v/>
      </c>
      <c r="Z757" s="7" t="str">
        <f t="shared" si="233"/>
        <v/>
      </c>
      <c r="AA757" s="7" t="str">
        <f t="shared" si="233"/>
        <v/>
      </c>
      <c r="AB757" s="7"/>
      <c r="AC757" s="7"/>
      <c r="AD757" s="8"/>
      <c r="AE757" s="8"/>
      <c r="AF757" s="8"/>
      <c r="AG757" s="8"/>
      <c r="AH757" s="16"/>
      <c r="AI757" s="16"/>
      <c r="AJ757" s="9"/>
      <c r="AK757" s="9"/>
      <c r="AL757" s="1"/>
      <c r="AM757" s="1"/>
      <c r="AN757" s="10"/>
      <c r="AO757" s="11"/>
      <c r="AP757" s="12"/>
      <c r="AQ757" s="13" t="s">
        <v>1533</v>
      </c>
      <c r="AR757" s="14" t="s">
        <v>4106</v>
      </c>
      <c r="AS757" s="1"/>
      <c r="AT757" s="1"/>
      <c r="AU757" s="1"/>
      <c r="AV757" s="1"/>
      <c r="AW757" s="1"/>
      <c r="AX757" s="1"/>
    </row>
    <row r="758" spans="1:50" customFormat="1">
      <c r="A758" s="1"/>
      <c r="B758" s="1" t="s">
        <v>905</v>
      </c>
      <c r="C758" s="1"/>
      <c r="D758" s="1" t="s">
        <v>3561</v>
      </c>
      <c r="E758" s="1"/>
      <c r="F758" s="31"/>
      <c r="G758" s="1" t="s">
        <v>3561</v>
      </c>
      <c r="H758" s="2"/>
      <c r="I758" s="2" t="s">
        <v>50</v>
      </c>
      <c r="J758" s="1" t="s">
        <v>4107</v>
      </c>
      <c r="K758" s="1"/>
      <c r="L758" s="1"/>
      <c r="M758" s="1"/>
      <c r="N758" s="1"/>
      <c r="O758" s="1"/>
      <c r="P758" s="4" t="s">
        <v>4108</v>
      </c>
      <c r="Q758" s="5" t="s">
        <v>4109</v>
      </c>
      <c r="R758" s="6">
        <f t="shared" ref="R758:R793" si="235">ROUNDDOWN((Z758+V758*(5/3)*0.01+T758*0.01),3)</f>
        <v>14.85</v>
      </c>
      <c r="S758" s="6">
        <f t="shared" ref="S758:S793" si="236">ROUNDDOWN((AA758+W758*(5/3)*0.01+U758*0.01),3)*-1</f>
        <v>-3.1659999999999999</v>
      </c>
      <c r="T758" s="7">
        <f t="shared" ref="T758:U773" si="237">X758-V758</f>
        <v>0</v>
      </c>
      <c r="U758" s="7">
        <f t="shared" si="237"/>
        <v>0</v>
      </c>
      <c r="V758" s="7">
        <f t="shared" ref="V758:W773" si="238">ROUNDDOWN(X758,0)</f>
        <v>51</v>
      </c>
      <c r="W758" s="7">
        <f t="shared" si="238"/>
        <v>10</v>
      </c>
      <c r="X758" s="15" t="str">
        <f t="shared" si="232"/>
        <v>51</v>
      </c>
      <c r="Y758" s="15" t="str">
        <f t="shared" si="232"/>
        <v>10</v>
      </c>
      <c r="Z758" s="7" t="str">
        <f t="shared" si="233"/>
        <v>14</v>
      </c>
      <c r="AA758" s="7" t="str">
        <f t="shared" si="233"/>
        <v>03</v>
      </c>
      <c r="AB758" s="7" t="str">
        <f t="shared" ref="AB758:AC773" si="239">IF(ISBLANK(AJ758), AH758, AJ758)</f>
        <v>14 51</v>
      </c>
      <c r="AC758" s="7" t="str">
        <f t="shared" si="239"/>
        <v>03 10</v>
      </c>
      <c r="AD758" s="8"/>
      <c r="AE758" s="8"/>
      <c r="AF758" s="8"/>
      <c r="AG758" s="8"/>
      <c r="AH758" s="16" t="s">
        <v>985</v>
      </c>
      <c r="AI758" s="16" t="s">
        <v>2236</v>
      </c>
      <c r="AJ758" s="9"/>
      <c r="AK758" s="9"/>
      <c r="AL758" s="1" t="s">
        <v>54</v>
      </c>
      <c r="AM758" s="1" t="s">
        <v>51</v>
      </c>
      <c r="AN758" s="10"/>
      <c r="AO758" s="11"/>
      <c r="AP758" s="12"/>
      <c r="AQ758" s="13" t="s">
        <v>1533</v>
      </c>
      <c r="AR758" s="14" t="s">
        <v>4110</v>
      </c>
      <c r="AS758" s="1"/>
      <c r="AT758" s="1"/>
      <c r="AU758" s="1"/>
      <c r="AV758" s="1"/>
      <c r="AW758" s="1"/>
      <c r="AX758" s="1"/>
    </row>
    <row r="759" spans="1:50" customFormat="1">
      <c r="A759" s="1"/>
      <c r="B759" s="1" t="s">
        <v>905</v>
      </c>
      <c r="C759" s="1"/>
      <c r="D759" s="1" t="s">
        <v>3561</v>
      </c>
      <c r="E759" s="1"/>
      <c r="F759" s="31"/>
      <c r="G759" s="1" t="s">
        <v>3561</v>
      </c>
      <c r="H759" s="2"/>
      <c r="I759" s="2" t="s">
        <v>50</v>
      </c>
      <c r="J759" s="1" t="s">
        <v>4111</v>
      </c>
      <c r="K759" s="1"/>
      <c r="L759" s="1"/>
      <c r="M759" s="1"/>
      <c r="N759" s="1"/>
      <c r="O759" s="1"/>
      <c r="P759" s="4" t="s">
        <v>4111</v>
      </c>
      <c r="Q759" s="5" t="s">
        <v>4112</v>
      </c>
      <c r="R759" s="6">
        <f t="shared" si="235"/>
        <v>14.638</v>
      </c>
      <c r="S759" s="6">
        <f t="shared" si="236"/>
        <v>-3.45</v>
      </c>
      <c r="T759" s="7">
        <f t="shared" si="237"/>
        <v>0.5</v>
      </c>
      <c r="U759" s="7">
        <f t="shared" si="237"/>
        <v>0</v>
      </c>
      <c r="V759" s="7">
        <f t="shared" si="238"/>
        <v>38</v>
      </c>
      <c r="W759" s="7">
        <f t="shared" si="238"/>
        <v>27</v>
      </c>
      <c r="X759" s="15" t="str">
        <f t="shared" si="232"/>
        <v>38.5</v>
      </c>
      <c r="Y759" s="15" t="str">
        <f t="shared" si="232"/>
        <v>27</v>
      </c>
      <c r="Z759" s="7" t="str">
        <f t="shared" si="233"/>
        <v>14</v>
      </c>
      <c r="AA759" s="7" t="str">
        <f t="shared" si="233"/>
        <v>03</v>
      </c>
      <c r="AB759" s="7" t="str">
        <f t="shared" si="239"/>
        <v>14 38.5</v>
      </c>
      <c r="AC759" s="7" t="str">
        <f t="shared" si="239"/>
        <v>03 27</v>
      </c>
      <c r="AD759" s="8"/>
      <c r="AE759" s="8"/>
      <c r="AF759" s="8"/>
      <c r="AG759" s="8"/>
      <c r="AH759" s="16" t="s">
        <v>1972</v>
      </c>
      <c r="AI759" s="16" t="s">
        <v>1212</v>
      </c>
      <c r="AJ759" s="9"/>
      <c r="AK759" s="9"/>
      <c r="AL759" s="1" t="s">
        <v>54</v>
      </c>
      <c r="AM759" s="1" t="s">
        <v>51</v>
      </c>
      <c r="AN759" s="10"/>
      <c r="AO759" s="11"/>
      <c r="AP759" s="12"/>
      <c r="AQ759" s="13" t="s">
        <v>3574</v>
      </c>
      <c r="AR759" s="14" t="s">
        <v>4113</v>
      </c>
      <c r="AS759" s="1"/>
      <c r="AT759" s="1"/>
      <c r="AU759" s="1"/>
      <c r="AV759" s="1"/>
      <c r="AW759" s="1"/>
      <c r="AX759" s="1"/>
    </row>
    <row r="760" spans="1:50" customFormat="1">
      <c r="A760" s="1"/>
      <c r="B760" s="1" t="s">
        <v>905</v>
      </c>
      <c r="C760" s="1"/>
      <c r="D760" s="1" t="s">
        <v>3561</v>
      </c>
      <c r="E760" s="1"/>
      <c r="F760" s="31"/>
      <c r="G760" s="1" t="s">
        <v>3561</v>
      </c>
      <c r="H760" s="2"/>
      <c r="I760" s="2" t="s">
        <v>50</v>
      </c>
      <c r="J760" s="1" t="s">
        <v>4114</v>
      </c>
      <c r="K760" s="1"/>
      <c r="L760" s="1"/>
      <c r="M760" s="1"/>
      <c r="N760" s="1"/>
      <c r="O760" s="1"/>
      <c r="P760" s="4" t="s">
        <v>4114</v>
      </c>
      <c r="Q760" s="5" t="s">
        <v>4115</v>
      </c>
      <c r="R760" s="6">
        <f t="shared" si="235"/>
        <v>14.65</v>
      </c>
      <c r="S760" s="6">
        <f t="shared" si="236"/>
        <v>-3.4159999999999999</v>
      </c>
      <c r="T760" s="7">
        <f t="shared" si="237"/>
        <v>0</v>
      </c>
      <c r="U760" s="7">
        <f t="shared" si="237"/>
        <v>0</v>
      </c>
      <c r="V760" s="7">
        <f t="shared" si="238"/>
        <v>39</v>
      </c>
      <c r="W760" s="7">
        <f t="shared" si="238"/>
        <v>25</v>
      </c>
      <c r="X760" s="15" t="str">
        <f t="shared" si="232"/>
        <v>39</v>
      </c>
      <c r="Y760" s="15" t="str">
        <f t="shared" si="232"/>
        <v>25</v>
      </c>
      <c r="Z760" s="7" t="str">
        <f t="shared" si="233"/>
        <v>14</v>
      </c>
      <c r="AA760" s="7" t="str">
        <f t="shared" si="233"/>
        <v>03</v>
      </c>
      <c r="AB760" s="7" t="str">
        <f t="shared" si="239"/>
        <v>14 39</v>
      </c>
      <c r="AC760" s="7" t="str">
        <f t="shared" si="239"/>
        <v>03 25</v>
      </c>
      <c r="AD760" s="8"/>
      <c r="AE760" s="8"/>
      <c r="AF760" s="8"/>
      <c r="AG760" s="8"/>
      <c r="AH760" s="16" t="s">
        <v>1021</v>
      </c>
      <c r="AI760" s="16" t="s">
        <v>2390</v>
      </c>
      <c r="AJ760" s="9"/>
      <c r="AK760" s="9"/>
      <c r="AL760" s="1" t="s">
        <v>54</v>
      </c>
      <c r="AM760" s="1" t="s">
        <v>51</v>
      </c>
      <c r="AN760" s="10"/>
      <c r="AO760" s="11"/>
      <c r="AP760" s="12"/>
      <c r="AQ760" s="13" t="s">
        <v>4022</v>
      </c>
      <c r="AR760" s="14" t="s">
        <v>4113</v>
      </c>
      <c r="AS760" s="1"/>
      <c r="AT760" s="1"/>
      <c r="AU760" s="1"/>
      <c r="AV760" s="1"/>
      <c r="AW760" s="1"/>
      <c r="AX760" s="1"/>
    </row>
    <row r="761" spans="1:50" customFormat="1">
      <c r="A761" s="1"/>
      <c r="B761" s="1" t="s">
        <v>905</v>
      </c>
      <c r="C761" s="1"/>
      <c r="D761" s="1" t="s">
        <v>3561</v>
      </c>
      <c r="E761" s="1"/>
      <c r="F761" s="31"/>
      <c r="G761" s="1" t="s">
        <v>3561</v>
      </c>
      <c r="H761" s="2"/>
      <c r="I761" s="2" t="s">
        <v>50</v>
      </c>
      <c r="J761" s="1" t="s">
        <v>4116</v>
      </c>
      <c r="K761" s="1"/>
      <c r="L761" s="1"/>
      <c r="M761" s="1"/>
      <c r="N761" s="1"/>
      <c r="O761" s="1"/>
      <c r="P761" s="4" t="s">
        <v>4116</v>
      </c>
      <c r="Q761" s="19" t="s">
        <v>4117</v>
      </c>
      <c r="R761" s="6">
        <f t="shared" si="235"/>
        <v>14.586</v>
      </c>
      <c r="S761" s="6">
        <f t="shared" si="236"/>
        <v>-3.367</v>
      </c>
      <c r="T761" s="7">
        <f t="shared" si="237"/>
        <v>0.35000000000000142</v>
      </c>
      <c r="U761" s="7">
        <f t="shared" si="237"/>
        <v>0.11499999999999844</v>
      </c>
      <c r="V761" s="7">
        <f t="shared" si="238"/>
        <v>35</v>
      </c>
      <c r="W761" s="7">
        <f t="shared" si="238"/>
        <v>22</v>
      </c>
      <c r="X761" s="15" t="str">
        <f t="shared" si="232"/>
        <v>35.350</v>
      </c>
      <c r="Y761" s="15" t="str">
        <f t="shared" si="232"/>
        <v>22.115</v>
      </c>
      <c r="Z761" s="7" t="str">
        <f t="shared" si="233"/>
        <v>14</v>
      </c>
      <c r="AA761" s="7" t="str">
        <f t="shared" si="233"/>
        <v>03</v>
      </c>
      <c r="AB761" s="7" t="str">
        <f t="shared" si="239"/>
        <v>14 35.350</v>
      </c>
      <c r="AC761" s="7" t="str">
        <f t="shared" si="239"/>
        <v>03 22.115</v>
      </c>
      <c r="AD761" s="8"/>
      <c r="AE761" s="8"/>
      <c r="AF761" s="8"/>
      <c r="AG761" s="8"/>
      <c r="AH761" s="16"/>
      <c r="AI761" s="16"/>
      <c r="AJ761" s="9" t="s">
        <v>4118</v>
      </c>
      <c r="AK761" s="9" t="s">
        <v>4119</v>
      </c>
      <c r="AL761" s="1" t="s">
        <v>63</v>
      </c>
      <c r="AM761" s="3" t="s">
        <v>51</v>
      </c>
      <c r="AN761" s="10"/>
      <c r="AO761" s="11"/>
      <c r="AP761" s="12"/>
      <c r="AQ761" s="13" t="s">
        <v>3928</v>
      </c>
      <c r="AR761" s="14" t="s">
        <v>4120</v>
      </c>
      <c r="AS761" s="1"/>
      <c r="AT761" s="1"/>
      <c r="AU761" s="1"/>
      <c r="AV761" s="1"/>
      <c r="AW761" s="1"/>
      <c r="AX761" s="1"/>
    </row>
    <row r="762" spans="1:50" customFormat="1">
      <c r="A762" s="22"/>
      <c r="B762" s="1" t="s">
        <v>905</v>
      </c>
      <c r="C762" s="1"/>
      <c r="D762" s="1" t="s">
        <v>3561</v>
      </c>
      <c r="E762" s="1"/>
      <c r="F762" s="31"/>
      <c r="G762" s="1" t="s">
        <v>3561</v>
      </c>
      <c r="H762" s="2"/>
      <c r="I762" s="2" t="s">
        <v>50</v>
      </c>
      <c r="J762" s="81" t="s">
        <v>4121</v>
      </c>
      <c r="K762" s="22"/>
      <c r="L762" s="22"/>
      <c r="M762" s="22"/>
      <c r="N762" s="22"/>
      <c r="O762" s="22"/>
      <c r="P762" s="4" t="s">
        <v>4121</v>
      </c>
      <c r="Q762" s="23" t="s">
        <v>4122</v>
      </c>
      <c r="R762" s="6">
        <f t="shared" si="235"/>
        <v>14.538</v>
      </c>
      <c r="S762" s="6">
        <f t="shared" si="236"/>
        <v>-3.35</v>
      </c>
      <c r="T762" s="7">
        <f t="shared" si="237"/>
        <v>0.5</v>
      </c>
      <c r="U762" s="7">
        <f t="shared" si="237"/>
        <v>0</v>
      </c>
      <c r="V762" s="7">
        <f t="shared" si="238"/>
        <v>32</v>
      </c>
      <c r="W762" s="7">
        <f t="shared" si="238"/>
        <v>21</v>
      </c>
      <c r="X762" s="15" t="str">
        <f t="shared" si="232"/>
        <v>32.5</v>
      </c>
      <c r="Y762" s="15" t="str">
        <f t="shared" si="232"/>
        <v>21</v>
      </c>
      <c r="Z762" s="7" t="str">
        <f t="shared" si="233"/>
        <v>14</v>
      </c>
      <c r="AA762" s="7" t="str">
        <f t="shared" si="233"/>
        <v>03</v>
      </c>
      <c r="AB762" s="7" t="str">
        <f t="shared" si="239"/>
        <v>14 32.5</v>
      </c>
      <c r="AC762" s="7" t="str">
        <f t="shared" si="239"/>
        <v>03 21</v>
      </c>
      <c r="AD762" s="8"/>
      <c r="AE762" s="8"/>
      <c r="AF762" s="24"/>
      <c r="AG762" s="24"/>
      <c r="AH762" s="24" t="s">
        <v>4095</v>
      </c>
      <c r="AI762" s="24" t="s">
        <v>520</v>
      </c>
      <c r="AJ762" s="25"/>
      <c r="AK762" s="25"/>
      <c r="AL762" s="1" t="s">
        <v>54</v>
      </c>
      <c r="AM762" s="1" t="s">
        <v>51</v>
      </c>
      <c r="AN762" s="26"/>
      <c r="AO762" s="22"/>
      <c r="AP762" s="22"/>
      <c r="AQ762" s="27" t="s">
        <v>1814</v>
      </c>
      <c r="AR762" s="28" t="s">
        <v>3654</v>
      </c>
    </row>
    <row r="763" spans="1:50" customFormat="1" ht="29">
      <c r="A763" s="1"/>
      <c r="B763" s="1" t="s">
        <v>905</v>
      </c>
      <c r="C763" s="1"/>
      <c r="D763" s="1" t="s">
        <v>3561</v>
      </c>
      <c r="E763" s="1"/>
      <c r="F763" s="31"/>
      <c r="G763" s="1" t="s">
        <v>3561</v>
      </c>
      <c r="H763" s="2"/>
      <c r="I763" s="2" t="s">
        <v>50</v>
      </c>
      <c r="J763" s="3" t="s">
        <v>4123</v>
      </c>
      <c r="K763" s="1"/>
      <c r="L763" s="1"/>
      <c r="M763" s="1"/>
      <c r="N763" s="1"/>
      <c r="O763" s="1"/>
      <c r="P763" s="4" t="s">
        <v>4124</v>
      </c>
      <c r="Q763" s="5" t="s">
        <v>4125</v>
      </c>
      <c r="R763" s="6">
        <f t="shared" si="235"/>
        <v>14.601000000000001</v>
      </c>
      <c r="S763" s="6">
        <f t="shared" si="236"/>
        <v>-3.19</v>
      </c>
      <c r="T763" s="7">
        <f t="shared" si="237"/>
        <v>0.12599999999999767</v>
      </c>
      <c r="U763" s="7">
        <f t="shared" si="237"/>
        <v>0.68099999999999916</v>
      </c>
      <c r="V763" s="7">
        <f t="shared" si="238"/>
        <v>36</v>
      </c>
      <c r="W763" s="7">
        <f t="shared" si="238"/>
        <v>11</v>
      </c>
      <c r="X763" s="15" t="str">
        <f t="shared" si="232"/>
        <v>36.126</v>
      </c>
      <c r="Y763" s="15" t="str">
        <f t="shared" si="232"/>
        <v>11.681</v>
      </c>
      <c r="Z763" s="7" t="str">
        <f t="shared" si="233"/>
        <v>14</v>
      </c>
      <c r="AA763" s="7" t="str">
        <f t="shared" si="233"/>
        <v>03</v>
      </c>
      <c r="AB763" s="7" t="str">
        <f t="shared" si="239"/>
        <v>14 36.126</v>
      </c>
      <c r="AC763" s="7" t="str">
        <f t="shared" si="239"/>
        <v>03 11.681</v>
      </c>
      <c r="AD763" s="8"/>
      <c r="AE763" s="8"/>
      <c r="AF763" s="8"/>
      <c r="AG763" s="8"/>
      <c r="AH763" s="16"/>
      <c r="AI763" s="16"/>
      <c r="AJ763" s="9" t="s">
        <v>4126</v>
      </c>
      <c r="AK763" s="9" t="s">
        <v>4127</v>
      </c>
      <c r="AL763" s="1" t="s">
        <v>63</v>
      </c>
      <c r="AM763" s="1" t="s">
        <v>51</v>
      </c>
      <c r="AN763" s="10"/>
      <c r="AO763" s="11"/>
      <c r="AP763" s="12"/>
      <c r="AQ763" s="13" t="s">
        <v>1814</v>
      </c>
      <c r="AR763" s="14" t="s">
        <v>4128</v>
      </c>
      <c r="AS763" s="1"/>
      <c r="AT763" s="1"/>
      <c r="AU763" s="1"/>
      <c r="AV763" s="1"/>
      <c r="AW763" s="1"/>
      <c r="AX763" s="1"/>
    </row>
    <row r="764" spans="1:50">
      <c r="B764" s="1" t="s">
        <v>905</v>
      </c>
      <c r="D764" s="3" t="s">
        <v>4129</v>
      </c>
      <c r="E764" s="3"/>
      <c r="F764" s="17" t="s">
        <v>1411</v>
      </c>
      <c r="G764" s="3" t="s">
        <v>4129</v>
      </c>
      <c r="I764" s="2" t="s">
        <v>50</v>
      </c>
      <c r="J764" s="1" t="s">
        <v>4130</v>
      </c>
      <c r="P764" s="4" t="s">
        <v>4130</v>
      </c>
      <c r="Q764" s="5" t="s">
        <v>4131</v>
      </c>
      <c r="R764" s="6">
        <f t="shared" si="235"/>
        <v>14.1</v>
      </c>
      <c r="S764" s="6">
        <f t="shared" si="236"/>
        <v>-4.1660000000000004</v>
      </c>
      <c r="T764" s="7">
        <f t="shared" si="237"/>
        <v>0</v>
      </c>
      <c r="U764" s="7">
        <f t="shared" si="237"/>
        <v>0</v>
      </c>
      <c r="V764" s="7">
        <f t="shared" si="238"/>
        <v>6</v>
      </c>
      <c r="W764" s="7">
        <f t="shared" si="238"/>
        <v>10</v>
      </c>
      <c r="X764" s="15" t="str">
        <f t="shared" si="232"/>
        <v>06</v>
      </c>
      <c r="Y764" s="15" t="str">
        <f t="shared" si="232"/>
        <v>10</v>
      </c>
      <c r="Z764" s="7" t="str">
        <f t="shared" si="233"/>
        <v>14</v>
      </c>
      <c r="AA764" s="7" t="str">
        <f t="shared" si="233"/>
        <v>04</v>
      </c>
      <c r="AB764" s="7" t="str">
        <f t="shared" si="239"/>
        <v>14 06</v>
      </c>
      <c r="AC764" s="7" t="str">
        <f t="shared" si="239"/>
        <v>04 10</v>
      </c>
      <c r="AH764" s="16" t="s">
        <v>3489</v>
      </c>
      <c r="AI764" s="16" t="s">
        <v>946</v>
      </c>
      <c r="AL764" s="1" t="s">
        <v>54</v>
      </c>
      <c r="AM764" s="1" t="s">
        <v>51</v>
      </c>
    </row>
    <row r="765" spans="1:50">
      <c r="B765" s="1" t="s">
        <v>905</v>
      </c>
      <c r="D765" s="3" t="s">
        <v>4129</v>
      </c>
      <c r="E765" s="3"/>
      <c r="F765" s="17" t="s">
        <v>1411</v>
      </c>
      <c r="G765" s="3" t="s">
        <v>4129</v>
      </c>
      <c r="I765" s="2" t="s">
        <v>50</v>
      </c>
      <c r="J765" s="1" t="s">
        <v>4132</v>
      </c>
      <c r="P765" s="4" t="s">
        <v>4132</v>
      </c>
      <c r="Q765" s="19" t="s">
        <v>4133</v>
      </c>
      <c r="R765" s="6">
        <f t="shared" si="235"/>
        <v>13.404999999999999</v>
      </c>
      <c r="S765" s="6">
        <f t="shared" si="236"/>
        <v>-4.1159999999999997</v>
      </c>
      <c r="T765" s="7">
        <f t="shared" si="237"/>
        <v>0.5</v>
      </c>
      <c r="U765" s="7">
        <f t="shared" si="237"/>
        <v>0</v>
      </c>
      <c r="V765" s="7">
        <f t="shared" si="238"/>
        <v>24</v>
      </c>
      <c r="W765" s="7">
        <f t="shared" si="238"/>
        <v>7</v>
      </c>
      <c r="X765" s="15" t="str">
        <f t="shared" si="232"/>
        <v>24.5</v>
      </c>
      <c r="Y765" s="15" t="str">
        <f t="shared" si="232"/>
        <v>07</v>
      </c>
      <c r="Z765" s="7" t="str">
        <f t="shared" si="233"/>
        <v>13</v>
      </c>
      <c r="AA765" s="7" t="str">
        <f t="shared" si="233"/>
        <v>04</v>
      </c>
      <c r="AB765" s="7" t="str">
        <f t="shared" si="239"/>
        <v>13 24.5</v>
      </c>
      <c r="AC765" s="7" t="str">
        <f t="shared" si="239"/>
        <v>04 07</v>
      </c>
      <c r="AH765" s="8" t="s">
        <v>4134</v>
      </c>
      <c r="AI765" s="8" t="s">
        <v>106</v>
      </c>
      <c r="AL765" s="1" t="s">
        <v>54</v>
      </c>
      <c r="AM765" s="1" t="s">
        <v>72</v>
      </c>
      <c r="AR765" s="14" t="s">
        <v>1112</v>
      </c>
    </row>
    <row r="766" spans="1:50">
      <c r="B766" s="1" t="s">
        <v>905</v>
      </c>
      <c r="D766" s="3" t="s">
        <v>4129</v>
      </c>
      <c r="E766" s="3"/>
      <c r="F766" s="17" t="s">
        <v>1411</v>
      </c>
      <c r="G766" s="3" t="s">
        <v>4129</v>
      </c>
      <c r="I766" s="2" t="s">
        <v>50</v>
      </c>
      <c r="J766" s="1" t="s">
        <v>4135</v>
      </c>
      <c r="P766" s="4" t="s">
        <v>4135</v>
      </c>
      <c r="Q766" s="19" t="s">
        <v>4136</v>
      </c>
      <c r="R766" s="6">
        <f t="shared" si="235"/>
        <v>14.1</v>
      </c>
      <c r="S766" s="6">
        <f t="shared" si="236"/>
        <v>-3.75</v>
      </c>
      <c r="T766" s="7">
        <f t="shared" si="237"/>
        <v>0</v>
      </c>
      <c r="U766" s="7">
        <f t="shared" si="237"/>
        <v>0</v>
      </c>
      <c r="V766" s="7">
        <f t="shared" si="238"/>
        <v>6</v>
      </c>
      <c r="W766" s="7">
        <f t="shared" si="238"/>
        <v>45</v>
      </c>
      <c r="X766" s="15" t="str">
        <f t="shared" si="232"/>
        <v>06</v>
      </c>
      <c r="Y766" s="15" t="str">
        <f t="shared" si="232"/>
        <v>45</v>
      </c>
      <c r="Z766" s="7" t="str">
        <f t="shared" si="233"/>
        <v>14</v>
      </c>
      <c r="AA766" s="7" t="str">
        <f t="shared" si="233"/>
        <v>03</v>
      </c>
      <c r="AB766" s="7" t="str">
        <f t="shared" si="239"/>
        <v>14 06</v>
      </c>
      <c r="AC766" s="7" t="str">
        <f t="shared" si="239"/>
        <v>03 45</v>
      </c>
      <c r="AH766" s="8" t="s">
        <v>3489</v>
      </c>
      <c r="AI766" s="8" t="s">
        <v>804</v>
      </c>
      <c r="AL766" s="1" t="s">
        <v>54</v>
      </c>
      <c r="AM766" s="1" t="s">
        <v>51</v>
      </c>
      <c r="AQ766" s="13" t="s">
        <v>4137</v>
      </c>
      <c r="AR766" s="14" t="s">
        <v>1768</v>
      </c>
    </row>
    <row r="767" spans="1:50">
      <c r="B767" s="1" t="s">
        <v>905</v>
      </c>
      <c r="D767" s="3" t="s">
        <v>4129</v>
      </c>
      <c r="E767" s="3"/>
      <c r="F767" s="17" t="s">
        <v>1411</v>
      </c>
      <c r="G767" s="3" t="s">
        <v>4129</v>
      </c>
      <c r="I767" s="2" t="s">
        <v>50</v>
      </c>
      <c r="J767" s="1" t="s">
        <v>4138</v>
      </c>
      <c r="Q767" s="19" t="s">
        <v>4139</v>
      </c>
      <c r="R767" s="6">
        <f t="shared" si="235"/>
        <v>13.875</v>
      </c>
      <c r="S767" s="6">
        <f t="shared" si="236"/>
        <v>-3.968</v>
      </c>
      <c r="T767" s="7">
        <f t="shared" si="237"/>
        <v>0.86699999999999733</v>
      </c>
      <c r="U767" s="7">
        <f t="shared" si="237"/>
        <v>0.2289999999999992</v>
      </c>
      <c r="V767" s="7">
        <f t="shared" si="238"/>
        <v>52</v>
      </c>
      <c r="W767" s="7">
        <f t="shared" si="238"/>
        <v>58</v>
      </c>
      <c r="X767" s="15" t="str">
        <f t="shared" si="232"/>
        <v>52.867</v>
      </c>
      <c r="Y767" s="15" t="str">
        <f t="shared" si="232"/>
        <v>58.229</v>
      </c>
      <c r="Z767" s="7" t="str">
        <f t="shared" si="233"/>
        <v>13</v>
      </c>
      <c r="AA767" s="7" t="str">
        <f t="shared" si="233"/>
        <v>03</v>
      </c>
      <c r="AB767" s="7" t="str">
        <f t="shared" si="239"/>
        <v>13 52.867</v>
      </c>
      <c r="AC767" s="7" t="str">
        <f t="shared" si="239"/>
        <v>03 58.229</v>
      </c>
      <c r="AJ767" s="9" t="s">
        <v>4140</v>
      </c>
      <c r="AK767" s="9" t="s">
        <v>4141</v>
      </c>
      <c r="AL767" s="1" t="s">
        <v>63</v>
      </c>
      <c r="AM767" s="3" t="s">
        <v>444</v>
      </c>
      <c r="AQ767" s="13" t="s">
        <v>4142</v>
      </c>
      <c r="AR767" s="14" t="s">
        <v>4143</v>
      </c>
    </row>
    <row r="768" spans="1:50">
      <c r="B768" s="1" t="s">
        <v>905</v>
      </c>
      <c r="D768" s="3" t="s">
        <v>4129</v>
      </c>
      <c r="E768" s="3"/>
      <c r="F768" s="17" t="s">
        <v>1411</v>
      </c>
      <c r="G768" s="3" t="s">
        <v>4129</v>
      </c>
      <c r="I768" s="2" t="s">
        <v>50</v>
      </c>
      <c r="J768" s="1" t="s">
        <v>4144</v>
      </c>
      <c r="P768" s="4" t="s">
        <v>4144</v>
      </c>
      <c r="Q768" s="19" t="s">
        <v>4145</v>
      </c>
      <c r="R768" s="6">
        <f t="shared" si="235"/>
        <v>13.455</v>
      </c>
      <c r="S768" s="6">
        <f t="shared" si="236"/>
        <v>-4.0830000000000002</v>
      </c>
      <c r="T768" s="7">
        <f t="shared" si="237"/>
        <v>0.5</v>
      </c>
      <c r="U768" s="7">
        <f t="shared" si="237"/>
        <v>0</v>
      </c>
      <c r="V768" s="7">
        <f t="shared" si="238"/>
        <v>27</v>
      </c>
      <c r="W768" s="7">
        <f t="shared" si="238"/>
        <v>5</v>
      </c>
      <c r="X768" s="15" t="str">
        <f t="shared" ref="X768:Y795" si="240">MID(AB768,4, 6)</f>
        <v>27.5</v>
      </c>
      <c r="Y768" s="15" t="str">
        <f t="shared" si="240"/>
        <v>05</v>
      </c>
      <c r="Z768" s="7" t="str">
        <f t="shared" ref="Z768:AA795" si="241">LEFT(AB768,2)</f>
        <v>13</v>
      </c>
      <c r="AA768" s="7" t="str">
        <f t="shared" si="241"/>
        <v>04</v>
      </c>
      <c r="AB768" s="7" t="str">
        <f t="shared" si="239"/>
        <v>13 27.5</v>
      </c>
      <c r="AC768" s="7" t="str">
        <f t="shared" si="239"/>
        <v>04 05</v>
      </c>
      <c r="AH768" s="8" t="s">
        <v>4146</v>
      </c>
      <c r="AI768" s="8" t="s">
        <v>724</v>
      </c>
      <c r="AL768" s="1" t="s">
        <v>54</v>
      </c>
      <c r="AM768" s="1" t="s">
        <v>72</v>
      </c>
      <c r="AR768" s="14" t="s">
        <v>1112</v>
      </c>
    </row>
    <row r="769" spans="2:44">
      <c r="B769" s="1" t="s">
        <v>905</v>
      </c>
      <c r="D769" s="3" t="s">
        <v>4129</v>
      </c>
      <c r="E769" s="3"/>
      <c r="F769" s="17" t="s">
        <v>1411</v>
      </c>
      <c r="G769" s="3" t="s">
        <v>4129</v>
      </c>
      <c r="I769" s="2" t="s">
        <v>50</v>
      </c>
      <c r="J769" s="1" t="s">
        <v>4147</v>
      </c>
      <c r="P769" s="4" t="s">
        <v>914</v>
      </c>
      <c r="Q769" s="19" t="s">
        <v>4148</v>
      </c>
      <c r="R769" s="6">
        <f t="shared" si="235"/>
        <v>13.983000000000001</v>
      </c>
      <c r="S769" s="6">
        <f t="shared" si="236"/>
        <v>-4.0330000000000004</v>
      </c>
      <c r="T769" s="7">
        <f t="shared" si="237"/>
        <v>0</v>
      </c>
      <c r="U769" s="7">
        <f t="shared" si="237"/>
        <v>0</v>
      </c>
      <c r="V769" s="7">
        <f t="shared" si="238"/>
        <v>59</v>
      </c>
      <c r="W769" s="7">
        <f t="shared" si="238"/>
        <v>2</v>
      </c>
      <c r="X769" s="15" t="str">
        <f t="shared" si="240"/>
        <v>59</v>
      </c>
      <c r="Y769" s="15" t="str">
        <f t="shared" si="240"/>
        <v>02</v>
      </c>
      <c r="Z769" s="7" t="str">
        <f t="shared" si="241"/>
        <v>13</v>
      </c>
      <c r="AA769" s="7" t="str">
        <f t="shared" si="241"/>
        <v>04</v>
      </c>
      <c r="AB769" s="7" t="str">
        <f t="shared" si="239"/>
        <v>13 59</v>
      </c>
      <c r="AC769" s="7" t="str">
        <f t="shared" si="239"/>
        <v>04 02</v>
      </c>
      <c r="AH769" s="8" t="s">
        <v>4149</v>
      </c>
      <c r="AI769" s="8" t="s">
        <v>4150</v>
      </c>
      <c r="AL769" s="1" t="s">
        <v>54</v>
      </c>
      <c r="AM769" s="1" t="s">
        <v>72</v>
      </c>
      <c r="AO769" s="11" t="s">
        <v>4151</v>
      </c>
      <c r="AQ769" s="13" t="s">
        <v>4152</v>
      </c>
      <c r="AR769" s="14" t="s">
        <v>1112</v>
      </c>
    </row>
    <row r="770" spans="2:44">
      <c r="B770" s="1" t="s">
        <v>905</v>
      </c>
      <c r="D770" s="3" t="s">
        <v>4129</v>
      </c>
      <c r="E770" s="3"/>
      <c r="F770" s="17" t="s">
        <v>1411</v>
      </c>
      <c r="G770" s="32" t="s">
        <v>4129</v>
      </c>
      <c r="I770" s="2" t="s">
        <v>50</v>
      </c>
      <c r="J770" s="1" t="s">
        <v>4153</v>
      </c>
      <c r="P770" s="4" t="s">
        <v>4154</v>
      </c>
      <c r="Q770" s="19" t="s">
        <v>4155</v>
      </c>
      <c r="R770" s="6">
        <f t="shared" si="235"/>
        <v>14.037000000000001</v>
      </c>
      <c r="S770" s="6">
        <f t="shared" si="236"/>
        <v>-4.1390000000000002</v>
      </c>
      <c r="T770" s="7">
        <f t="shared" si="237"/>
        <v>0.39599999999999991</v>
      </c>
      <c r="U770" s="7">
        <f t="shared" si="237"/>
        <v>0.60100000000000087</v>
      </c>
      <c r="V770" s="7">
        <f t="shared" si="238"/>
        <v>2</v>
      </c>
      <c r="W770" s="7">
        <f t="shared" si="238"/>
        <v>8</v>
      </c>
      <c r="X770" s="15" t="str">
        <f t="shared" si="240"/>
        <v>02.396</v>
      </c>
      <c r="Y770" s="15" t="str">
        <f t="shared" si="240"/>
        <v>08.601</v>
      </c>
      <c r="Z770" s="7" t="str">
        <f t="shared" si="241"/>
        <v>14</v>
      </c>
      <c r="AA770" s="7" t="str">
        <f t="shared" si="241"/>
        <v>04</v>
      </c>
      <c r="AB770" s="7" t="str">
        <f t="shared" si="239"/>
        <v>14 02.396</v>
      </c>
      <c r="AC770" s="7" t="str">
        <f t="shared" si="239"/>
        <v>04 08.601</v>
      </c>
      <c r="AJ770" s="9" t="s">
        <v>4156</v>
      </c>
      <c r="AK770" s="9" t="s">
        <v>4157</v>
      </c>
      <c r="AL770" s="1" t="s">
        <v>63</v>
      </c>
      <c r="AM770" s="3" t="s">
        <v>67</v>
      </c>
      <c r="AQ770" s="13" t="s">
        <v>523</v>
      </c>
      <c r="AR770" s="14" t="s">
        <v>1112</v>
      </c>
    </row>
    <row r="771" spans="2:44">
      <c r="B771" s="1" t="s">
        <v>905</v>
      </c>
      <c r="D771" s="3" t="s">
        <v>4129</v>
      </c>
      <c r="E771" s="3"/>
      <c r="F771" s="17" t="s">
        <v>1411</v>
      </c>
      <c r="G771" s="3" t="s">
        <v>4129</v>
      </c>
      <c r="I771" s="2" t="s">
        <v>50</v>
      </c>
      <c r="J771" s="1" t="s">
        <v>4158</v>
      </c>
      <c r="Q771" s="19" t="s">
        <v>4159</v>
      </c>
      <c r="R771" s="6">
        <f t="shared" si="235"/>
        <v>14.071999999999999</v>
      </c>
      <c r="S771" s="6">
        <f t="shared" si="236"/>
        <v>-4.07</v>
      </c>
      <c r="T771" s="7">
        <f t="shared" si="237"/>
        <v>0.61300000000000043</v>
      </c>
      <c r="U771" s="7">
        <f t="shared" si="237"/>
        <v>0.36000000000000032</v>
      </c>
      <c r="V771" s="7">
        <f t="shared" si="238"/>
        <v>4</v>
      </c>
      <c r="W771" s="7">
        <f t="shared" si="238"/>
        <v>4</v>
      </c>
      <c r="X771" s="15" t="str">
        <f t="shared" si="240"/>
        <v>04.613</v>
      </c>
      <c r="Y771" s="15" t="str">
        <f t="shared" si="240"/>
        <v>04.360</v>
      </c>
      <c r="Z771" s="7" t="str">
        <f t="shared" si="241"/>
        <v>14</v>
      </c>
      <c r="AA771" s="7" t="str">
        <f t="shared" si="241"/>
        <v>04</v>
      </c>
      <c r="AB771" s="7" t="str">
        <f t="shared" si="239"/>
        <v>14 04.613</v>
      </c>
      <c r="AC771" s="7" t="str">
        <f t="shared" si="239"/>
        <v xml:space="preserve">04 04.360 </v>
      </c>
      <c r="AJ771" s="9" t="s">
        <v>4160</v>
      </c>
      <c r="AK771" s="9" t="s">
        <v>4161</v>
      </c>
      <c r="AL771" s="1" t="s">
        <v>63</v>
      </c>
      <c r="AM771" s="3" t="s">
        <v>554</v>
      </c>
      <c r="AQ771" s="13" t="s">
        <v>4162</v>
      </c>
      <c r="AR771" s="14" t="s">
        <v>1112</v>
      </c>
    </row>
    <row r="772" spans="2:44" ht="29">
      <c r="B772" s="1" t="s">
        <v>905</v>
      </c>
      <c r="D772" s="3" t="s">
        <v>4129</v>
      </c>
      <c r="E772" s="3"/>
      <c r="F772" s="17" t="s">
        <v>1411</v>
      </c>
      <c r="G772" s="3" t="s">
        <v>4129</v>
      </c>
      <c r="I772" s="2" t="s">
        <v>50</v>
      </c>
      <c r="J772" s="1" t="s">
        <v>4163</v>
      </c>
      <c r="Q772" s="19" t="s">
        <v>4159</v>
      </c>
      <c r="R772" s="6">
        <f t="shared" si="235"/>
        <v>13.901999999999999</v>
      </c>
      <c r="S772" s="6">
        <f t="shared" si="236"/>
        <v>-3.7</v>
      </c>
      <c r="T772" s="7">
        <f t="shared" si="237"/>
        <v>0.2640000000000029</v>
      </c>
      <c r="U772" s="7">
        <f t="shared" si="237"/>
        <v>4.2999999999999261E-2</v>
      </c>
      <c r="V772" s="7">
        <f t="shared" si="238"/>
        <v>54</v>
      </c>
      <c r="W772" s="7">
        <f t="shared" si="238"/>
        <v>42</v>
      </c>
      <c r="X772" s="15" t="str">
        <f t="shared" si="240"/>
        <v>54.264</v>
      </c>
      <c r="Y772" s="15" t="str">
        <f t="shared" si="240"/>
        <v>42.043</v>
      </c>
      <c r="Z772" s="7" t="str">
        <f t="shared" si="241"/>
        <v>13</v>
      </c>
      <c r="AA772" s="7" t="str">
        <f t="shared" si="241"/>
        <v>03</v>
      </c>
      <c r="AB772" s="7" t="str">
        <f t="shared" si="239"/>
        <v>13 54.264</v>
      </c>
      <c r="AC772" s="7" t="str">
        <f t="shared" si="239"/>
        <v>03 42.043</v>
      </c>
      <c r="AJ772" s="9" t="s">
        <v>4164</v>
      </c>
      <c r="AK772" s="9" t="s">
        <v>4165</v>
      </c>
      <c r="AL772" s="1" t="s">
        <v>63</v>
      </c>
      <c r="AM772" s="3" t="s">
        <v>51</v>
      </c>
      <c r="AQ772" s="13" t="s">
        <v>4166</v>
      </c>
      <c r="AR772" s="14" t="s">
        <v>4167</v>
      </c>
    </row>
    <row r="773" spans="2:44">
      <c r="B773" s="1" t="s">
        <v>905</v>
      </c>
      <c r="D773" s="3" t="s">
        <v>4129</v>
      </c>
      <c r="E773" s="3"/>
      <c r="F773" s="17" t="s">
        <v>1411</v>
      </c>
      <c r="G773" s="3" t="s">
        <v>4129</v>
      </c>
      <c r="I773" s="2" t="s">
        <v>50</v>
      </c>
      <c r="J773" s="1" t="s">
        <v>4168</v>
      </c>
      <c r="P773" s="4" t="s">
        <v>4169</v>
      </c>
      <c r="Q773" s="19" t="s">
        <v>4170</v>
      </c>
      <c r="R773" s="6">
        <f t="shared" si="235"/>
        <v>13.766</v>
      </c>
      <c r="S773" s="6">
        <f t="shared" si="236"/>
        <v>-4.266</v>
      </c>
      <c r="T773" s="7">
        <f t="shared" si="237"/>
        <v>0</v>
      </c>
      <c r="U773" s="7">
        <f t="shared" si="237"/>
        <v>0</v>
      </c>
      <c r="V773" s="7">
        <f t="shared" si="238"/>
        <v>46</v>
      </c>
      <c r="W773" s="7">
        <f t="shared" si="238"/>
        <v>16</v>
      </c>
      <c r="X773" s="15" t="str">
        <f t="shared" si="240"/>
        <v>46</v>
      </c>
      <c r="Y773" s="15" t="str">
        <f t="shared" si="240"/>
        <v>16</v>
      </c>
      <c r="Z773" s="7" t="str">
        <f t="shared" si="241"/>
        <v>13</v>
      </c>
      <c r="AA773" s="7" t="str">
        <f t="shared" si="241"/>
        <v>04</v>
      </c>
      <c r="AB773" s="7" t="str">
        <f t="shared" si="239"/>
        <v>13 46</v>
      </c>
      <c r="AC773" s="7" t="str">
        <f t="shared" si="239"/>
        <v>04 16</v>
      </c>
      <c r="AH773" s="8" t="s">
        <v>4171</v>
      </c>
      <c r="AI773" s="8" t="s">
        <v>4172</v>
      </c>
      <c r="AL773" s="1" t="s">
        <v>54</v>
      </c>
      <c r="AM773" s="1" t="s">
        <v>72</v>
      </c>
      <c r="AR773" s="14" t="s">
        <v>1112</v>
      </c>
    </row>
    <row r="774" spans="2:44">
      <c r="B774" s="1" t="s">
        <v>905</v>
      </c>
      <c r="D774" s="3" t="s">
        <v>4129</v>
      </c>
      <c r="E774" s="3"/>
      <c r="F774" s="17" t="s">
        <v>1411</v>
      </c>
      <c r="G774" s="3" t="s">
        <v>4129</v>
      </c>
      <c r="I774" s="2" t="s">
        <v>50</v>
      </c>
      <c r="J774" s="1" t="s">
        <v>4173</v>
      </c>
      <c r="P774" s="4" t="s">
        <v>4174</v>
      </c>
      <c r="Q774" s="19" t="s">
        <v>4175</v>
      </c>
      <c r="R774" s="6">
        <f t="shared" si="235"/>
        <v>13.743</v>
      </c>
      <c r="S774" s="6">
        <f t="shared" si="236"/>
        <v>-3.47</v>
      </c>
      <c r="T774" s="7">
        <f t="shared" ref="T774:U803" si="242">X774-V774</f>
        <v>0.97500000000000142</v>
      </c>
      <c r="U774" s="7">
        <f t="shared" si="242"/>
        <v>0.35800000000000054</v>
      </c>
      <c r="V774" s="7">
        <f t="shared" ref="V774:W803" si="243">ROUNDDOWN(X774,0)</f>
        <v>44</v>
      </c>
      <c r="W774" s="7">
        <f t="shared" si="243"/>
        <v>28</v>
      </c>
      <c r="X774" s="15" t="str">
        <f t="shared" si="240"/>
        <v>44.975</v>
      </c>
      <c r="Y774" s="15" t="str">
        <f t="shared" si="240"/>
        <v>28.358</v>
      </c>
      <c r="Z774" s="7" t="str">
        <f t="shared" si="241"/>
        <v>13</v>
      </c>
      <c r="AA774" s="7" t="str">
        <f t="shared" si="241"/>
        <v>03</v>
      </c>
      <c r="AB774" s="7" t="str">
        <f t="shared" ref="AB774:AC803" si="244">IF(ISBLANK(AJ774), AH774, AJ774)</f>
        <v>13 44.975</v>
      </c>
      <c r="AC774" s="7" t="str">
        <f t="shared" si="244"/>
        <v>03 28.358</v>
      </c>
      <c r="AJ774" s="9" t="s">
        <v>4176</v>
      </c>
      <c r="AK774" s="9" t="s">
        <v>4177</v>
      </c>
      <c r="AL774" s="1" t="s">
        <v>63</v>
      </c>
      <c r="AM774" s="3" t="s">
        <v>554</v>
      </c>
      <c r="AQ774" s="13" t="s">
        <v>4178</v>
      </c>
      <c r="AR774" s="14" t="s">
        <v>1799</v>
      </c>
    </row>
    <row r="775" spans="2:44">
      <c r="B775" s="1" t="s">
        <v>905</v>
      </c>
      <c r="D775" s="3" t="s">
        <v>4129</v>
      </c>
      <c r="E775" s="3"/>
      <c r="F775" s="17" t="s">
        <v>1411</v>
      </c>
      <c r="G775" s="32" t="s">
        <v>4129</v>
      </c>
      <c r="I775" s="2" t="s">
        <v>50</v>
      </c>
      <c r="J775" s="1" t="s">
        <v>4179</v>
      </c>
      <c r="P775" s="4" t="s">
        <v>4180</v>
      </c>
      <c r="Q775" s="19" t="s">
        <v>4181</v>
      </c>
      <c r="R775" s="6">
        <f t="shared" si="235"/>
        <v>13.656000000000001</v>
      </c>
      <c r="S775" s="6">
        <f t="shared" si="236"/>
        <v>-3.6709999999999998</v>
      </c>
      <c r="T775" s="7">
        <f t="shared" si="242"/>
        <v>0.64999999999999858</v>
      </c>
      <c r="U775" s="7">
        <f t="shared" si="242"/>
        <v>0.47699999999999676</v>
      </c>
      <c r="V775" s="7">
        <f t="shared" si="243"/>
        <v>39</v>
      </c>
      <c r="W775" s="7">
        <f t="shared" si="243"/>
        <v>40</v>
      </c>
      <c r="X775" s="15" t="str">
        <f t="shared" si="240"/>
        <v>39.650</v>
      </c>
      <c r="Y775" s="15" t="str">
        <f t="shared" si="240"/>
        <v>40.477</v>
      </c>
      <c r="Z775" s="7" t="str">
        <f t="shared" si="241"/>
        <v>13</v>
      </c>
      <c r="AA775" s="7" t="str">
        <f t="shared" si="241"/>
        <v>03</v>
      </c>
      <c r="AB775" s="7" t="str">
        <f t="shared" si="244"/>
        <v>13 39.650</v>
      </c>
      <c r="AC775" s="7" t="str">
        <f t="shared" si="244"/>
        <v>03 40.477</v>
      </c>
      <c r="AD775" s="18"/>
      <c r="AE775" s="18"/>
      <c r="AF775" s="18"/>
      <c r="AG775" s="18"/>
      <c r="AJ775" s="9" t="s">
        <v>4182</v>
      </c>
      <c r="AK775" s="9" t="s">
        <v>4183</v>
      </c>
      <c r="AL775" s="1" t="s">
        <v>63</v>
      </c>
      <c r="AM775" s="3" t="s">
        <v>554</v>
      </c>
      <c r="AQ775" s="13" t="s">
        <v>4184</v>
      </c>
      <c r="AR775" s="14" t="s">
        <v>1799</v>
      </c>
    </row>
    <row r="776" spans="2:44">
      <c r="B776" s="1" t="s">
        <v>905</v>
      </c>
      <c r="D776" s="3" t="s">
        <v>4129</v>
      </c>
      <c r="E776" s="3"/>
      <c r="F776" s="17" t="s">
        <v>1411</v>
      </c>
      <c r="G776" s="3" t="s">
        <v>4129</v>
      </c>
      <c r="I776" s="2" t="s">
        <v>50</v>
      </c>
      <c r="J776" s="1" t="s">
        <v>4185</v>
      </c>
      <c r="P776" s="4" t="s">
        <v>4186</v>
      </c>
      <c r="Q776" s="19" t="s">
        <v>4187</v>
      </c>
      <c r="R776" s="6">
        <f t="shared" si="235"/>
        <v>13.855</v>
      </c>
      <c r="S776" s="6">
        <f t="shared" si="236"/>
        <v>-3.7549999999999999</v>
      </c>
      <c r="T776" s="7">
        <f t="shared" si="242"/>
        <v>0.5</v>
      </c>
      <c r="U776" s="7">
        <f t="shared" si="242"/>
        <v>0.5</v>
      </c>
      <c r="V776" s="7">
        <f t="shared" si="243"/>
        <v>51</v>
      </c>
      <c r="W776" s="7">
        <f t="shared" si="243"/>
        <v>45</v>
      </c>
      <c r="X776" s="15" t="str">
        <f t="shared" si="240"/>
        <v>51.5</v>
      </c>
      <c r="Y776" s="15" t="str">
        <f t="shared" si="240"/>
        <v>45.5</v>
      </c>
      <c r="Z776" s="7" t="str">
        <f t="shared" si="241"/>
        <v>13</v>
      </c>
      <c r="AA776" s="7" t="str">
        <f t="shared" si="241"/>
        <v>03</v>
      </c>
      <c r="AB776" s="7" t="str">
        <f t="shared" si="244"/>
        <v>13 51.5</v>
      </c>
      <c r="AC776" s="7" t="str">
        <f t="shared" si="244"/>
        <v>03 45.5</v>
      </c>
      <c r="AD776" s="18"/>
      <c r="AE776" s="18"/>
      <c r="AF776" s="18"/>
      <c r="AG776" s="18"/>
      <c r="AH776" s="8" t="s">
        <v>4188</v>
      </c>
      <c r="AI776" s="8" t="s">
        <v>4189</v>
      </c>
      <c r="AL776" s="1" t="s">
        <v>54</v>
      </c>
      <c r="AM776" s="1" t="s">
        <v>554</v>
      </c>
      <c r="AQ776" s="13" t="s">
        <v>4190</v>
      </c>
      <c r="AR776" s="14" t="s">
        <v>4191</v>
      </c>
    </row>
    <row r="777" spans="2:44">
      <c r="B777" s="1" t="s">
        <v>905</v>
      </c>
      <c r="D777" s="3" t="s">
        <v>4129</v>
      </c>
      <c r="E777" s="3"/>
      <c r="F777" s="17" t="s">
        <v>1411</v>
      </c>
      <c r="G777" s="3" t="s">
        <v>4129</v>
      </c>
      <c r="I777" s="2" t="s">
        <v>50</v>
      </c>
      <c r="J777" s="1" t="s">
        <v>4192</v>
      </c>
      <c r="P777" s="4" t="s">
        <v>4192</v>
      </c>
      <c r="Q777" s="19" t="s">
        <v>4193</v>
      </c>
      <c r="R777" s="6">
        <f t="shared" si="235"/>
        <v>14.166</v>
      </c>
      <c r="S777" s="6">
        <f t="shared" si="236"/>
        <v>-4.1029999999999998</v>
      </c>
      <c r="T777" s="7">
        <f t="shared" si="242"/>
        <v>9.0000000000003411E-3</v>
      </c>
      <c r="U777" s="7">
        <f t="shared" si="242"/>
        <v>0.31099999999999994</v>
      </c>
      <c r="V777" s="7">
        <f t="shared" si="243"/>
        <v>10</v>
      </c>
      <c r="W777" s="7">
        <f t="shared" si="243"/>
        <v>6</v>
      </c>
      <c r="X777" s="15" t="str">
        <f t="shared" si="240"/>
        <v>10.009</v>
      </c>
      <c r="Y777" s="15" t="str">
        <f t="shared" si="240"/>
        <v>06.311</v>
      </c>
      <c r="Z777" s="7" t="str">
        <f t="shared" si="241"/>
        <v>14</v>
      </c>
      <c r="AA777" s="7" t="str">
        <f t="shared" si="241"/>
        <v>04</v>
      </c>
      <c r="AB777" s="7" t="str">
        <f t="shared" si="244"/>
        <v>14 10.009</v>
      </c>
      <c r="AC777" s="7" t="str">
        <f t="shared" si="244"/>
        <v>04 06.311</v>
      </c>
      <c r="AD777" s="18"/>
      <c r="AE777" s="18"/>
      <c r="AF777" s="18"/>
      <c r="AG777" s="18"/>
      <c r="AH777" s="8" t="s">
        <v>2728</v>
      </c>
      <c r="AI777" s="8" t="s">
        <v>4194</v>
      </c>
      <c r="AJ777" s="9" t="s">
        <v>4195</v>
      </c>
      <c r="AK777" s="9" t="s">
        <v>4196</v>
      </c>
      <c r="AL777" s="1" t="s">
        <v>63</v>
      </c>
      <c r="AM777" s="1" t="s">
        <v>67</v>
      </c>
      <c r="AN777" s="10" t="s">
        <v>4197</v>
      </c>
      <c r="AQ777" s="13" t="s">
        <v>4198</v>
      </c>
      <c r="AR777" s="14" t="s">
        <v>4199</v>
      </c>
    </row>
    <row r="778" spans="2:44">
      <c r="B778" s="1" t="s">
        <v>905</v>
      </c>
      <c r="D778" s="3" t="s">
        <v>4129</v>
      </c>
      <c r="E778" s="3"/>
      <c r="F778" s="17" t="s">
        <v>1411</v>
      </c>
      <c r="G778" s="3" t="s">
        <v>4129</v>
      </c>
      <c r="I778" s="2" t="s">
        <v>50</v>
      </c>
      <c r="J778" s="1" t="s">
        <v>4200</v>
      </c>
      <c r="P778" s="4" t="s">
        <v>4201</v>
      </c>
      <c r="Q778" s="19" t="s">
        <v>4202</v>
      </c>
      <c r="R778" s="6">
        <f t="shared" si="235"/>
        <v>13.839</v>
      </c>
      <c r="S778" s="6">
        <f t="shared" si="236"/>
        <v>-4.0350000000000001</v>
      </c>
      <c r="T778" s="7">
        <f t="shared" si="242"/>
        <v>0.61899999999999977</v>
      </c>
      <c r="U778" s="7">
        <f t="shared" si="242"/>
        <v>0.2280000000000002</v>
      </c>
      <c r="V778" s="7">
        <f t="shared" si="243"/>
        <v>50</v>
      </c>
      <c r="W778" s="7">
        <f t="shared" si="243"/>
        <v>2</v>
      </c>
      <c r="X778" s="15" t="str">
        <f t="shared" si="240"/>
        <v>50.619</v>
      </c>
      <c r="Y778" s="15" t="str">
        <f t="shared" si="240"/>
        <v>02.228</v>
      </c>
      <c r="Z778" s="7" t="str">
        <f t="shared" si="241"/>
        <v>13</v>
      </c>
      <c r="AA778" s="7" t="str">
        <f t="shared" si="241"/>
        <v>04</v>
      </c>
      <c r="AB778" s="7" t="str">
        <f t="shared" si="244"/>
        <v>13 50.619</v>
      </c>
      <c r="AC778" s="7" t="str">
        <f t="shared" si="244"/>
        <v>04 02.228</v>
      </c>
      <c r="AH778" s="8" t="s">
        <v>3156</v>
      </c>
      <c r="AI778" s="8" t="s">
        <v>4203</v>
      </c>
      <c r="AJ778" s="9" t="s">
        <v>4204</v>
      </c>
      <c r="AK778" s="9" t="s">
        <v>4205</v>
      </c>
      <c r="AL778" s="1" t="s">
        <v>63</v>
      </c>
      <c r="AM778" s="1" t="s">
        <v>72</v>
      </c>
      <c r="AN778" s="10" t="s">
        <v>4206</v>
      </c>
      <c r="AQ778" s="13" t="s">
        <v>4207</v>
      </c>
      <c r="AR778" s="14" t="s">
        <v>1112</v>
      </c>
    </row>
    <row r="779" spans="2:44">
      <c r="B779" s="1" t="s">
        <v>905</v>
      </c>
      <c r="D779" s="3" t="s">
        <v>4129</v>
      </c>
      <c r="E779" s="3"/>
      <c r="F779" s="17" t="s">
        <v>1411</v>
      </c>
      <c r="G779" s="3" t="s">
        <v>4129</v>
      </c>
      <c r="I779" s="2" t="s">
        <v>50</v>
      </c>
      <c r="J779" s="1" t="s">
        <v>4208</v>
      </c>
      <c r="P779" s="4" t="s">
        <v>4209</v>
      </c>
      <c r="Q779" s="19" t="s">
        <v>4210</v>
      </c>
      <c r="R779" s="6">
        <f t="shared" si="235"/>
        <v>13.676</v>
      </c>
      <c r="S779" s="6">
        <f t="shared" si="236"/>
        <v>-3.8039999999999998</v>
      </c>
      <c r="T779" s="7">
        <f t="shared" si="242"/>
        <v>0.99900000000000233</v>
      </c>
      <c r="U779" s="7">
        <f t="shared" si="242"/>
        <v>0.48199999999999932</v>
      </c>
      <c r="V779" s="7">
        <f t="shared" si="243"/>
        <v>40</v>
      </c>
      <c r="W779" s="7">
        <f t="shared" si="243"/>
        <v>48</v>
      </c>
      <c r="X779" s="15" t="str">
        <f t="shared" si="240"/>
        <v>40.999</v>
      </c>
      <c r="Y779" s="15" t="str">
        <f t="shared" si="240"/>
        <v>48.482</v>
      </c>
      <c r="Z779" s="7" t="str">
        <f t="shared" si="241"/>
        <v>13</v>
      </c>
      <c r="AA779" s="7" t="str">
        <f t="shared" si="241"/>
        <v>03</v>
      </c>
      <c r="AB779" s="7" t="str">
        <f t="shared" si="244"/>
        <v>13 40.999</v>
      </c>
      <c r="AC779" s="7" t="str">
        <f t="shared" si="244"/>
        <v>03 48.482</v>
      </c>
      <c r="AJ779" s="9" t="s">
        <v>4211</v>
      </c>
      <c r="AK779" s="9" t="s">
        <v>4212</v>
      </c>
      <c r="AL779" s="1" t="s">
        <v>63</v>
      </c>
      <c r="AM779" s="3" t="s">
        <v>554</v>
      </c>
      <c r="AQ779" s="13" t="s">
        <v>4137</v>
      </c>
      <c r="AR779" s="14" t="s">
        <v>1799</v>
      </c>
    </row>
    <row r="780" spans="2:44">
      <c r="B780" s="1" t="s">
        <v>905</v>
      </c>
      <c r="D780" s="3" t="s">
        <v>4129</v>
      </c>
      <c r="E780" s="3"/>
      <c r="F780" s="17" t="s">
        <v>1411</v>
      </c>
      <c r="G780" s="3" t="s">
        <v>4129</v>
      </c>
      <c r="I780" s="2" t="s">
        <v>50</v>
      </c>
      <c r="J780" s="1" t="s">
        <v>4213</v>
      </c>
      <c r="P780" s="4" t="s">
        <v>4214</v>
      </c>
      <c r="Q780" s="19" t="s">
        <v>4215</v>
      </c>
      <c r="R780" s="6">
        <f t="shared" si="235"/>
        <v>14.15</v>
      </c>
      <c r="S780" s="6">
        <f t="shared" si="236"/>
        <v>-4.133</v>
      </c>
      <c r="T780" s="7">
        <f t="shared" si="242"/>
        <v>0</v>
      </c>
      <c r="U780" s="7">
        <f t="shared" si="242"/>
        <v>0</v>
      </c>
      <c r="V780" s="7">
        <f t="shared" si="243"/>
        <v>9</v>
      </c>
      <c r="W780" s="7">
        <f t="shared" si="243"/>
        <v>8</v>
      </c>
      <c r="X780" s="15" t="str">
        <f t="shared" si="240"/>
        <v>09</v>
      </c>
      <c r="Y780" s="15" t="str">
        <f t="shared" si="240"/>
        <v>08</v>
      </c>
      <c r="Z780" s="7" t="str">
        <f t="shared" si="241"/>
        <v>14</v>
      </c>
      <c r="AA780" s="7" t="str">
        <f t="shared" si="241"/>
        <v>04</v>
      </c>
      <c r="AB780" s="7" t="str">
        <f t="shared" si="244"/>
        <v>14 09</v>
      </c>
      <c r="AC780" s="7" t="str">
        <f t="shared" si="244"/>
        <v>04 08</v>
      </c>
      <c r="AD780" s="18"/>
      <c r="AE780" s="18"/>
      <c r="AF780" s="18"/>
      <c r="AG780" s="18"/>
      <c r="AH780" s="8" t="s">
        <v>1755</v>
      </c>
      <c r="AI780" s="8" t="s">
        <v>4216</v>
      </c>
      <c r="AL780" s="1" t="s">
        <v>54</v>
      </c>
      <c r="AM780" s="1" t="s">
        <v>67</v>
      </c>
      <c r="AR780" s="14" t="s">
        <v>1112</v>
      </c>
    </row>
    <row r="781" spans="2:44">
      <c r="B781" s="1" t="s">
        <v>905</v>
      </c>
      <c r="D781" s="3" t="s">
        <v>4129</v>
      </c>
      <c r="E781" s="3"/>
      <c r="F781" s="17" t="s">
        <v>1411</v>
      </c>
      <c r="G781" s="3" t="s">
        <v>4129</v>
      </c>
      <c r="I781" s="2" t="s">
        <v>50</v>
      </c>
      <c r="J781" s="1" t="s">
        <v>4217</v>
      </c>
      <c r="P781" s="4" t="s">
        <v>4218</v>
      </c>
      <c r="Q781" s="19" t="s">
        <v>4219</v>
      </c>
      <c r="R781" s="6">
        <f t="shared" si="235"/>
        <v>13.715999999999999</v>
      </c>
      <c r="S781" s="6">
        <f t="shared" si="236"/>
        <v>-3.6160000000000001</v>
      </c>
      <c r="T781" s="7">
        <f t="shared" si="242"/>
        <v>0</v>
      </c>
      <c r="U781" s="7">
        <f t="shared" si="242"/>
        <v>0</v>
      </c>
      <c r="V781" s="7">
        <f t="shared" si="243"/>
        <v>43</v>
      </c>
      <c r="W781" s="7">
        <f t="shared" si="243"/>
        <v>37</v>
      </c>
      <c r="X781" s="15" t="str">
        <f t="shared" si="240"/>
        <v>43</v>
      </c>
      <c r="Y781" s="15" t="str">
        <f t="shared" si="240"/>
        <v>37</v>
      </c>
      <c r="Z781" s="7" t="str">
        <f t="shared" si="241"/>
        <v>13</v>
      </c>
      <c r="AA781" s="7" t="str">
        <f t="shared" si="241"/>
        <v>03</v>
      </c>
      <c r="AB781" s="7" t="str">
        <f t="shared" si="244"/>
        <v>13 43</v>
      </c>
      <c r="AC781" s="7" t="str">
        <f t="shared" si="244"/>
        <v>03 37</v>
      </c>
      <c r="AD781" s="18"/>
      <c r="AE781" s="18"/>
      <c r="AF781" s="18"/>
      <c r="AG781" s="18"/>
      <c r="AH781" s="8" t="s">
        <v>4220</v>
      </c>
      <c r="AI781" s="8" t="s">
        <v>53</v>
      </c>
      <c r="AL781" s="1" t="s">
        <v>54</v>
      </c>
      <c r="AM781" s="1" t="s">
        <v>554</v>
      </c>
    </row>
    <row r="782" spans="2:44">
      <c r="B782" s="1" t="s">
        <v>905</v>
      </c>
      <c r="D782" s="3" t="s">
        <v>4129</v>
      </c>
      <c r="E782" s="3"/>
      <c r="F782" s="17" t="s">
        <v>1411</v>
      </c>
      <c r="G782" s="3" t="s">
        <v>4129</v>
      </c>
      <c r="I782" s="2" t="s">
        <v>50</v>
      </c>
      <c r="J782" s="1" t="s">
        <v>4221</v>
      </c>
      <c r="P782" s="4" t="s">
        <v>4222</v>
      </c>
      <c r="Q782" s="19" t="s">
        <v>4223</v>
      </c>
      <c r="R782" s="6">
        <f t="shared" si="235"/>
        <v>14.071999999999999</v>
      </c>
      <c r="S782" s="6">
        <f t="shared" si="236"/>
        <v>-4.0759999999999996</v>
      </c>
      <c r="T782" s="7">
        <f t="shared" si="242"/>
        <v>0.61300000000000043</v>
      </c>
      <c r="U782" s="7">
        <f t="shared" si="242"/>
        <v>0.93599999999999994</v>
      </c>
      <c r="V782" s="7">
        <f t="shared" si="243"/>
        <v>4</v>
      </c>
      <c r="W782" s="7">
        <f t="shared" si="243"/>
        <v>4</v>
      </c>
      <c r="X782" s="15" t="str">
        <f t="shared" si="240"/>
        <v>04.613</v>
      </c>
      <c r="Y782" s="15" t="str">
        <f t="shared" si="240"/>
        <v>04.936</v>
      </c>
      <c r="Z782" s="7" t="str">
        <f t="shared" si="241"/>
        <v>14</v>
      </c>
      <c r="AA782" s="7" t="str">
        <f t="shared" si="241"/>
        <v>04</v>
      </c>
      <c r="AB782" s="7" t="str">
        <f t="shared" si="244"/>
        <v>14 04.613</v>
      </c>
      <c r="AC782" s="7" t="str">
        <f t="shared" si="244"/>
        <v>04 04.936</v>
      </c>
      <c r="AD782" s="18"/>
      <c r="AE782" s="18"/>
      <c r="AF782" s="18"/>
      <c r="AG782" s="18"/>
      <c r="AH782" s="8" t="s">
        <v>1772</v>
      </c>
      <c r="AI782" s="8" t="s">
        <v>724</v>
      </c>
      <c r="AJ782" s="9" t="s">
        <v>4160</v>
      </c>
      <c r="AK782" s="9" t="s">
        <v>4224</v>
      </c>
      <c r="AL782" s="1" t="s">
        <v>63</v>
      </c>
      <c r="AM782" s="1" t="s">
        <v>67</v>
      </c>
      <c r="AQ782" s="13" t="s">
        <v>4225</v>
      </c>
      <c r="AR782" s="14" t="s">
        <v>1112</v>
      </c>
    </row>
    <row r="783" spans="2:44">
      <c r="B783" s="1" t="s">
        <v>905</v>
      </c>
      <c r="D783" s="3" t="s">
        <v>4129</v>
      </c>
      <c r="E783" s="3"/>
      <c r="F783" s="17" t="s">
        <v>1411</v>
      </c>
      <c r="G783" s="3" t="s">
        <v>4129</v>
      </c>
      <c r="I783" s="2" t="s">
        <v>50</v>
      </c>
      <c r="J783" s="1" t="s">
        <v>4226</v>
      </c>
      <c r="P783" s="4" t="s">
        <v>4226</v>
      </c>
      <c r="Q783" s="19" t="s">
        <v>4227</v>
      </c>
      <c r="R783" s="6">
        <f t="shared" si="235"/>
        <v>13.757</v>
      </c>
      <c r="S783" s="6">
        <f t="shared" si="236"/>
        <v>-3.6349999999999998</v>
      </c>
      <c r="T783" s="7">
        <f t="shared" si="242"/>
        <v>0.78499999999999659</v>
      </c>
      <c r="U783" s="7">
        <f t="shared" si="242"/>
        <v>0.23199999999999932</v>
      </c>
      <c r="V783" s="7">
        <f t="shared" si="243"/>
        <v>45</v>
      </c>
      <c r="W783" s="7">
        <f t="shared" si="243"/>
        <v>38</v>
      </c>
      <c r="X783" s="15" t="str">
        <f t="shared" si="240"/>
        <v>45.785</v>
      </c>
      <c r="Y783" s="15" t="str">
        <f t="shared" si="240"/>
        <v>38.232</v>
      </c>
      <c r="Z783" s="7" t="str">
        <f t="shared" si="241"/>
        <v>13</v>
      </c>
      <c r="AA783" s="7" t="str">
        <f t="shared" si="241"/>
        <v>03</v>
      </c>
      <c r="AB783" s="7" t="str">
        <f t="shared" si="244"/>
        <v>13 45.785</v>
      </c>
      <c r="AC783" s="7" t="str">
        <f t="shared" si="244"/>
        <v>03 38.232</v>
      </c>
      <c r="AD783" s="18"/>
      <c r="AE783" s="18"/>
      <c r="AF783" s="18"/>
      <c r="AG783" s="18"/>
      <c r="AJ783" s="9" t="s">
        <v>4228</v>
      </c>
      <c r="AK783" s="9" t="s">
        <v>4229</v>
      </c>
      <c r="AL783" s="1" t="s">
        <v>63</v>
      </c>
      <c r="AM783" s="3" t="s">
        <v>554</v>
      </c>
      <c r="AN783" s="10" t="s">
        <v>4230</v>
      </c>
      <c r="AQ783" s="13" t="s">
        <v>4231</v>
      </c>
      <c r="AR783" s="14" t="s">
        <v>1799</v>
      </c>
    </row>
    <row r="784" spans="2:44">
      <c r="B784" s="1" t="s">
        <v>905</v>
      </c>
      <c r="D784" s="3" t="s">
        <v>4129</v>
      </c>
      <c r="E784" s="3"/>
      <c r="F784" s="17" t="s">
        <v>1411</v>
      </c>
      <c r="G784" s="3" t="s">
        <v>4129</v>
      </c>
      <c r="I784" s="2" t="s">
        <v>50</v>
      </c>
      <c r="J784" s="1" t="s">
        <v>4232</v>
      </c>
      <c r="P784" s="4" t="s">
        <v>4232</v>
      </c>
      <c r="Q784" s="19" t="s">
        <v>4233</v>
      </c>
      <c r="R784" s="6">
        <f t="shared" si="235"/>
        <v>13.983000000000001</v>
      </c>
      <c r="S784" s="6">
        <f t="shared" si="236"/>
        <v>-4.2</v>
      </c>
      <c r="T784" s="7">
        <f t="shared" si="242"/>
        <v>0</v>
      </c>
      <c r="U784" s="7">
        <f t="shared" si="242"/>
        <v>0</v>
      </c>
      <c r="V784" s="7">
        <f t="shared" si="243"/>
        <v>59</v>
      </c>
      <c r="W784" s="7">
        <f t="shared" si="243"/>
        <v>12</v>
      </c>
      <c r="X784" s="15" t="str">
        <f t="shared" si="240"/>
        <v>59</v>
      </c>
      <c r="Y784" s="15" t="str">
        <f t="shared" si="240"/>
        <v>12</v>
      </c>
      <c r="Z784" s="7" t="str">
        <f t="shared" si="241"/>
        <v>13</v>
      </c>
      <c r="AA784" s="7" t="str">
        <f t="shared" si="241"/>
        <v>04</v>
      </c>
      <c r="AB784" s="7" t="str">
        <f t="shared" si="244"/>
        <v>13 59</v>
      </c>
      <c r="AC784" s="7" t="str">
        <f t="shared" si="244"/>
        <v>04 12</v>
      </c>
      <c r="AH784" s="8" t="s">
        <v>4149</v>
      </c>
      <c r="AI784" s="8" t="s">
        <v>4234</v>
      </c>
      <c r="AL784" s="1" t="s">
        <v>54</v>
      </c>
      <c r="AM784" s="1" t="s">
        <v>72</v>
      </c>
      <c r="AN784" s="10" t="s">
        <v>4235</v>
      </c>
      <c r="AQ784" s="13" t="s">
        <v>4137</v>
      </c>
      <c r="AR784" s="14" t="s">
        <v>1112</v>
      </c>
    </row>
    <row r="785" spans="2:44">
      <c r="B785" s="1" t="s">
        <v>905</v>
      </c>
      <c r="D785" s="3" t="s">
        <v>4129</v>
      </c>
      <c r="E785" s="3"/>
      <c r="F785" s="17" t="s">
        <v>1411</v>
      </c>
      <c r="G785" s="3" t="s">
        <v>4129</v>
      </c>
      <c r="I785" s="2" t="s">
        <v>50</v>
      </c>
      <c r="J785" s="1" t="s">
        <v>4236</v>
      </c>
      <c r="P785" s="4" t="s">
        <v>4236</v>
      </c>
      <c r="Q785" s="19" t="s">
        <v>4237</v>
      </c>
      <c r="R785" s="6">
        <f t="shared" si="235"/>
        <v>13.737</v>
      </c>
      <c r="S785" s="6">
        <f t="shared" si="236"/>
        <v>-3.6219999999999999</v>
      </c>
      <c r="T785" s="7">
        <f t="shared" si="242"/>
        <v>0.44299999999999784</v>
      </c>
      <c r="U785" s="7">
        <f t="shared" si="242"/>
        <v>0.58599999999999852</v>
      </c>
      <c r="V785" s="7">
        <f t="shared" si="243"/>
        <v>44</v>
      </c>
      <c r="W785" s="7">
        <f t="shared" si="243"/>
        <v>37</v>
      </c>
      <c r="X785" s="15" t="str">
        <f t="shared" si="240"/>
        <v>44.443</v>
      </c>
      <c r="Y785" s="15" t="str">
        <f t="shared" si="240"/>
        <v>37.586</v>
      </c>
      <c r="Z785" s="7" t="str">
        <f t="shared" si="241"/>
        <v>13</v>
      </c>
      <c r="AA785" s="7" t="str">
        <f t="shared" si="241"/>
        <v>03</v>
      </c>
      <c r="AB785" s="7" t="str">
        <f t="shared" si="244"/>
        <v>13 44.443</v>
      </c>
      <c r="AC785" s="7" t="str">
        <f t="shared" si="244"/>
        <v>03 37.586</v>
      </c>
      <c r="AH785" s="8" t="s">
        <v>4220</v>
      </c>
      <c r="AI785" s="8" t="s">
        <v>53</v>
      </c>
      <c r="AJ785" s="9" t="s">
        <v>4238</v>
      </c>
      <c r="AK785" s="9" t="s">
        <v>4239</v>
      </c>
      <c r="AL785" s="1" t="s">
        <v>63</v>
      </c>
      <c r="AM785" s="1" t="s">
        <v>554</v>
      </c>
      <c r="AN785" s="10" t="s">
        <v>4240</v>
      </c>
      <c r="AQ785" s="13" t="s">
        <v>4241</v>
      </c>
      <c r="AR785" s="14" t="s">
        <v>4242</v>
      </c>
    </row>
    <row r="786" spans="2:44">
      <c r="B786" s="1" t="s">
        <v>905</v>
      </c>
      <c r="D786" s="3" t="s">
        <v>4129</v>
      </c>
      <c r="E786" s="3"/>
      <c r="F786" s="17" t="s">
        <v>1411</v>
      </c>
      <c r="G786" s="3" t="s">
        <v>4129</v>
      </c>
      <c r="I786" s="2" t="s">
        <v>50</v>
      </c>
      <c r="J786" s="1" t="s">
        <v>4243</v>
      </c>
      <c r="P786" s="4" t="s">
        <v>4243</v>
      </c>
      <c r="Q786" s="19" t="s">
        <v>4244</v>
      </c>
      <c r="R786" s="6">
        <f t="shared" si="235"/>
        <v>13.807</v>
      </c>
      <c r="S786" s="6">
        <f t="shared" si="236"/>
        <v>-3.7589999999999999</v>
      </c>
      <c r="T786" s="7">
        <f t="shared" si="242"/>
        <v>0.77400000000000091</v>
      </c>
      <c r="U786" s="7">
        <f t="shared" si="242"/>
        <v>0.91100000000000136</v>
      </c>
      <c r="V786" s="7">
        <f t="shared" si="243"/>
        <v>48</v>
      </c>
      <c r="W786" s="7">
        <f t="shared" si="243"/>
        <v>45</v>
      </c>
      <c r="X786" s="15" t="str">
        <f t="shared" si="240"/>
        <v>48.774</v>
      </c>
      <c r="Y786" s="15" t="str">
        <f t="shared" si="240"/>
        <v>45.911</v>
      </c>
      <c r="Z786" s="7" t="str">
        <f t="shared" si="241"/>
        <v>13</v>
      </c>
      <c r="AA786" s="7" t="str">
        <f t="shared" si="241"/>
        <v>03</v>
      </c>
      <c r="AB786" s="7" t="str">
        <f t="shared" si="244"/>
        <v>13 48.774</v>
      </c>
      <c r="AC786" s="7" t="str">
        <f t="shared" si="244"/>
        <v>03 45.911</v>
      </c>
      <c r="AH786" s="8" t="s">
        <v>4245</v>
      </c>
      <c r="AI786" s="8" t="s">
        <v>3085</v>
      </c>
      <c r="AJ786" s="9" t="s">
        <v>4246</v>
      </c>
      <c r="AK786" s="9" t="s">
        <v>4247</v>
      </c>
      <c r="AL786" s="1" t="s">
        <v>63</v>
      </c>
      <c r="AM786" s="1" t="s">
        <v>554</v>
      </c>
      <c r="AQ786" s="13" t="s">
        <v>4248</v>
      </c>
      <c r="AR786" s="14" t="s">
        <v>4249</v>
      </c>
    </row>
    <row r="787" spans="2:44">
      <c r="B787" s="1" t="s">
        <v>905</v>
      </c>
      <c r="D787" s="3" t="s">
        <v>4129</v>
      </c>
      <c r="E787" s="3"/>
      <c r="F787" s="17" t="s">
        <v>1411</v>
      </c>
      <c r="G787" s="3" t="s">
        <v>4129</v>
      </c>
      <c r="I787" s="2" t="s">
        <v>50</v>
      </c>
      <c r="J787" s="1" t="s">
        <v>4250</v>
      </c>
      <c r="P787" s="4" t="s">
        <v>4250</v>
      </c>
      <c r="Q787" s="19" t="s">
        <v>4251</v>
      </c>
      <c r="R787" s="6">
        <f t="shared" si="235"/>
        <v>13.632999999999999</v>
      </c>
      <c r="S787" s="6">
        <f t="shared" si="236"/>
        <v>-4.1500000000000004</v>
      </c>
      <c r="T787" s="7">
        <f t="shared" si="242"/>
        <v>0</v>
      </c>
      <c r="U787" s="7">
        <f t="shared" si="242"/>
        <v>0</v>
      </c>
      <c r="V787" s="7">
        <f t="shared" si="243"/>
        <v>38</v>
      </c>
      <c r="W787" s="7">
        <f t="shared" si="243"/>
        <v>9</v>
      </c>
      <c r="X787" s="15" t="str">
        <f t="shared" si="240"/>
        <v>38</v>
      </c>
      <c r="Y787" s="15" t="str">
        <f t="shared" si="240"/>
        <v>09</v>
      </c>
      <c r="Z787" s="7" t="str">
        <f t="shared" si="241"/>
        <v>13</v>
      </c>
      <c r="AA787" s="7" t="str">
        <f t="shared" si="241"/>
        <v>04</v>
      </c>
      <c r="AB787" s="7" t="str">
        <f t="shared" si="244"/>
        <v>13 38</v>
      </c>
      <c r="AC787" s="7" t="str">
        <f t="shared" si="244"/>
        <v>04 09</v>
      </c>
      <c r="AH787" s="8" t="s">
        <v>4252</v>
      </c>
      <c r="AI787" s="8" t="s">
        <v>438</v>
      </c>
      <c r="AL787" s="1" t="s">
        <v>54</v>
      </c>
      <c r="AM787" s="1" t="s">
        <v>72</v>
      </c>
      <c r="AR787" s="14" t="s">
        <v>1112</v>
      </c>
    </row>
    <row r="788" spans="2:44">
      <c r="B788" s="1" t="s">
        <v>905</v>
      </c>
      <c r="D788" s="3" t="s">
        <v>4129</v>
      </c>
      <c r="E788" s="3"/>
      <c r="F788" s="17" t="s">
        <v>1411</v>
      </c>
      <c r="G788" s="3" t="s">
        <v>4129</v>
      </c>
      <c r="I788" s="2" t="s">
        <v>50</v>
      </c>
      <c r="J788" s="1" t="s">
        <v>4253</v>
      </c>
      <c r="P788" s="4" t="s">
        <v>4254</v>
      </c>
      <c r="Q788" s="19" t="s">
        <v>4255</v>
      </c>
      <c r="R788" s="6">
        <f t="shared" si="235"/>
        <v>13.99</v>
      </c>
      <c r="S788" s="6">
        <f t="shared" si="236"/>
        <v>-3.94</v>
      </c>
      <c r="T788" s="7">
        <f t="shared" si="242"/>
        <v>0.73499999999999943</v>
      </c>
      <c r="U788" s="7">
        <f t="shared" si="242"/>
        <v>0.73499999999999943</v>
      </c>
      <c r="V788" s="7">
        <f t="shared" si="243"/>
        <v>59</v>
      </c>
      <c r="W788" s="7">
        <f t="shared" si="243"/>
        <v>56</v>
      </c>
      <c r="X788" s="15" t="str">
        <f t="shared" si="240"/>
        <v>59.735</v>
      </c>
      <c r="Y788" s="15" t="str">
        <f t="shared" si="240"/>
        <v>56.735</v>
      </c>
      <c r="Z788" s="7" t="str">
        <f t="shared" si="241"/>
        <v>13</v>
      </c>
      <c r="AA788" s="7" t="str">
        <f t="shared" si="241"/>
        <v>03</v>
      </c>
      <c r="AB788" s="7" t="str">
        <f t="shared" si="244"/>
        <v>13 59.735</v>
      </c>
      <c r="AC788" s="7" t="str">
        <f t="shared" si="244"/>
        <v>03 56.735</v>
      </c>
      <c r="AH788" s="16" t="s">
        <v>2857</v>
      </c>
      <c r="AI788" s="16" t="s">
        <v>338</v>
      </c>
      <c r="AJ788" s="9" t="s">
        <v>4256</v>
      </c>
      <c r="AK788" s="9" t="s">
        <v>4257</v>
      </c>
      <c r="AL788" s="1" t="s">
        <v>63</v>
      </c>
      <c r="AM788" s="1" t="s">
        <v>554</v>
      </c>
      <c r="AQ788" s="13" t="s">
        <v>4258</v>
      </c>
      <c r="AR788" s="14" t="s">
        <v>4259</v>
      </c>
    </row>
    <row r="789" spans="2:44">
      <c r="B789" s="1" t="s">
        <v>905</v>
      </c>
      <c r="D789" s="3" t="s">
        <v>4129</v>
      </c>
      <c r="E789" s="3"/>
      <c r="F789" s="17" t="s">
        <v>1411</v>
      </c>
      <c r="G789" s="3" t="s">
        <v>4129</v>
      </c>
      <c r="I789" s="2" t="s">
        <v>50</v>
      </c>
      <c r="J789" s="1" t="s">
        <v>4260</v>
      </c>
      <c r="Q789" s="19" t="s">
        <v>4261</v>
      </c>
      <c r="R789" s="6">
        <f t="shared" si="235"/>
        <v>14.016999999999999</v>
      </c>
      <c r="S789" s="6">
        <f t="shared" si="236"/>
        <v>-3.738</v>
      </c>
      <c r="T789" s="7">
        <f t="shared" si="242"/>
        <v>0.1080000000000001</v>
      </c>
      <c r="U789" s="7">
        <f t="shared" si="242"/>
        <v>0.49000000000000199</v>
      </c>
      <c r="V789" s="7">
        <f t="shared" si="243"/>
        <v>1</v>
      </c>
      <c r="W789" s="7">
        <f t="shared" si="243"/>
        <v>44</v>
      </c>
      <c r="X789" s="15" t="str">
        <f t="shared" si="240"/>
        <v>01.108</v>
      </c>
      <c r="Y789" s="15" t="str">
        <f t="shared" si="240"/>
        <v>44.490</v>
      </c>
      <c r="Z789" s="7" t="str">
        <f t="shared" si="241"/>
        <v>14</v>
      </c>
      <c r="AA789" s="7" t="str">
        <f t="shared" si="241"/>
        <v>03</v>
      </c>
      <c r="AB789" s="7" t="str">
        <f t="shared" si="244"/>
        <v>14 01.108</v>
      </c>
      <c r="AC789" s="7" t="str">
        <f t="shared" si="244"/>
        <v>03 44.490</v>
      </c>
      <c r="AJ789" s="9" t="s">
        <v>4262</v>
      </c>
      <c r="AK789" s="9" t="s">
        <v>4263</v>
      </c>
      <c r="AL789" s="1" t="s">
        <v>63</v>
      </c>
      <c r="AM789" s="1" t="s">
        <v>355</v>
      </c>
      <c r="AQ789" s="13" t="s">
        <v>4264</v>
      </c>
      <c r="AR789" s="14" t="s">
        <v>1112</v>
      </c>
    </row>
    <row r="790" spans="2:44">
      <c r="B790" s="1" t="s">
        <v>905</v>
      </c>
      <c r="D790" s="3" t="s">
        <v>4129</v>
      </c>
      <c r="E790" s="3"/>
      <c r="F790" s="17" t="s">
        <v>1411</v>
      </c>
      <c r="G790" s="3" t="s">
        <v>4129</v>
      </c>
      <c r="I790" s="2" t="s">
        <v>50</v>
      </c>
      <c r="J790" s="1" t="s">
        <v>4265</v>
      </c>
      <c r="P790" s="4" t="s">
        <v>4266</v>
      </c>
      <c r="Q790" s="19" t="s">
        <v>4267</v>
      </c>
      <c r="R790" s="6">
        <f t="shared" si="235"/>
        <v>13.917999999999999</v>
      </c>
      <c r="S790" s="6">
        <f t="shared" si="236"/>
        <v>-4.1379999999999999</v>
      </c>
      <c r="T790" s="7">
        <f t="shared" si="242"/>
        <v>0.19599999999999795</v>
      </c>
      <c r="U790" s="7">
        <f t="shared" si="242"/>
        <v>0.51600000000000001</v>
      </c>
      <c r="V790" s="7">
        <f t="shared" si="243"/>
        <v>55</v>
      </c>
      <c r="W790" s="7">
        <f t="shared" si="243"/>
        <v>8</v>
      </c>
      <c r="X790" s="15" t="str">
        <f t="shared" si="240"/>
        <v>55.196</v>
      </c>
      <c r="Y790" s="15" t="str">
        <f t="shared" si="240"/>
        <v>08.516</v>
      </c>
      <c r="Z790" s="7" t="str">
        <f t="shared" si="241"/>
        <v>13</v>
      </c>
      <c r="AA790" s="7" t="str">
        <f t="shared" si="241"/>
        <v>04</v>
      </c>
      <c r="AB790" s="7" t="str">
        <f t="shared" si="244"/>
        <v>13 55.196</v>
      </c>
      <c r="AC790" s="7" t="str">
        <f t="shared" si="244"/>
        <v>04 08.516</v>
      </c>
      <c r="AH790" s="8" t="s">
        <v>1760</v>
      </c>
      <c r="AI790" s="8" t="s">
        <v>4216</v>
      </c>
      <c r="AJ790" s="9" t="s">
        <v>4268</v>
      </c>
      <c r="AK790" s="9" t="s">
        <v>4269</v>
      </c>
      <c r="AL790" s="1" t="s">
        <v>63</v>
      </c>
      <c r="AM790" s="1" t="s">
        <v>72</v>
      </c>
      <c r="AQ790" s="13" t="s">
        <v>4270</v>
      </c>
      <c r="AR790" s="14" t="s">
        <v>1112</v>
      </c>
    </row>
    <row r="791" spans="2:44">
      <c r="B791" s="1" t="s">
        <v>905</v>
      </c>
      <c r="D791" s="3" t="s">
        <v>4129</v>
      </c>
      <c r="E791" s="3"/>
      <c r="F791" s="17" t="s">
        <v>1411</v>
      </c>
      <c r="G791" s="3" t="s">
        <v>4129</v>
      </c>
      <c r="I791" s="2" t="s">
        <v>50</v>
      </c>
      <c r="J791" s="1" t="s">
        <v>4271</v>
      </c>
      <c r="P791" s="4" t="s">
        <v>4272</v>
      </c>
      <c r="Q791" s="19" t="s">
        <v>4273</v>
      </c>
      <c r="R791" s="6">
        <f t="shared" si="235"/>
        <v>13.708</v>
      </c>
      <c r="S791" s="6">
        <f t="shared" si="236"/>
        <v>-3.605</v>
      </c>
      <c r="T791" s="7">
        <f t="shared" si="242"/>
        <v>0.89900000000000091</v>
      </c>
      <c r="U791" s="7">
        <f t="shared" si="242"/>
        <v>0.5519999999999996</v>
      </c>
      <c r="V791" s="7">
        <f t="shared" si="243"/>
        <v>42</v>
      </c>
      <c r="W791" s="7">
        <f t="shared" si="243"/>
        <v>36</v>
      </c>
      <c r="X791" s="15" t="str">
        <f t="shared" si="240"/>
        <v>42.899</v>
      </c>
      <c r="Y791" s="15" t="str">
        <f t="shared" si="240"/>
        <v>36.552</v>
      </c>
      <c r="Z791" s="7" t="str">
        <f t="shared" si="241"/>
        <v>13</v>
      </c>
      <c r="AA791" s="7" t="str">
        <f t="shared" si="241"/>
        <v>03</v>
      </c>
      <c r="AB791" s="7" t="str">
        <f t="shared" si="244"/>
        <v>13 42.899</v>
      </c>
      <c r="AC791" s="7" t="str">
        <f t="shared" si="244"/>
        <v>03 36.552</v>
      </c>
      <c r="AJ791" s="9" t="s">
        <v>4274</v>
      </c>
      <c r="AK791" s="9" t="s">
        <v>4275</v>
      </c>
      <c r="AL791" s="1" t="s">
        <v>63</v>
      </c>
      <c r="AM791" s="3" t="s">
        <v>554</v>
      </c>
      <c r="AQ791" s="13" t="s">
        <v>4276</v>
      </c>
      <c r="AR791" s="14" t="s">
        <v>1799</v>
      </c>
    </row>
    <row r="792" spans="2:44" ht="43">
      <c r="B792" s="1" t="s">
        <v>905</v>
      </c>
      <c r="D792" s="3" t="s">
        <v>4129</v>
      </c>
      <c r="E792" s="3"/>
      <c r="F792" s="17" t="s">
        <v>1411</v>
      </c>
      <c r="G792" s="3" t="s">
        <v>4129</v>
      </c>
      <c r="I792" s="2" t="s">
        <v>50</v>
      </c>
      <c r="J792" s="1" t="s">
        <v>4277</v>
      </c>
      <c r="P792" s="4" t="s">
        <v>4278</v>
      </c>
      <c r="Q792" s="19" t="s">
        <v>4279</v>
      </c>
      <c r="R792" s="6">
        <f t="shared" si="235"/>
        <v>13.887</v>
      </c>
      <c r="S792" s="6">
        <f t="shared" si="236"/>
        <v>-3.9430000000000001</v>
      </c>
      <c r="T792" s="7">
        <f t="shared" si="242"/>
        <v>0.3680000000000021</v>
      </c>
      <c r="U792" s="7">
        <f t="shared" si="242"/>
        <v>0.97399999999999665</v>
      </c>
      <c r="V792" s="7">
        <f t="shared" si="243"/>
        <v>53</v>
      </c>
      <c r="W792" s="7">
        <f t="shared" si="243"/>
        <v>56</v>
      </c>
      <c r="X792" s="15" t="str">
        <f t="shared" si="240"/>
        <v>53.368</v>
      </c>
      <c r="Y792" s="15" t="str">
        <f t="shared" si="240"/>
        <v>56.974</v>
      </c>
      <c r="Z792" s="7" t="str">
        <f t="shared" si="241"/>
        <v>13</v>
      </c>
      <c r="AA792" s="7" t="str">
        <f t="shared" si="241"/>
        <v>03</v>
      </c>
      <c r="AB792" s="7" t="str">
        <f t="shared" si="244"/>
        <v>13 53.368</v>
      </c>
      <c r="AC792" s="7" t="str">
        <f t="shared" si="244"/>
        <v>03 56.974</v>
      </c>
      <c r="AJ792" s="9" t="s">
        <v>4280</v>
      </c>
      <c r="AK792" s="9" t="s">
        <v>4281</v>
      </c>
      <c r="AL792" s="1" t="s">
        <v>63</v>
      </c>
      <c r="AM792" s="3" t="s">
        <v>554</v>
      </c>
      <c r="AQ792" s="13" t="s">
        <v>4282</v>
      </c>
      <c r="AR792" s="14" t="s">
        <v>4283</v>
      </c>
    </row>
    <row r="793" spans="2:44" ht="29">
      <c r="B793" s="1" t="s">
        <v>905</v>
      </c>
      <c r="D793" s="3" t="s">
        <v>4129</v>
      </c>
      <c r="E793" s="3"/>
      <c r="F793" s="17" t="s">
        <v>1411</v>
      </c>
      <c r="G793" s="3" t="s">
        <v>4129</v>
      </c>
      <c r="I793" s="2" t="s">
        <v>50</v>
      </c>
      <c r="J793" s="3" t="s">
        <v>4284</v>
      </c>
      <c r="P793" s="4" t="s">
        <v>4285</v>
      </c>
      <c r="Q793" s="19" t="s">
        <v>4286</v>
      </c>
      <c r="R793" s="6">
        <f t="shared" si="235"/>
        <v>14.071</v>
      </c>
      <c r="S793" s="6">
        <f t="shared" si="236"/>
        <v>-3.95</v>
      </c>
      <c r="T793" s="7">
        <f t="shared" si="242"/>
        <v>0.5</v>
      </c>
      <c r="U793" s="7">
        <f t="shared" si="242"/>
        <v>0</v>
      </c>
      <c r="V793" s="7">
        <f t="shared" si="243"/>
        <v>4</v>
      </c>
      <c r="W793" s="7">
        <f t="shared" si="243"/>
        <v>57</v>
      </c>
      <c r="X793" s="15" t="str">
        <f t="shared" si="240"/>
        <v>04.5</v>
      </c>
      <c r="Y793" s="15" t="str">
        <f t="shared" si="240"/>
        <v>57</v>
      </c>
      <c r="Z793" s="7" t="str">
        <f t="shared" si="241"/>
        <v>14</v>
      </c>
      <c r="AA793" s="7" t="str">
        <f t="shared" si="241"/>
        <v>03</v>
      </c>
      <c r="AB793" s="7" t="str">
        <f t="shared" si="244"/>
        <v>14 04.5</v>
      </c>
      <c r="AC793" s="7" t="str">
        <f t="shared" si="244"/>
        <v>03 57</v>
      </c>
      <c r="AH793" s="8" t="s">
        <v>4287</v>
      </c>
      <c r="AI793" s="8" t="s">
        <v>338</v>
      </c>
      <c r="AL793" s="1" t="s">
        <v>54</v>
      </c>
      <c r="AM793" s="1" t="s">
        <v>51</v>
      </c>
      <c r="AQ793" s="13" t="s">
        <v>4288</v>
      </c>
      <c r="AR793" s="14" t="s">
        <v>4289</v>
      </c>
    </row>
    <row r="794" spans="2:44">
      <c r="B794" s="1" t="s">
        <v>905</v>
      </c>
      <c r="D794" s="3" t="s">
        <v>4129</v>
      </c>
      <c r="E794" s="3"/>
      <c r="F794" s="17" t="s">
        <v>1411</v>
      </c>
      <c r="G794" s="3" t="s">
        <v>4129</v>
      </c>
      <c r="I794" s="2" t="s">
        <v>50</v>
      </c>
      <c r="J794" s="3" t="s">
        <v>4290</v>
      </c>
      <c r="Q794" s="19" t="s">
        <v>4291</v>
      </c>
      <c r="X794" s="15" t="str">
        <f t="shared" si="240"/>
        <v/>
      </c>
      <c r="Y794" s="15" t="str">
        <f t="shared" si="240"/>
        <v/>
      </c>
      <c r="Z794" s="7" t="str">
        <f t="shared" si="241"/>
        <v/>
      </c>
      <c r="AA794" s="7" t="str">
        <f t="shared" si="241"/>
        <v/>
      </c>
      <c r="AQ794" s="13" t="s">
        <v>4292</v>
      </c>
      <c r="AR794" s="14" t="s">
        <v>1112</v>
      </c>
    </row>
    <row r="795" spans="2:44">
      <c r="B795" s="1" t="s">
        <v>905</v>
      </c>
      <c r="D795" s="3" t="s">
        <v>4129</v>
      </c>
      <c r="E795" s="3"/>
      <c r="F795" s="17" t="s">
        <v>1411</v>
      </c>
      <c r="G795" s="3" t="s">
        <v>4129</v>
      </c>
      <c r="I795" s="2" t="s">
        <v>50</v>
      </c>
      <c r="J795" s="3" t="s">
        <v>4293</v>
      </c>
      <c r="P795" s="4" t="s">
        <v>4294</v>
      </c>
      <c r="Q795" s="19" t="s">
        <v>4295</v>
      </c>
      <c r="R795" s="6">
        <f t="shared" ref="R795:R811" si="245">ROUNDDOWN((Z795+V795*(5/3)*0.01+T795*0.01),3)</f>
        <v>14.023</v>
      </c>
      <c r="S795" s="6">
        <f t="shared" ref="S795:S811" si="246">ROUNDDOWN((AA795+W795*(5/3)*0.01+U795*0.01),3)*-1</f>
        <v>-3.617</v>
      </c>
      <c r="T795" s="7">
        <f t="shared" ref="T795:U811" si="247">X795-V795</f>
        <v>0.67599999999999993</v>
      </c>
      <c r="U795" s="7">
        <f t="shared" si="247"/>
        <v>4.399999999999693E-2</v>
      </c>
      <c r="V795" s="7">
        <f t="shared" ref="V795:W811" si="248">ROUNDDOWN(X795,0)</f>
        <v>1</v>
      </c>
      <c r="W795" s="7">
        <f t="shared" si="248"/>
        <v>37</v>
      </c>
      <c r="X795" s="15" t="str">
        <f t="shared" si="240"/>
        <v>01.676</v>
      </c>
      <c r="Y795" s="15" t="str">
        <f t="shared" si="240"/>
        <v>37.044</v>
      </c>
      <c r="Z795" s="7" t="str">
        <f t="shared" si="241"/>
        <v>14</v>
      </c>
      <c r="AA795" s="7" t="str">
        <f t="shared" si="241"/>
        <v>03</v>
      </c>
      <c r="AB795" s="7" t="str">
        <f t="shared" ref="AB795:AC811" si="249">IF(ISBLANK(AJ795), AH795, AJ795)</f>
        <v>14 01.676</v>
      </c>
      <c r="AC795" s="7" t="str">
        <f t="shared" si="249"/>
        <v>03 37.044</v>
      </c>
      <c r="AH795" s="8" t="s">
        <v>497</v>
      </c>
      <c r="AI795" s="8" t="s">
        <v>53</v>
      </c>
      <c r="AJ795" s="9" t="s">
        <v>4296</v>
      </c>
      <c r="AK795" s="9" t="s">
        <v>4297</v>
      </c>
      <c r="AL795" s="1" t="s">
        <v>63</v>
      </c>
      <c r="AM795" s="1" t="s">
        <v>51</v>
      </c>
      <c r="AQ795" s="13" t="s">
        <v>4298</v>
      </c>
      <c r="AR795" s="14" t="s">
        <v>4299</v>
      </c>
    </row>
    <row r="796" spans="2:44">
      <c r="B796" s="1" t="s">
        <v>905</v>
      </c>
      <c r="D796" s="3" t="s">
        <v>4129</v>
      </c>
      <c r="E796" s="3"/>
      <c r="F796" s="17" t="s">
        <v>1411</v>
      </c>
      <c r="G796" s="3" t="s">
        <v>4129</v>
      </c>
      <c r="I796" s="2" t="s">
        <v>50</v>
      </c>
      <c r="J796" s="3" t="s">
        <v>4300</v>
      </c>
      <c r="P796" s="4" t="s">
        <v>4301</v>
      </c>
      <c r="Q796" s="19" t="s">
        <v>4302</v>
      </c>
      <c r="R796" s="6">
        <f t="shared" si="245"/>
        <v>13.766999999999999</v>
      </c>
      <c r="S796" s="6">
        <f t="shared" si="246"/>
        <v>-3.52</v>
      </c>
      <c r="T796" s="7">
        <f t="shared" si="247"/>
        <v>5.4999999999999716E-2</v>
      </c>
      <c r="U796" s="7">
        <f t="shared" si="247"/>
        <v>0.38299999999999912</v>
      </c>
      <c r="V796" s="7">
        <f t="shared" si="248"/>
        <v>46</v>
      </c>
      <c r="W796" s="7">
        <f t="shared" si="248"/>
        <v>31</v>
      </c>
      <c r="X796" s="15" t="str">
        <f t="shared" ref="X796:Y815" si="250">MID(AB796,4, 6)</f>
        <v>46.055</v>
      </c>
      <c r="Y796" s="15" t="str">
        <f t="shared" si="250"/>
        <v>31.383</v>
      </c>
      <c r="Z796" s="7" t="str">
        <f t="shared" ref="Z796:AA815" si="251">LEFT(AB796,2)</f>
        <v>13</v>
      </c>
      <c r="AA796" s="7" t="str">
        <f t="shared" si="251"/>
        <v>03</v>
      </c>
      <c r="AB796" s="7" t="str">
        <f t="shared" si="249"/>
        <v>13 46.055</v>
      </c>
      <c r="AC796" s="7" t="str">
        <f t="shared" si="249"/>
        <v>03 31.383</v>
      </c>
      <c r="AJ796" s="9" t="s">
        <v>4303</v>
      </c>
      <c r="AK796" s="9" t="s">
        <v>4304</v>
      </c>
      <c r="AL796" s="1" t="s">
        <v>63</v>
      </c>
      <c r="AM796" s="3" t="s">
        <v>554</v>
      </c>
      <c r="AQ796" s="13" t="s">
        <v>4305</v>
      </c>
      <c r="AR796" s="14" t="s">
        <v>1799</v>
      </c>
    </row>
    <row r="797" spans="2:44">
      <c r="B797" s="1" t="s">
        <v>905</v>
      </c>
      <c r="D797" s="3" t="s">
        <v>4129</v>
      </c>
      <c r="E797" s="3"/>
      <c r="F797" s="17" t="s">
        <v>1411</v>
      </c>
      <c r="G797" s="3" t="s">
        <v>4129</v>
      </c>
      <c r="I797" s="2" t="s">
        <v>50</v>
      </c>
      <c r="J797" s="1" t="s">
        <v>4306</v>
      </c>
      <c r="P797" s="4" t="s">
        <v>4306</v>
      </c>
      <c r="Q797" s="19" t="s">
        <v>4307</v>
      </c>
      <c r="R797" s="6">
        <f t="shared" si="245"/>
        <v>13.821</v>
      </c>
      <c r="S797" s="6">
        <f t="shared" si="246"/>
        <v>-3.883</v>
      </c>
      <c r="T797" s="7">
        <f t="shared" si="247"/>
        <v>0.5</v>
      </c>
      <c r="U797" s="7">
        <f t="shared" si="247"/>
        <v>0</v>
      </c>
      <c r="V797" s="7">
        <f t="shared" si="248"/>
        <v>49</v>
      </c>
      <c r="W797" s="7">
        <f t="shared" si="248"/>
        <v>53</v>
      </c>
      <c r="X797" s="15" t="str">
        <f t="shared" si="250"/>
        <v>49.5</v>
      </c>
      <c r="Y797" s="15" t="str">
        <f t="shared" si="250"/>
        <v>53</v>
      </c>
      <c r="Z797" s="7" t="str">
        <f t="shared" si="251"/>
        <v>13</v>
      </c>
      <c r="AA797" s="7" t="str">
        <f t="shared" si="251"/>
        <v>03</v>
      </c>
      <c r="AB797" s="7" t="str">
        <f t="shared" si="249"/>
        <v>13 49.5</v>
      </c>
      <c r="AC797" s="7" t="str">
        <f t="shared" si="249"/>
        <v>03 53</v>
      </c>
      <c r="AH797" s="8" t="s">
        <v>4308</v>
      </c>
      <c r="AI797" s="8" t="s">
        <v>922</v>
      </c>
      <c r="AL797" s="1" t="s">
        <v>54</v>
      </c>
      <c r="AM797" s="1" t="s">
        <v>554</v>
      </c>
      <c r="AR797" s="14" t="s">
        <v>1112</v>
      </c>
    </row>
    <row r="798" spans="2:44">
      <c r="B798" s="1" t="s">
        <v>905</v>
      </c>
      <c r="D798" s="3" t="s">
        <v>4129</v>
      </c>
      <c r="E798" s="3"/>
      <c r="F798" s="17" t="s">
        <v>1411</v>
      </c>
      <c r="G798" s="3" t="s">
        <v>4129</v>
      </c>
      <c r="I798" s="2" t="s">
        <v>50</v>
      </c>
      <c r="J798" s="1" t="s">
        <v>4309</v>
      </c>
      <c r="P798" s="4" t="s">
        <v>4309</v>
      </c>
      <c r="Q798" s="19" t="s">
        <v>4310</v>
      </c>
      <c r="R798" s="6">
        <f t="shared" si="245"/>
        <v>13.808999999999999</v>
      </c>
      <c r="S798" s="6">
        <f t="shared" si="246"/>
        <v>-3.758</v>
      </c>
      <c r="T798" s="7">
        <f t="shared" si="247"/>
        <v>0.98299999999999699</v>
      </c>
      <c r="U798" s="7">
        <f t="shared" si="247"/>
        <v>0.87700000000000244</v>
      </c>
      <c r="V798" s="7">
        <f t="shared" si="248"/>
        <v>48</v>
      </c>
      <c r="W798" s="7">
        <f t="shared" si="248"/>
        <v>45</v>
      </c>
      <c r="X798" s="15" t="str">
        <f t="shared" si="250"/>
        <v>48.983</v>
      </c>
      <c r="Y798" s="15" t="str">
        <f t="shared" si="250"/>
        <v>45.877</v>
      </c>
      <c r="Z798" s="7" t="str">
        <f t="shared" si="251"/>
        <v>13</v>
      </c>
      <c r="AA798" s="7" t="str">
        <f t="shared" si="251"/>
        <v>03</v>
      </c>
      <c r="AB798" s="7" t="str">
        <f t="shared" si="249"/>
        <v>13 48.983</v>
      </c>
      <c r="AC798" s="7" t="str">
        <f t="shared" si="249"/>
        <v>03 45.877</v>
      </c>
      <c r="AJ798" s="9" t="s">
        <v>4311</v>
      </c>
      <c r="AK798" s="9" t="s">
        <v>4312</v>
      </c>
      <c r="AL798" s="1" t="s">
        <v>63</v>
      </c>
      <c r="AM798" s="3" t="s">
        <v>554</v>
      </c>
      <c r="AQ798" s="13" t="s">
        <v>4313</v>
      </c>
      <c r="AR798" s="14" t="s">
        <v>1112</v>
      </c>
    </row>
    <row r="799" spans="2:44">
      <c r="B799" s="1" t="s">
        <v>905</v>
      </c>
      <c r="D799" s="3" t="s">
        <v>4129</v>
      </c>
      <c r="E799" s="3"/>
      <c r="F799" s="17" t="s">
        <v>1411</v>
      </c>
      <c r="G799" s="3" t="s">
        <v>4129</v>
      </c>
      <c r="I799" s="2" t="s">
        <v>50</v>
      </c>
      <c r="J799" s="1" t="s">
        <v>4314</v>
      </c>
      <c r="P799" s="4" t="s">
        <v>4315</v>
      </c>
      <c r="Q799" s="19" t="s">
        <v>4316</v>
      </c>
      <c r="R799" s="6">
        <f t="shared" si="245"/>
        <v>13.923999999999999</v>
      </c>
      <c r="S799" s="6">
        <f t="shared" si="246"/>
        <v>-3.7389999999999999</v>
      </c>
      <c r="T799" s="7">
        <f t="shared" si="247"/>
        <v>0.75200000000000244</v>
      </c>
      <c r="U799" s="7">
        <f t="shared" si="247"/>
        <v>0.6460000000000008</v>
      </c>
      <c r="V799" s="7">
        <f t="shared" si="248"/>
        <v>55</v>
      </c>
      <c r="W799" s="7">
        <f t="shared" si="248"/>
        <v>44</v>
      </c>
      <c r="X799" s="15" t="str">
        <f t="shared" si="250"/>
        <v>55.752</v>
      </c>
      <c r="Y799" s="15" t="str">
        <f t="shared" si="250"/>
        <v>44.646</v>
      </c>
      <c r="Z799" s="7" t="str">
        <f t="shared" si="251"/>
        <v>13</v>
      </c>
      <c r="AA799" s="7" t="str">
        <f t="shared" si="251"/>
        <v>03</v>
      </c>
      <c r="AB799" s="7" t="str">
        <f t="shared" si="249"/>
        <v>13 55.752</v>
      </c>
      <c r="AC799" s="7" t="str">
        <f t="shared" si="249"/>
        <v>03 44.646</v>
      </c>
      <c r="AD799" s="18"/>
      <c r="AE799" s="18"/>
      <c r="AF799" s="18"/>
      <c r="AG799" s="18"/>
      <c r="AH799" s="8" t="s">
        <v>1760</v>
      </c>
      <c r="AI799" s="8" t="s">
        <v>804</v>
      </c>
      <c r="AJ799" s="9" t="s">
        <v>4317</v>
      </c>
      <c r="AK799" s="9" t="s">
        <v>4318</v>
      </c>
      <c r="AL799" s="1" t="s">
        <v>63</v>
      </c>
      <c r="AM799" s="1" t="s">
        <v>554</v>
      </c>
      <c r="AQ799" s="13" t="s">
        <v>4319</v>
      </c>
      <c r="AR799" s="14" t="s">
        <v>4320</v>
      </c>
    </row>
    <row r="800" spans="2:44">
      <c r="B800" s="1" t="s">
        <v>905</v>
      </c>
      <c r="D800" s="3" t="s">
        <v>4129</v>
      </c>
      <c r="E800" s="3"/>
      <c r="F800" s="17" t="s">
        <v>1411</v>
      </c>
      <c r="G800" s="3" t="s">
        <v>4129</v>
      </c>
      <c r="I800" s="2" t="s">
        <v>50</v>
      </c>
      <c r="J800" s="1" t="s">
        <v>4321</v>
      </c>
      <c r="Q800" s="19" t="s">
        <v>4322</v>
      </c>
      <c r="R800" s="6">
        <f t="shared" si="245"/>
        <v>13.818</v>
      </c>
      <c r="S800" s="6">
        <f t="shared" si="246"/>
        <v>-4.0679999999999996</v>
      </c>
      <c r="T800" s="7">
        <f t="shared" si="247"/>
        <v>0.22200000000000131</v>
      </c>
      <c r="U800" s="7">
        <f t="shared" si="247"/>
        <v>0.18900000000000006</v>
      </c>
      <c r="V800" s="7">
        <f t="shared" si="248"/>
        <v>49</v>
      </c>
      <c r="W800" s="7">
        <f t="shared" si="248"/>
        <v>4</v>
      </c>
      <c r="X800" s="15" t="str">
        <f t="shared" si="250"/>
        <v>49.222</v>
      </c>
      <c r="Y800" s="15" t="str">
        <f t="shared" si="250"/>
        <v>04.189</v>
      </c>
      <c r="Z800" s="7" t="str">
        <f t="shared" si="251"/>
        <v>13</v>
      </c>
      <c r="AA800" s="7" t="str">
        <f t="shared" si="251"/>
        <v>04</v>
      </c>
      <c r="AB800" s="7" t="str">
        <f t="shared" si="249"/>
        <v>13 49.222</v>
      </c>
      <c r="AC800" s="7" t="str">
        <f t="shared" si="249"/>
        <v>04 04.189</v>
      </c>
      <c r="AD800" s="18"/>
      <c r="AE800" s="18"/>
      <c r="AF800" s="18"/>
      <c r="AG800" s="18"/>
      <c r="AJ800" s="9" t="s">
        <v>4323</v>
      </c>
      <c r="AK800" s="9" t="s">
        <v>4324</v>
      </c>
      <c r="AL800" s="1" t="s">
        <v>63</v>
      </c>
      <c r="AM800" s="3" t="s">
        <v>4325</v>
      </c>
      <c r="AQ800" s="13" t="s">
        <v>4137</v>
      </c>
      <c r="AR800" s="14" t="s">
        <v>1112</v>
      </c>
    </row>
    <row r="801" spans="2:44">
      <c r="B801" s="1" t="s">
        <v>905</v>
      </c>
      <c r="D801" s="3" t="s">
        <v>4129</v>
      </c>
      <c r="E801" s="3"/>
      <c r="F801" s="17" t="s">
        <v>1411</v>
      </c>
      <c r="G801" s="3" t="s">
        <v>4129</v>
      </c>
      <c r="I801" s="2" t="s">
        <v>50</v>
      </c>
      <c r="J801" s="1" t="s">
        <v>4326</v>
      </c>
      <c r="P801" s="4" t="s">
        <v>4326</v>
      </c>
      <c r="Q801" s="19" t="s">
        <v>4327</v>
      </c>
      <c r="R801" s="6">
        <f t="shared" si="245"/>
        <v>13.654999999999999</v>
      </c>
      <c r="S801" s="6">
        <f t="shared" si="246"/>
        <v>-3.8330000000000002</v>
      </c>
      <c r="T801" s="7">
        <f t="shared" si="247"/>
        <v>0.5</v>
      </c>
      <c r="U801" s="7">
        <f t="shared" si="247"/>
        <v>0</v>
      </c>
      <c r="V801" s="7">
        <f t="shared" si="248"/>
        <v>39</v>
      </c>
      <c r="W801" s="7">
        <f t="shared" si="248"/>
        <v>50</v>
      </c>
      <c r="X801" s="15" t="str">
        <f t="shared" si="250"/>
        <v>39.5</v>
      </c>
      <c r="Y801" s="15" t="str">
        <f t="shared" si="250"/>
        <v>50</v>
      </c>
      <c r="Z801" s="7" t="str">
        <f t="shared" si="251"/>
        <v>13</v>
      </c>
      <c r="AA801" s="7" t="str">
        <f t="shared" si="251"/>
        <v>03</v>
      </c>
      <c r="AB801" s="7" t="str">
        <f t="shared" si="249"/>
        <v>13 39.5</v>
      </c>
      <c r="AC801" s="7" t="str">
        <f t="shared" si="249"/>
        <v>03 50</v>
      </c>
      <c r="AH801" s="8" t="s">
        <v>4328</v>
      </c>
      <c r="AI801" s="8" t="s">
        <v>553</v>
      </c>
      <c r="AL801" s="1" t="s">
        <v>54</v>
      </c>
      <c r="AM801" s="1" t="s">
        <v>554</v>
      </c>
      <c r="AQ801" s="13" t="s">
        <v>4137</v>
      </c>
      <c r="AR801" s="14" t="s">
        <v>1799</v>
      </c>
    </row>
    <row r="802" spans="2:44">
      <c r="B802" s="1" t="s">
        <v>905</v>
      </c>
      <c r="D802" s="3" t="s">
        <v>4129</v>
      </c>
      <c r="E802" s="3"/>
      <c r="F802" s="17" t="s">
        <v>1411</v>
      </c>
      <c r="G802" s="3" t="s">
        <v>4129</v>
      </c>
      <c r="I802" s="2" t="s">
        <v>50</v>
      </c>
      <c r="J802" s="1" t="s">
        <v>4329</v>
      </c>
      <c r="Q802" s="19" t="s">
        <v>4330</v>
      </c>
      <c r="R802" s="6">
        <f t="shared" si="245"/>
        <v>13.906000000000001</v>
      </c>
      <c r="S802" s="6">
        <f t="shared" si="246"/>
        <v>-3.7229999999999999</v>
      </c>
      <c r="T802" s="7">
        <f t="shared" si="247"/>
        <v>0.60499999999999687</v>
      </c>
      <c r="U802" s="7">
        <f t="shared" si="247"/>
        <v>0.65400000000000347</v>
      </c>
      <c r="V802" s="7">
        <f t="shared" si="248"/>
        <v>54</v>
      </c>
      <c r="W802" s="7">
        <f t="shared" si="248"/>
        <v>43</v>
      </c>
      <c r="X802" s="15" t="str">
        <f t="shared" si="250"/>
        <v>54.605</v>
      </c>
      <c r="Y802" s="15" t="str">
        <f t="shared" si="250"/>
        <v>43.654</v>
      </c>
      <c r="Z802" s="7" t="str">
        <f t="shared" si="251"/>
        <v>13</v>
      </c>
      <c r="AA802" s="7" t="str">
        <f t="shared" si="251"/>
        <v>03</v>
      </c>
      <c r="AB802" s="7" t="str">
        <f t="shared" si="249"/>
        <v>13 54.605</v>
      </c>
      <c r="AC802" s="7" t="str">
        <f t="shared" si="249"/>
        <v>03 43.654</v>
      </c>
      <c r="AD802" s="18"/>
      <c r="AE802" s="18"/>
      <c r="AF802" s="18"/>
      <c r="AG802" s="18"/>
      <c r="AJ802" s="9" t="s">
        <v>4331</v>
      </c>
      <c r="AK802" s="9" t="s">
        <v>4332</v>
      </c>
      <c r="AL802" s="1" t="s">
        <v>63</v>
      </c>
      <c r="AM802" s="3" t="s">
        <v>444</v>
      </c>
      <c r="AQ802" s="13" t="s">
        <v>4137</v>
      </c>
      <c r="AR802" s="14" t="s">
        <v>4333</v>
      </c>
    </row>
    <row r="803" spans="2:44">
      <c r="B803" s="1" t="s">
        <v>905</v>
      </c>
      <c r="D803" s="3" t="s">
        <v>4129</v>
      </c>
      <c r="E803" s="3"/>
      <c r="F803" s="17" t="s">
        <v>1411</v>
      </c>
      <c r="G803" s="3" t="s">
        <v>4129</v>
      </c>
      <c r="I803" s="2" t="s">
        <v>50</v>
      </c>
      <c r="J803" s="1" t="s">
        <v>4334</v>
      </c>
      <c r="P803" s="4" t="s">
        <v>4334</v>
      </c>
      <c r="Q803" s="19" t="s">
        <v>4335</v>
      </c>
      <c r="R803" s="6">
        <f t="shared" si="245"/>
        <v>13.952</v>
      </c>
      <c r="S803" s="6">
        <f t="shared" si="246"/>
        <v>-3.802</v>
      </c>
      <c r="T803" s="7">
        <f t="shared" si="247"/>
        <v>0.23700000000000188</v>
      </c>
      <c r="U803" s="7">
        <f t="shared" si="247"/>
        <v>0.22399999999999665</v>
      </c>
      <c r="V803" s="7">
        <f t="shared" si="248"/>
        <v>57</v>
      </c>
      <c r="W803" s="7">
        <f t="shared" si="248"/>
        <v>48</v>
      </c>
      <c r="X803" s="15" t="str">
        <f t="shared" si="250"/>
        <v>57.237</v>
      </c>
      <c r="Y803" s="15" t="str">
        <f t="shared" si="250"/>
        <v>48.224</v>
      </c>
      <c r="Z803" s="7" t="str">
        <f t="shared" si="251"/>
        <v>13</v>
      </c>
      <c r="AA803" s="7" t="str">
        <f t="shared" si="251"/>
        <v>03</v>
      </c>
      <c r="AB803" s="7" t="str">
        <f t="shared" si="249"/>
        <v>13 57.237</v>
      </c>
      <c r="AC803" s="7" t="str">
        <f t="shared" si="249"/>
        <v>03 48.224</v>
      </c>
      <c r="AD803" s="18"/>
      <c r="AE803" s="18"/>
      <c r="AF803" s="18"/>
      <c r="AG803" s="18"/>
      <c r="AH803" s="8" t="s">
        <v>4336</v>
      </c>
      <c r="AI803" s="8" t="s">
        <v>605</v>
      </c>
      <c r="AJ803" s="9" t="s">
        <v>4337</v>
      </c>
      <c r="AK803" s="9" t="s">
        <v>4338</v>
      </c>
      <c r="AL803" s="1" t="s">
        <v>63</v>
      </c>
      <c r="AM803" s="1" t="s">
        <v>554</v>
      </c>
      <c r="AQ803" s="13" t="s">
        <v>4339</v>
      </c>
      <c r="AR803" s="14" t="s">
        <v>1112</v>
      </c>
    </row>
    <row r="804" spans="2:44">
      <c r="B804" s="1" t="s">
        <v>905</v>
      </c>
      <c r="D804" s="3" t="s">
        <v>4129</v>
      </c>
      <c r="E804" s="3"/>
      <c r="F804" s="17" t="s">
        <v>1411</v>
      </c>
      <c r="G804" s="3" t="s">
        <v>4129</v>
      </c>
      <c r="I804" s="2" t="s">
        <v>50</v>
      </c>
      <c r="J804" s="1" t="s">
        <v>3328</v>
      </c>
      <c r="P804" s="4" t="s">
        <v>4340</v>
      </c>
      <c r="Q804" s="19" t="s">
        <v>4341</v>
      </c>
      <c r="R804" s="6">
        <f t="shared" si="245"/>
        <v>13.808999999999999</v>
      </c>
      <c r="S804" s="6">
        <f t="shared" si="246"/>
        <v>-3.6850000000000001</v>
      </c>
      <c r="T804" s="7">
        <f t="shared" si="247"/>
        <v>0.92999999999999972</v>
      </c>
      <c r="U804" s="7">
        <f t="shared" si="247"/>
        <v>0.25600000000000023</v>
      </c>
      <c r="V804" s="7">
        <f t="shared" si="248"/>
        <v>48</v>
      </c>
      <c r="W804" s="7">
        <f t="shared" si="248"/>
        <v>41</v>
      </c>
      <c r="X804" s="15" t="str">
        <f t="shared" si="250"/>
        <v>48.930</v>
      </c>
      <c r="Y804" s="15" t="str">
        <f t="shared" si="250"/>
        <v>41.256</v>
      </c>
      <c r="Z804" s="7" t="str">
        <f t="shared" si="251"/>
        <v>13</v>
      </c>
      <c r="AA804" s="7" t="str">
        <f t="shared" si="251"/>
        <v>03</v>
      </c>
      <c r="AB804" s="7" t="str">
        <f t="shared" si="249"/>
        <v>13 48.930</v>
      </c>
      <c r="AC804" s="7" t="str">
        <f t="shared" si="249"/>
        <v>03 41.256</v>
      </c>
      <c r="AD804" s="18"/>
      <c r="AE804" s="18"/>
      <c r="AF804" s="18"/>
      <c r="AG804" s="18"/>
      <c r="AJ804" s="9" t="s">
        <v>4342</v>
      </c>
      <c r="AK804" s="9" t="s">
        <v>4343</v>
      </c>
      <c r="AL804" s="1" t="s">
        <v>63</v>
      </c>
      <c r="AM804" s="3" t="s">
        <v>554</v>
      </c>
      <c r="AQ804" s="13" t="s">
        <v>4344</v>
      </c>
      <c r="AR804" s="14" t="s">
        <v>1799</v>
      </c>
    </row>
    <row r="805" spans="2:44">
      <c r="B805" s="1" t="s">
        <v>905</v>
      </c>
      <c r="D805" s="3" t="s">
        <v>4129</v>
      </c>
      <c r="E805" s="3"/>
      <c r="F805" s="17" t="s">
        <v>1411</v>
      </c>
      <c r="G805" s="3" t="s">
        <v>4129</v>
      </c>
      <c r="I805" s="2" t="s">
        <v>50</v>
      </c>
      <c r="J805" s="1" t="s">
        <v>4345</v>
      </c>
      <c r="P805" s="4" t="s">
        <v>4346</v>
      </c>
      <c r="Q805" s="19" t="s">
        <v>4347</v>
      </c>
      <c r="R805" s="6">
        <f t="shared" si="245"/>
        <v>13.571999999999999</v>
      </c>
      <c r="S805" s="6">
        <f t="shared" si="246"/>
        <v>-3.702</v>
      </c>
      <c r="T805" s="7">
        <f t="shared" si="247"/>
        <v>0.61200000000000188</v>
      </c>
      <c r="U805" s="7">
        <f t="shared" si="247"/>
        <v>0.27900000000000347</v>
      </c>
      <c r="V805" s="7">
        <f t="shared" si="248"/>
        <v>34</v>
      </c>
      <c r="W805" s="7">
        <f t="shared" si="248"/>
        <v>42</v>
      </c>
      <c r="X805" s="15" t="str">
        <f t="shared" si="250"/>
        <v>34.612</v>
      </c>
      <c r="Y805" s="15" t="str">
        <f t="shared" si="250"/>
        <v>42.279</v>
      </c>
      <c r="Z805" s="7" t="str">
        <f t="shared" si="251"/>
        <v>13</v>
      </c>
      <c r="AA805" s="7" t="str">
        <f t="shared" si="251"/>
        <v>03</v>
      </c>
      <c r="AB805" s="7" t="str">
        <f t="shared" si="249"/>
        <v>13 34.612</v>
      </c>
      <c r="AC805" s="7" t="str">
        <f t="shared" si="249"/>
        <v>03 42.279</v>
      </c>
      <c r="AD805" s="18"/>
      <c r="AE805" s="18"/>
      <c r="AF805" s="18"/>
      <c r="AG805" s="18"/>
      <c r="AJ805" s="9" t="s">
        <v>4348</v>
      </c>
      <c r="AK805" s="9" t="s">
        <v>4349</v>
      </c>
      <c r="AL805" s="1" t="s">
        <v>63</v>
      </c>
      <c r="AM805" s="3" t="s">
        <v>554</v>
      </c>
      <c r="AQ805" s="13" t="s">
        <v>4350</v>
      </c>
      <c r="AR805" s="14" t="s">
        <v>1799</v>
      </c>
    </row>
    <row r="806" spans="2:44">
      <c r="B806" s="1" t="s">
        <v>905</v>
      </c>
      <c r="D806" s="3" t="s">
        <v>4129</v>
      </c>
      <c r="E806" s="3"/>
      <c r="F806" s="17" t="s">
        <v>1411</v>
      </c>
      <c r="G806" s="3" t="s">
        <v>4129</v>
      </c>
      <c r="I806" s="2" t="s">
        <v>50</v>
      </c>
      <c r="J806" s="1" t="s">
        <v>4351</v>
      </c>
      <c r="P806" s="4" t="s">
        <v>1953</v>
      </c>
      <c r="Q806" s="19" t="s">
        <v>4352</v>
      </c>
      <c r="R806" s="6">
        <f t="shared" si="245"/>
        <v>13.909000000000001</v>
      </c>
      <c r="S806" s="6">
        <f t="shared" si="246"/>
        <v>-3.9209999999999998</v>
      </c>
      <c r="T806" s="7">
        <f t="shared" si="247"/>
        <v>0.90599999999999881</v>
      </c>
      <c r="U806" s="7">
        <f t="shared" si="247"/>
        <v>0.46300000000000097</v>
      </c>
      <c r="V806" s="7">
        <f t="shared" si="248"/>
        <v>54</v>
      </c>
      <c r="W806" s="7">
        <f t="shared" si="248"/>
        <v>55</v>
      </c>
      <c r="X806" s="15" t="str">
        <f t="shared" si="250"/>
        <v>54.906</v>
      </c>
      <c r="Y806" s="15" t="str">
        <f t="shared" si="250"/>
        <v>55.463</v>
      </c>
      <c r="Z806" s="7" t="str">
        <f t="shared" si="251"/>
        <v>13</v>
      </c>
      <c r="AA806" s="7" t="str">
        <f t="shared" si="251"/>
        <v>03</v>
      </c>
      <c r="AB806" s="7" t="str">
        <f t="shared" si="249"/>
        <v>13 54.906</v>
      </c>
      <c r="AC806" s="7" t="str">
        <f t="shared" si="249"/>
        <v>03 55.463</v>
      </c>
      <c r="AH806" s="8" t="s">
        <v>4353</v>
      </c>
      <c r="AI806" s="8" t="s">
        <v>2353</v>
      </c>
      <c r="AJ806" s="9" t="s">
        <v>4354</v>
      </c>
      <c r="AK806" s="9" t="s">
        <v>4355</v>
      </c>
      <c r="AL806" s="1" t="s">
        <v>63</v>
      </c>
      <c r="AM806" s="3" t="s">
        <v>554</v>
      </c>
      <c r="AQ806" s="13" t="s">
        <v>4356</v>
      </c>
      <c r="AR806" s="14" t="s">
        <v>4357</v>
      </c>
    </row>
    <row r="807" spans="2:44">
      <c r="B807" s="1" t="s">
        <v>905</v>
      </c>
      <c r="D807" s="3" t="s">
        <v>4129</v>
      </c>
      <c r="E807" s="3"/>
      <c r="F807" s="17" t="s">
        <v>1411</v>
      </c>
      <c r="G807" s="3" t="s">
        <v>4129</v>
      </c>
      <c r="I807" s="2" t="s">
        <v>50</v>
      </c>
      <c r="J807" s="1" t="s">
        <v>4358</v>
      </c>
      <c r="P807" s="4" t="s">
        <v>4359</v>
      </c>
      <c r="Q807" s="19" t="s">
        <v>4360</v>
      </c>
      <c r="R807" s="6">
        <f t="shared" si="245"/>
        <v>13.955</v>
      </c>
      <c r="S807" s="6">
        <f t="shared" si="246"/>
        <v>-3.7080000000000002</v>
      </c>
      <c r="T807" s="7">
        <f t="shared" si="247"/>
        <v>0.58400000000000318</v>
      </c>
      <c r="U807" s="7">
        <f t="shared" si="247"/>
        <v>0.8230000000000004</v>
      </c>
      <c r="V807" s="7">
        <f t="shared" si="248"/>
        <v>57</v>
      </c>
      <c r="W807" s="7">
        <f t="shared" si="248"/>
        <v>42</v>
      </c>
      <c r="X807" s="15" t="str">
        <f t="shared" si="250"/>
        <v>57.584</v>
      </c>
      <c r="Y807" s="15" t="str">
        <f t="shared" si="250"/>
        <v>42.823</v>
      </c>
      <c r="Z807" s="7" t="str">
        <f t="shared" si="251"/>
        <v>13</v>
      </c>
      <c r="AA807" s="7" t="str">
        <f t="shared" si="251"/>
        <v>03</v>
      </c>
      <c r="AB807" s="7" t="str">
        <f t="shared" si="249"/>
        <v>13 57.584</v>
      </c>
      <c r="AC807" s="7" t="str">
        <f t="shared" si="249"/>
        <v>03 42.823</v>
      </c>
      <c r="AH807" s="8" t="s">
        <v>4336</v>
      </c>
      <c r="AI807" s="8" t="s">
        <v>2318</v>
      </c>
      <c r="AJ807" s="9" t="s">
        <v>4361</v>
      </c>
      <c r="AK807" s="9" t="s">
        <v>4362</v>
      </c>
      <c r="AL807" s="1" t="s">
        <v>63</v>
      </c>
      <c r="AM807" s="3" t="s">
        <v>554</v>
      </c>
      <c r="AP807" s="12" t="s">
        <v>2240</v>
      </c>
      <c r="AQ807" s="13" t="s">
        <v>4363</v>
      </c>
      <c r="AR807" s="14" t="s">
        <v>4364</v>
      </c>
    </row>
    <row r="808" spans="2:44">
      <c r="B808" s="1" t="s">
        <v>905</v>
      </c>
      <c r="D808" s="3" t="s">
        <v>4129</v>
      </c>
      <c r="E808" s="3"/>
      <c r="F808" s="17" t="s">
        <v>1411</v>
      </c>
      <c r="G808" s="3" t="s">
        <v>4129</v>
      </c>
      <c r="I808" s="2" t="s">
        <v>50</v>
      </c>
      <c r="J808" s="1" t="s">
        <v>4365</v>
      </c>
      <c r="P808" s="4" t="s">
        <v>4366</v>
      </c>
      <c r="Q808" s="19" t="s">
        <v>4367</v>
      </c>
      <c r="R808" s="6">
        <f t="shared" si="245"/>
        <v>13.871</v>
      </c>
      <c r="S808" s="6">
        <f t="shared" si="246"/>
        <v>-3.9830000000000001</v>
      </c>
      <c r="T808" s="7">
        <f t="shared" si="247"/>
        <v>0.5</v>
      </c>
      <c r="U808" s="7">
        <f t="shared" si="247"/>
        <v>0</v>
      </c>
      <c r="V808" s="7">
        <f t="shared" si="248"/>
        <v>52</v>
      </c>
      <c r="W808" s="7">
        <f t="shared" si="248"/>
        <v>59</v>
      </c>
      <c r="X808" s="15" t="str">
        <f t="shared" si="250"/>
        <v>52.5</v>
      </c>
      <c r="Y808" s="15" t="str">
        <f t="shared" si="250"/>
        <v>59</v>
      </c>
      <c r="Z808" s="7" t="str">
        <f t="shared" si="251"/>
        <v>13</v>
      </c>
      <c r="AA808" s="7" t="str">
        <f t="shared" si="251"/>
        <v>03</v>
      </c>
      <c r="AB808" s="7" t="str">
        <f t="shared" si="249"/>
        <v>13 52.5</v>
      </c>
      <c r="AC808" s="7" t="str">
        <f t="shared" si="249"/>
        <v>03 59</v>
      </c>
      <c r="AH808" s="8" t="s">
        <v>4368</v>
      </c>
      <c r="AI808" s="8" t="s">
        <v>2359</v>
      </c>
      <c r="AL808" s="1" t="s">
        <v>54</v>
      </c>
      <c r="AM808" s="1" t="s">
        <v>554</v>
      </c>
      <c r="AQ808" s="13" t="s">
        <v>4369</v>
      </c>
      <c r="AR808" s="14" t="s">
        <v>482</v>
      </c>
    </row>
    <row r="809" spans="2:44">
      <c r="B809" s="1" t="s">
        <v>905</v>
      </c>
      <c r="D809" s="3" t="s">
        <v>4129</v>
      </c>
      <c r="E809" s="3"/>
      <c r="F809" s="17" t="s">
        <v>1411</v>
      </c>
      <c r="G809" s="3" t="s">
        <v>4129</v>
      </c>
      <c r="I809" s="2" t="s">
        <v>50</v>
      </c>
      <c r="J809" s="1" t="s">
        <v>4370</v>
      </c>
      <c r="P809" s="4" t="s">
        <v>4371</v>
      </c>
      <c r="Q809" s="19" t="s">
        <v>4372</v>
      </c>
      <c r="R809" s="6">
        <f t="shared" si="245"/>
        <v>13.888</v>
      </c>
      <c r="S809" s="6">
        <f t="shared" si="246"/>
        <v>-3.75</v>
      </c>
      <c r="T809" s="7">
        <f t="shared" si="247"/>
        <v>0.5</v>
      </c>
      <c r="U809" s="7">
        <f t="shared" si="247"/>
        <v>0</v>
      </c>
      <c r="V809" s="7">
        <f t="shared" si="248"/>
        <v>53</v>
      </c>
      <c r="W809" s="7">
        <f t="shared" si="248"/>
        <v>45</v>
      </c>
      <c r="X809" s="15" t="str">
        <f t="shared" si="250"/>
        <v>53.5</v>
      </c>
      <c r="Y809" s="15" t="str">
        <f t="shared" si="250"/>
        <v>45</v>
      </c>
      <c r="Z809" s="7" t="str">
        <f t="shared" si="251"/>
        <v>13</v>
      </c>
      <c r="AA809" s="7" t="str">
        <f t="shared" si="251"/>
        <v>03</v>
      </c>
      <c r="AB809" s="7" t="str">
        <f t="shared" si="249"/>
        <v>13 53.5</v>
      </c>
      <c r="AC809" s="7" t="str">
        <f t="shared" si="249"/>
        <v>03 45</v>
      </c>
      <c r="AH809" s="8" t="s">
        <v>4373</v>
      </c>
      <c r="AI809" s="8" t="s">
        <v>804</v>
      </c>
      <c r="AL809" s="1" t="s">
        <v>54</v>
      </c>
      <c r="AM809" s="1" t="s">
        <v>554</v>
      </c>
      <c r="AQ809" s="13" t="s">
        <v>4137</v>
      </c>
      <c r="AR809" s="14" t="s">
        <v>4374</v>
      </c>
    </row>
    <row r="810" spans="2:44">
      <c r="B810" s="1" t="s">
        <v>905</v>
      </c>
      <c r="D810" s="3" t="s">
        <v>4129</v>
      </c>
      <c r="E810" s="3"/>
      <c r="F810" s="17" t="s">
        <v>1411</v>
      </c>
      <c r="G810" s="3" t="s">
        <v>4129</v>
      </c>
      <c r="I810" s="2" t="s">
        <v>50</v>
      </c>
      <c r="J810" s="1" t="s">
        <v>4375</v>
      </c>
      <c r="P810" s="4" t="s">
        <v>4376</v>
      </c>
      <c r="Q810" s="19" t="s">
        <v>4377</v>
      </c>
      <c r="R810" s="6">
        <f t="shared" si="245"/>
        <v>14.22</v>
      </c>
      <c r="S810" s="6">
        <f t="shared" si="246"/>
        <v>-3.7050000000000001</v>
      </c>
      <c r="T810" s="7">
        <f t="shared" si="247"/>
        <v>0.43099999999999916</v>
      </c>
      <c r="U810" s="7">
        <f t="shared" si="247"/>
        <v>0.58200000000000074</v>
      </c>
      <c r="V810" s="7">
        <f t="shared" si="248"/>
        <v>13</v>
      </c>
      <c r="W810" s="7">
        <f t="shared" si="248"/>
        <v>42</v>
      </c>
      <c r="X810" s="15" t="str">
        <f t="shared" si="250"/>
        <v>13.431</v>
      </c>
      <c r="Y810" s="15" t="str">
        <f t="shared" si="250"/>
        <v>42.582</v>
      </c>
      <c r="Z810" s="7" t="str">
        <f t="shared" si="251"/>
        <v>14</v>
      </c>
      <c r="AA810" s="7" t="str">
        <f t="shared" si="251"/>
        <v>03</v>
      </c>
      <c r="AB810" s="7" t="str">
        <f t="shared" si="249"/>
        <v>14 13.431</v>
      </c>
      <c r="AC810" s="7" t="str">
        <f t="shared" si="249"/>
        <v>03 42.582</v>
      </c>
      <c r="AH810" s="8" t="s">
        <v>134</v>
      </c>
      <c r="AI810" s="8" t="s">
        <v>4378</v>
      </c>
      <c r="AJ810" s="9" t="s">
        <v>4379</v>
      </c>
      <c r="AK810" s="9" t="s">
        <v>4380</v>
      </c>
      <c r="AL810" s="1" t="s">
        <v>63</v>
      </c>
      <c r="AM810" s="1" t="s">
        <v>51</v>
      </c>
      <c r="AQ810" s="13" t="s">
        <v>4381</v>
      </c>
      <c r="AR810" s="14" t="s">
        <v>1112</v>
      </c>
    </row>
    <row r="811" spans="2:44">
      <c r="B811" s="1" t="s">
        <v>905</v>
      </c>
      <c r="D811" s="3" t="s">
        <v>4129</v>
      </c>
      <c r="E811" s="3"/>
      <c r="F811" s="17" t="s">
        <v>1411</v>
      </c>
      <c r="G811" s="3" t="s">
        <v>4129</v>
      </c>
      <c r="I811" s="2" t="s">
        <v>50</v>
      </c>
      <c r="J811" s="1" t="s">
        <v>4382</v>
      </c>
      <c r="P811" s="4" t="s">
        <v>4383</v>
      </c>
      <c r="Q811" s="19" t="s">
        <v>4384</v>
      </c>
      <c r="R811" s="6">
        <f t="shared" si="245"/>
        <v>14.153</v>
      </c>
      <c r="S811" s="6">
        <f t="shared" si="246"/>
        <v>-4.0579999999999998</v>
      </c>
      <c r="T811" s="7">
        <f t="shared" si="247"/>
        <v>0.34299999999999997</v>
      </c>
      <c r="U811" s="7">
        <f t="shared" si="247"/>
        <v>0.87999999999999989</v>
      </c>
      <c r="V811" s="7">
        <f t="shared" si="248"/>
        <v>9</v>
      </c>
      <c r="W811" s="7">
        <f t="shared" si="248"/>
        <v>3</v>
      </c>
      <c r="X811" s="15" t="str">
        <f t="shared" si="250"/>
        <v>09.343</v>
      </c>
      <c r="Y811" s="15" t="str">
        <f t="shared" si="250"/>
        <v>03.880</v>
      </c>
      <c r="Z811" s="7" t="str">
        <f t="shared" si="251"/>
        <v>14</v>
      </c>
      <c r="AA811" s="7" t="str">
        <f t="shared" si="251"/>
        <v>04</v>
      </c>
      <c r="AB811" s="7" t="str">
        <f t="shared" si="249"/>
        <v>14 09.343</v>
      </c>
      <c r="AC811" s="7" t="str">
        <f t="shared" si="249"/>
        <v>04 03.880</v>
      </c>
      <c r="AH811" s="8" t="s">
        <v>1755</v>
      </c>
      <c r="AI811" s="8" t="s">
        <v>86</v>
      </c>
      <c r="AJ811" s="9" t="s">
        <v>4385</v>
      </c>
      <c r="AK811" s="9" t="s">
        <v>4386</v>
      </c>
      <c r="AL811" s="1" t="s">
        <v>63</v>
      </c>
      <c r="AM811" s="1" t="s">
        <v>67</v>
      </c>
      <c r="AQ811" s="13" t="s">
        <v>4387</v>
      </c>
      <c r="AR811" s="14" t="s">
        <v>1112</v>
      </c>
    </row>
    <row r="812" spans="2:44">
      <c r="B812" s="1" t="s">
        <v>905</v>
      </c>
      <c r="D812" s="3" t="s">
        <v>4129</v>
      </c>
      <c r="E812" s="3"/>
      <c r="F812" s="17" t="s">
        <v>1411</v>
      </c>
      <c r="G812" s="3" t="s">
        <v>4129</v>
      </c>
      <c r="I812" s="2" t="s">
        <v>50</v>
      </c>
      <c r="J812" s="1" t="s">
        <v>4388</v>
      </c>
      <c r="P812" s="4" t="s">
        <v>4383</v>
      </c>
      <c r="Q812" s="19" t="s">
        <v>4384</v>
      </c>
      <c r="X812" s="15"/>
      <c r="Y812" s="15"/>
      <c r="AQ812" s="13" t="s">
        <v>4137</v>
      </c>
      <c r="AR812" s="14" t="s">
        <v>4389</v>
      </c>
    </row>
    <row r="813" spans="2:44">
      <c r="B813" s="1" t="s">
        <v>905</v>
      </c>
      <c r="D813" s="3" t="s">
        <v>4129</v>
      </c>
      <c r="E813" s="3"/>
      <c r="F813" s="17" t="s">
        <v>1411</v>
      </c>
      <c r="G813" s="3" t="s">
        <v>4129</v>
      </c>
      <c r="I813" s="2" t="s">
        <v>50</v>
      </c>
      <c r="J813" s="1" t="s">
        <v>4390</v>
      </c>
      <c r="P813" s="4" t="s">
        <v>4390</v>
      </c>
      <c r="Q813" s="19" t="s">
        <v>4391</v>
      </c>
      <c r="R813" s="6">
        <f t="shared" ref="R813:R854" si="252">ROUNDDOWN((Z813+V813*(5/3)*0.01+T813*0.01),3)</f>
        <v>13.8</v>
      </c>
      <c r="S813" s="6">
        <f t="shared" ref="S813:S854" si="253">ROUNDDOWN((AA813+W813*(5/3)*0.01+U813*0.01),3)*-1</f>
        <v>-4.1879999999999997</v>
      </c>
      <c r="T813" s="7">
        <f t="shared" ref="T813:U854" si="254">X813-V813</f>
        <v>0</v>
      </c>
      <c r="U813" s="7">
        <f t="shared" si="254"/>
        <v>0.5</v>
      </c>
      <c r="V813" s="7">
        <f t="shared" ref="V813:W854" si="255">ROUNDDOWN(X813,0)</f>
        <v>48</v>
      </c>
      <c r="W813" s="7">
        <f t="shared" si="255"/>
        <v>11</v>
      </c>
      <c r="X813" s="15" t="str">
        <f t="shared" ref="X813:Y844" si="256">MID(AB813,4, 6)</f>
        <v>48</v>
      </c>
      <c r="Y813" s="15" t="str">
        <f t="shared" si="256"/>
        <v>11.5</v>
      </c>
      <c r="Z813" s="7" t="str">
        <f t="shared" ref="Z813:AA844" si="257">LEFT(AB813,2)</f>
        <v>13</v>
      </c>
      <c r="AA813" s="7" t="str">
        <f t="shared" si="257"/>
        <v>04</v>
      </c>
      <c r="AB813" s="7" t="str">
        <f t="shared" ref="AB813:AC854" si="258">IF(ISBLANK(AJ813), AH813, AJ813)</f>
        <v>13 48</v>
      </c>
      <c r="AC813" s="7" t="str">
        <f t="shared" si="258"/>
        <v>04 11.5</v>
      </c>
      <c r="AH813" s="8" t="s">
        <v>4392</v>
      </c>
      <c r="AI813" s="8" t="s">
        <v>69</v>
      </c>
      <c r="AL813" s="1" t="s">
        <v>54</v>
      </c>
      <c r="AM813" s="1" t="s">
        <v>72</v>
      </c>
      <c r="AR813" s="14" t="s">
        <v>1112</v>
      </c>
    </row>
    <row r="814" spans="2:44">
      <c r="B814" s="1" t="s">
        <v>905</v>
      </c>
      <c r="D814" s="3" t="s">
        <v>4129</v>
      </c>
      <c r="E814" s="3"/>
      <c r="F814" s="17" t="s">
        <v>1411</v>
      </c>
      <c r="G814" s="3" t="s">
        <v>4129</v>
      </c>
      <c r="I814" s="2" t="s">
        <v>50</v>
      </c>
      <c r="J814" s="1" t="s">
        <v>4393</v>
      </c>
      <c r="Q814" s="19" t="s">
        <v>4394</v>
      </c>
      <c r="R814" s="6">
        <f t="shared" si="252"/>
        <v>14.026</v>
      </c>
      <c r="S814" s="6">
        <f t="shared" si="253"/>
        <v>-3.7709999999999999</v>
      </c>
      <c r="T814" s="7">
        <f t="shared" si="254"/>
        <v>0.95399999999999996</v>
      </c>
      <c r="U814" s="7">
        <f t="shared" si="254"/>
        <v>0.52600000000000335</v>
      </c>
      <c r="V814" s="7">
        <f t="shared" si="255"/>
        <v>1</v>
      </c>
      <c r="W814" s="7">
        <f t="shared" si="255"/>
        <v>46</v>
      </c>
      <c r="X814" s="15" t="str">
        <f t="shared" si="256"/>
        <v>01.954</v>
      </c>
      <c r="Y814" s="15" t="str">
        <f t="shared" si="256"/>
        <v>46.526</v>
      </c>
      <c r="Z814" s="7" t="str">
        <f t="shared" si="257"/>
        <v>14</v>
      </c>
      <c r="AA814" s="7" t="str">
        <f t="shared" si="257"/>
        <v>03</v>
      </c>
      <c r="AB814" s="7" t="str">
        <f t="shared" si="258"/>
        <v>14 01.954</v>
      </c>
      <c r="AC814" s="7" t="str">
        <f t="shared" si="258"/>
        <v>03 46.526</v>
      </c>
      <c r="AJ814" s="9" t="s">
        <v>4395</v>
      </c>
      <c r="AK814" s="9" t="s">
        <v>4396</v>
      </c>
      <c r="AL814" s="1" t="s">
        <v>63</v>
      </c>
      <c r="AM814" s="3" t="s">
        <v>355</v>
      </c>
      <c r="AQ814" s="13" t="s">
        <v>4397</v>
      </c>
      <c r="AR814" s="14" t="s">
        <v>4398</v>
      </c>
    </row>
    <row r="815" spans="2:44">
      <c r="B815" s="1" t="s">
        <v>905</v>
      </c>
      <c r="D815" s="3" t="s">
        <v>4129</v>
      </c>
      <c r="E815" s="3"/>
      <c r="F815" s="17" t="s">
        <v>1411</v>
      </c>
      <c r="G815" s="3" t="s">
        <v>4129</v>
      </c>
      <c r="I815" s="2" t="s">
        <v>50</v>
      </c>
      <c r="J815" s="1" t="s">
        <v>4399</v>
      </c>
      <c r="P815" s="4" t="s">
        <v>4399</v>
      </c>
      <c r="Q815" s="19" t="s">
        <v>4400</v>
      </c>
      <c r="R815" s="6">
        <f t="shared" si="252"/>
        <v>13.992000000000001</v>
      </c>
      <c r="S815" s="6">
        <f t="shared" si="253"/>
        <v>-3.8690000000000002</v>
      </c>
      <c r="T815" s="7">
        <f t="shared" si="254"/>
        <v>0.89399999999999835</v>
      </c>
      <c r="U815" s="7">
        <f t="shared" si="254"/>
        <v>0.31400000000000006</v>
      </c>
      <c r="V815" s="7">
        <f t="shared" si="255"/>
        <v>59</v>
      </c>
      <c r="W815" s="7">
        <f t="shared" si="255"/>
        <v>52</v>
      </c>
      <c r="X815" s="15" t="str">
        <f t="shared" si="256"/>
        <v>59.894</v>
      </c>
      <c r="Y815" s="15" t="str">
        <f t="shared" si="256"/>
        <v>52.314</v>
      </c>
      <c r="Z815" s="7" t="str">
        <f t="shared" si="257"/>
        <v>13</v>
      </c>
      <c r="AA815" s="7" t="str">
        <f t="shared" si="257"/>
        <v>03</v>
      </c>
      <c r="AB815" s="7" t="str">
        <f t="shared" si="258"/>
        <v>13 59.894</v>
      </c>
      <c r="AC815" s="7" t="str">
        <f t="shared" si="258"/>
        <v>03 52.314</v>
      </c>
      <c r="AH815" s="8" t="s">
        <v>4401</v>
      </c>
      <c r="AI815" s="8" t="s">
        <v>940</v>
      </c>
      <c r="AJ815" s="9" t="s">
        <v>4402</v>
      </c>
      <c r="AK815" s="9" t="s">
        <v>4403</v>
      </c>
      <c r="AL815" s="1" t="s">
        <v>63</v>
      </c>
      <c r="AM815" s="1" t="s">
        <v>554</v>
      </c>
      <c r="AQ815" s="13" t="s">
        <v>4137</v>
      </c>
      <c r="AR815" s="14" t="s">
        <v>1112</v>
      </c>
    </row>
    <row r="816" spans="2:44">
      <c r="B816" s="1" t="s">
        <v>905</v>
      </c>
      <c r="D816" s="3" t="s">
        <v>4129</v>
      </c>
      <c r="E816" s="3"/>
      <c r="F816" s="17" t="s">
        <v>1411</v>
      </c>
      <c r="G816" s="3" t="s">
        <v>4129</v>
      </c>
      <c r="I816" s="2" t="s">
        <v>50</v>
      </c>
      <c r="J816" s="1" t="s">
        <v>4404</v>
      </c>
      <c r="P816" s="4" t="s">
        <v>4405</v>
      </c>
      <c r="Q816" s="19" t="s">
        <v>4406</v>
      </c>
      <c r="R816" s="6">
        <f t="shared" si="252"/>
        <v>14.041</v>
      </c>
      <c r="S816" s="6">
        <f t="shared" si="253"/>
        <v>-3.7869999999999999</v>
      </c>
      <c r="T816" s="7">
        <f t="shared" si="254"/>
        <v>0.85400000000000009</v>
      </c>
      <c r="U816" s="7">
        <f t="shared" si="254"/>
        <v>0.40100000000000335</v>
      </c>
      <c r="V816" s="7">
        <f t="shared" si="255"/>
        <v>2</v>
      </c>
      <c r="W816" s="7">
        <f t="shared" si="255"/>
        <v>47</v>
      </c>
      <c r="X816" s="15" t="str">
        <f t="shared" si="256"/>
        <v>02.854</v>
      </c>
      <c r="Y816" s="15" t="str">
        <f t="shared" si="256"/>
        <v>47.401</v>
      </c>
      <c r="Z816" s="7" t="str">
        <f t="shared" si="257"/>
        <v>14</v>
      </c>
      <c r="AA816" s="7" t="str">
        <f t="shared" si="257"/>
        <v>03</v>
      </c>
      <c r="AB816" s="7" t="str">
        <f t="shared" si="258"/>
        <v>14 02.854</v>
      </c>
      <c r="AC816" s="7" t="str">
        <f t="shared" si="258"/>
        <v>03 47.401</v>
      </c>
      <c r="AH816" s="8" t="s">
        <v>4407</v>
      </c>
      <c r="AI816" s="8" t="s">
        <v>605</v>
      </c>
      <c r="AJ816" s="9" t="s">
        <v>4408</v>
      </c>
      <c r="AK816" s="9" t="s">
        <v>4409</v>
      </c>
      <c r="AL816" s="1" t="s">
        <v>63</v>
      </c>
      <c r="AM816" s="1" t="s">
        <v>51</v>
      </c>
      <c r="AQ816" s="13" t="s">
        <v>4410</v>
      </c>
      <c r="AR816" s="14" t="s">
        <v>4411</v>
      </c>
    </row>
    <row r="817" spans="2:44">
      <c r="B817" s="1" t="s">
        <v>905</v>
      </c>
      <c r="D817" s="3" t="s">
        <v>4129</v>
      </c>
      <c r="E817" s="3"/>
      <c r="F817" s="17" t="s">
        <v>1411</v>
      </c>
      <c r="G817" s="3" t="s">
        <v>4129</v>
      </c>
      <c r="I817" s="2" t="s">
        <v>50</v>
      </c>
      <c r="J817" s="1" t="s">
        <v>4412</v>
      </c>
      <c r="P817" s="4" t="s">
        <v>4413</v>
      </c>
      <c r="Q817" s="19" t="s">
        <v>4414</v>
      </c>
      <c r="R817" s="6">
        <f t="shared" si="252"/>
        <v>14.016999999999999</v>
      </c>
      <c r="S817" s="6">
        <f t="shared" si="253"/>
        <v>-3.738</v>
      </c>
      <c r="T817" s="7">
        <f t="shared" si="254"/>
        <v>0.1080000000000001</v>
      </c>
      <c r="U817" s="7">
        <f t="shared" si="254"/>
        <v>0.49000000000000199</v>
      </c>
      <c r="V817" s="7">
        <f t="shared" si="255"/>
        <v>1</v>
      </c>
      <c r="W817" s="7">
        <f t="shared" si="255"/>
        <v>44</v>
      </c>
      <c r="X817" s="15" t="str">
        <f t="shared" si="256"/>
        <v>01.108</v>
      </c>
      <c r="Y817" s="15" t="str">
        <f t="shared" si="256"/>
        <v>44.490</v>
      </c>
      <c r="Z817" s="7" t="str">
        <f t="shared" si="257"/>
        <v>14</v>
      </c>
      <c r="AA817" s="7" t="str">
        <f t="shared" si="257"/>
        <v>03</v>
      </c>
      <c r="AB817" s="7" t="str">
        <f t="shared" si="258"/>
        <v>14 01.108</v>
      </c>
      <c r="AC817" s="7" t="str">
        <f t="shared" si="258"/>
        <v>03 44.490</v>
      </c>
      <c r="AH817" s="8" t="s">
        <v>85</v>
      </c>
      <c r="AI817" s="8" t="s">
        <v>3022</v>
      </c>
      <c r="AJ817" s="9" t="s">
        <v>4262</v>
      </c>
      <c r="AK817" s="9" t="s">
        <v>4263</v>
      </c>
      <c r="AL817" s="1" t="s">
        <v>63</v>
      </c>
      <c r="AM817" s="1" t="s">
        <v>51</v>
      </c>
      <c r="AP817" s="12" t="s">
        <v>639</v>
      </c>
      <c r="AQ817" s="13" t="s">
        <v>4415</v>
      </c>
      <c r="AR817" s="14" t="s">
        <v>4416</v>
      </c>
    </row>
    <row r="818" spans="2:44">
      <c r="B818" s="1" t="s">
        <v>905</v>
      </c>
      <c r="D818" s="3" t="s">
        <v>4129</v>
      </c>
      <c r="E818" s="3"/>
      <c r="F818" s="17" t="s">
        <v>1411</v>
      </c>
      <c r="G818" s="3" t="s">
        <v>4129</v>
      </c>
      <c r="I818" s="2" t="s">
        <v>50</v>
      </c>
      <c r="J818" s="1" t="s">
        <v>4417</v>
      </c>
      <c r="P818" s="4" t="s">
        <v>4418</v>
      </c>
      <c r="Q818" s="19" t="s">
        <v>4419</v>
      </c>
      <c r="R818" s="6">
        <f t="shared" si="252"/>
        <v>13.734999999999999</v>
      </c>
      <c r="S818" s="6">
        <f t="shared" si="253"/>
        <v>-3.5419999999999998</v>
      </c>
      <c r="T818" s="7">
        <f t="shared" si="254"/>
        <v>0.20499999999999829</v>
      </c>
      <c r="U818" s="7">
        <f t="shared" si="254"/>
        <v>0.89399999999999835</v>
      </c>
      <c r="V818" s="7">
        <f t="shared" si="255"/>
        <v>44</v>
      </c>
      <c r="W818" s="7">
        <f t="shared" si="255"/>
        <v>32</v>
      </c>
      <c r="X818" s="15" t="str">
        <f t="shared" si="256"/>
        <v>44.205</v>
      </c>
      <c r="Y818" s="15" t="str">
        <f t="shared" si="256"/>
        <v>32.894</v>
      </c>
      <c r="Z818" s="7" t="str">
        <f t="shared" si="257"/>
        <v>13</v>
      </c>
      <c r="AA818" s="7" t="str">
        <f t="shared" si="257"/>
        <v>03</v>
      </c>
      <c r="AB818" s="7" t="str">
        <f t="shared" si="258"/>
        <v>13 44.205</v>
      </c>
      <c r="AC818" s="7" t="str">
        <f t="shared" si="258"/>
        <v>03 32.894</v>
      </c>
      <c r="AJ818" s="9" t="s">
        <v>4420</v>
      </c>
      <c r="AK818" s="9" t="s">
        <v>4421</v>
      </c>
      <c r="AL818" s="1" t="s">
        <v>63</v>
      </c>
      <c r="AM818" s="3" t="s">
        <v>554</v>
      </c>
      <c r="AQ818" s="13" t="s">
        <v>4422</v>
      </c>
      <c r="AR818" s="14" t="s">
        <v>1799</v>
      </c>
    </row>
    <row r="819" spans="2:44">
      <c r="B819" s="1" t="s">
        <v>905</v>
      </c>
      <c r="D819" s="3" t="s">
        <v>4129</v>
      </c>
      <c r="E819" s="3"/>
      <c r="F819" s="17" t="s">
        <v>1411</v>
      </c>
      <c r="G819" s="3" t="s">
        <v>4129</v>
      </c>
      <c r="I819" s="2" t="s">
        <v>50</v>
      </c>
      <c r="J819" s="1" t="s">
        <v>4423</v>
      </c>
      <c r="P819" s="4" t="s">
        <v>4423</v>
      </c>
      <c r="Q819" s="19" t="s">
        <v>4424</v>
      </c>
      <c r="R819" s="6">
        <f t="shared" si="252"/>
        <v>14.324999999999999</v>
      </c>
      <c r="S819" s="6">
        <f t="shared" si="253"/>
        <v>-4.0259999999999998</v>
      </c>
      <c r="T819" s="7">
        <f t="shared" si="254"/>
        <v>0.84400000000000119</v>
      </c>
      <c r="U819" s="7">
        <f t="shared" si="254"/>
        <v>0.94300000000000006</v>
      </c>
      <c r="V819" s="7">
        <f t="shared" si="255"/>
        <v>19</v>
      </c>
      <c r="W819" s="7">
        <f t="shared" si="255"/>
        <v>1</v>
      </c>
      <c r="X819" s="15" t="str">
        <f t="shared" si="256"/>
        <v>19.844</v>
      </c>
      <c r="Y819" s="15" t="str">
        <f t="shared" si="256"/>
        <v>01.943</v>
      </c>
      <c r="Z819" s="7" t="str">
        <f t="shared" si="257"/>
        <v>14</v>
      </c>
      <c r="AA819" s="7" t="str">
        <f t="shared" si="257"/>
        <v>04</v>
      </c>
      <c r="AB819" s="7" t="str">
        <f t="shared" si="258"/>
        <v>14 19.844</v>
      </c>
      <c r="AC819" s="7" t="str">
        <f t="shared" si="258"/>
        <v>04 01.943</v>
      </c>
      <c r="AH819" s="8" t="s">
        <v>4425</v>
      </c>
      <c r="AI819" s="8" t="s">
        <v>4426</v>
      </c>
      <c r="AJ819" s="9" t="s">
        <v>4427</v>
      </c>
      <c r="AK819" s="9" t="s">
        <v>2597</v>
      </c>
      <c r="AL819" s="1" t="s">
        <v>63</v>
      </c>
      <c r="AM819" s="1" t="s">
        <v>67</v>
      </c>
      <c r="AN819" s="10" t="s">
        <v>4428</v>
      </c>
      <c r="AQ819" s="13" t="s">
        <v>4137</v>
      </c>
      <c r="AR819" s="14" t="s">
        <v>1768</v>
      </c>
    </row>
    <row r="820" spans="2:44">
      <c r="B820" s="1" t="s">
        <v>905</v>
      </c>
      <c r="D820" s="3" t="s">
        <v>4129</v>
      </c>
      <c r="E820" s="3"/>
      <c r="F820" s="17" t="s">
        <v>1411</v>
      </c>
      <c r="G820" s="3" t="s">
        <v>4129</v>
      </c>
      <c r="I820" s="2" t="s">
        <v>50</v>
      </c>
      <c r="J820" s="1" t="s">
        <v>4429</v>
      </c>
      <c r="P820" s="4" t="s">
        <v>4430</v>
      </c>
      <c r="Q820" s="19" t="s">
        <v>4431</v>
      </c>
      <c r="R820" s="6">
        <f t="shared" si="252"/>
        <v>13.784000000000001</v>
      </c>
      <c r="S820" s="6">
        <f t="shared" si="253"/>
        <v>-3.6880000000000002</v>
      </c>
      <c r="T820" s="7">
        <f t="shared" si="254"/>
        <v>7.9999999999998295E-2</v>
      </c>
      <c r="U820" s="7">
        <f t="shared" si="254"/>
        <v>0.48100000000000165</v>
      </c>
      <c r="V820" s="7">
        <f t="shared" si="255"/>
        <v>47</v>
      </c>
      <c r="W820" s="7">
        <f t="shared" si="255"/>
        <v>41</v>
      </c>
      <c r="X820" s="15" t="str">
        <f t="shared" si="256"/>
        <v>47.080</v>
      </c>
      <c r="Y820" s="15" t="str">
        <f t="shared" si="256"/>
        <v>41.481</v>
      </c>
      <c r="Z820" s="7" t="str">
        <f t="shared" si="257"/>
        <v>13</v>
      </c>
      <c r="AA820" s="7" t="str">
        <f t="shared" si="257"/>
        <v>03</v>
      </c>
      <c r="AB820" s="7" t="str">
        <f t="shared" si="258"/>
        <v>13 47.080</v>
      </c>
      <c r="AC820" s="7" t="str">
        <f t="shared" si="258"/>
        <v>03 41.481</v>
      </c>
      <c r="AJ820" s="9" t="s">
        <v>4432</v>
      </c>
      <c r="AK820" s="9" t="s">
        <v>4433</v>
      </c>
      <c r="AL820" s="1" t="s">
        <v>63</v>
      </c>
      <c r="AM820" s="3" t="s">
        <v>554</v>
      </c>
      <c r="AQ820" s="13" t="s">
        <v>4434</v>
      </c>
      <c r="AR820" s="14" t="s">
        <v>1799</v>
      </c>
    </row>
    <row r="821" spans="2:44">
      <c r="B821" s="1" t="s">
        <v>905</v>
      </c>
      <c r="D821" s="3" t="s">
        <v>4129</v>
      </c>
      <c r="E821" s="3"/>
      <c r="F821" s="17" t="s">
        <v>1411</v>
      </c>
      <c r="G821" s="3" t="s">
        <v>4129</v>
      </c>
      <c r="I821" s="2" t="s">
        <v>50</v>
      </c>
      <c r="J821" s="1" t="s">
        <v>4435</v>
      </c>
      <c r="Q821" s="19" t="s">
        <v>4436</v>
      </c>
      <c r="R821" s="6">
        <f t="shared" si="252"/>
        <v>13.87</v>
      </c>
      <c r="S821" s="6">
        <f t="shared" si="253"/>
        <v>-4.0060000000000002</v>
      </c>
      <c r="T821" s="7">
        <f t="shared" si="254"/>
        <v>0.36299999999999955</v>
      </c>
      <c r="U821" s="7">
        <f t="shared" si="254"/>
        <v>0.60199999999999998</v>
      </c>
      <c r="V821" s="7">
        <f t="shared" si="255"/>
        <v>52</v>
      </c>
      <c r="W821" s="7">
        <f t="shared" si="255"/>
        <v>0</v>
      </c>
      <c r="X821" s="15" t="str">
        <f t="shared" si="256"/>
        <v>52.363</v>
      </c>
      <c r="Y821" s="15" t="str">
        <f t="shared" si="256"/>
        <v>00.602</v>
      </c>
      <c r="Z821" s="7" t="str">
        <f t="shared" si="257"/>
        <v>13</v>
      </c>
      <c r="AA821" s="7" t="str">
        <f t="shared" si="257"/>
        <v>04</v>
      </c>
      <c r="AB821" s="7" t="str">
        <f t="shared" si="258"/>
        <v>13 52.363</v>
      </c>
      <c r="AC821" s="7" t="str">
        <f t="shared" si="258"/>
        <v>04 00.602</v>
      </c>
      <c r="AJ821" s="9" t="s">
        <v>4437</v>
      </c>
      <c r="AK821" s="9" t="s">
        <v>4438</v>
      </c>
      <c r="AL821" s="1" t="s">
        <v>63</v>
      </c>
      <c r="AM821" s="3" t="s">
        <v>4325</v>
      </c>
      <c r="AQ821" s="13" t="s">
        <v>4439</v>
      </c>
      <c r="AR821" s="14" t="s">
        <v>482</v>
      </c>
    </row>
    <row r="822" spans="2:44" ht="29">
      <c r="B822" s="1" t="s">
        <v>905</v>
      </c>
      <c r="D822" s="3" t="s">
        <v>4129</v>
      </c>
      <c r="E822" s="3"/>
      <c r="F822" s="17" t="s">
        <v>1411</v>
      </c>
      <c r="G822" s="3" t="s">
        <v>4129</v>
      </c>
      <c r="I822" s="2" t="s">
        <v>50</v>
      </c>
      <c r="J822" s="1" t="s">
        <v>4440</v>
      </c>
      <c r="P822" s="4" t="s">
        <v>335</v>
      </c>
      <c r="Q822" s="19" t="s">
        <v>4441</v>
      </c>
      <c r="R822" s="6">
        <f t="shared" si="252"/>
        <v>14.067</v>
      </c>
      <c r="S822" s="6">
        <f t="shared" si="253"/>
        <v>-4.1740000000000004</v>
      </c>
      <c r="T822" s="7">
        <f t="shared" si="254"/>
        <v>8.0000000000000071E-2</v>
      </c>
      <c r="U822" s="7">
        <f t="shared" si="254"/>
        <v>0.73799999999999955</v>
      </c>
      <c r="V822" s="7">
        <f t="shared" si="255"/>
        <v>4</v>
      </c>
      <c r="W822" s="7">
        <f t="shared" si="255"/>
        <v>10</v>
      </c>
      <c r="X822" s="15" t="str">
        <f t="shared" si="256"/>
        <v>04.080</v>
      </c>
      <c r="Y822" s="15" t="str">
        <f t="shared" si="256"/>
        <v>10.738</v>
      </c>
      <c r="Z822" s="7" t="str">
        <f t="shared" si="257"/>
        <v>14</v>
      </c>
      <c r="AA822" s="7" t="str">
        <f t="shared" si="257"/>
        <v>04</v>
      </c>
      <c r="AB822" s="7" t="str">
        <f t="shared" si="258"/>
        <v>14 04.080</v>
      </c>
      <c r="AC822" s="7" t="str">
        <f t="shared" si="258"/>
        <v>04 10.738</v>
      </c>
      <c r="AH822" s="8" t="s">
        <v>1772</v>
      </c>
      <c r="AI822" s="8" t="s">
        <v>4442</v>
      </c>
      <c r="AJ822" s="9" t="s">
        <v>4443</v>
      </c>
      <c r="AK822" s="9" t="s">
        <v>4444</v>
      </c>
      <c r="AL822" s="1" t="s">
        <v>63</v>
      </c>
      <c r="AM822" s="1" t="s">
        <v>67</v>
      </c>
      <c r="AR822" s="14" t="s">
        <v>4445</v>
      </c>
    </row>
    <row r="823" spans="2:44">
      <c r="B823" s="1" t="s">
        <v>905</v>
      </c>
      <c r="D823" s="3" t="s">
        <v>4129</v>
      </c>
      <c r="E823" s="3"/>
      <c r="F823" s="17" t="s">
        <v>1411</v>
      </c>
      <c r="G823" s="3" t="s">
        <v>4129</v>
      </c>
      <c r="I823" s="2" t="s">
        <v>50</v>
      </c>
      <c r="J823" s="1" t="s">
        <v>4446</v>
      </c>
      <c r="Q823" s="19" t="s">
        <v>4447</v>
      </c>
      <c r="R823" s="6">
        <f t="shared" si="252"/>
        <v>14.058999999999999</v>
      </c>
      <c r="S823" s="6">
        <f t="shared" si="253"/>
        <v>-4.1680000000000001</v>
      </c>
      <c r="T823" s="7">
        <f t="shared" si="254"/>
        <v>0.9049999999999998</v>
      </c>
      <c r="U823" s="7">
        <f t="shared" si="254"/>
        <v>0.20100000000000051</v>
      </c>
      <c r="V823" s="7">
        <f t="shared" si="255"/>
        <v>3</v>
      </c>
      <c r="W823" s="7">
        <f t="shared" si="255"/>
        <v>10</v>
      </c>
      <c r="X823" s="15" t="str">
        <f t="shared" si="256"/>
        <v>03.905</v>
      </c>
      <c r="Y823" s="15" t="str">
        <f t="shared" si="256"/>
        <v>10.201</v>
      </c>
      <c r="Z823" s="7" t="str">
        <f t="shared" si="257"/>
        <v>14</v>
      </c>
      <c r="AA823" s="7" t="str">
        <f t="shared" si="257"/>
        <v>04</v>
      </c>
      <c r="AB823" s="7" t="str">
        <f t="shared" si="258"/>
        <v>14 03.905</v>
      </c>
      <c r="AC823" s="7" t="str">
        <f t="shared" si="258"/>
        <v>04 10.201</v>
      </c>
      <c r="AJ823" s="9" t="s">
        <v>4448</v>
      </c>
      <c r="AK823" s="9" t="s">
        <v>4449</v>
      </c>
      <c r="AL823" s="1" t="s">
        <v>63</v>
      </c>
      <c r="AM823" s="3" t="s">
        <v>4450</v>
      </c>
      <c r="AQ823" s="13" t="s">
        <v>4451</v>
      </c>
      <c r="AR823" s="14" t="s">
        <v>4452</v>
      </c>
    </row>
    <row r="824" spans="2:44">
      <c r="B824" s="1" t="s">
        <v>905</v>
      </c>
      <c r="D824" s="3" t="s">
        <v>4129</v>
      </c>
      <c r="E824" s="3"/>
      <c r="F824" s="17" t="s">
        <v>1411</v>
      </c>
      <c r="G824" s="3" t="s">
        <v>4129</v>
      </c>
      <c r="I824" s="2" t="s">
        <v>50</v>
      </c>
      <c r="J824" s="1" t="s">
        <v>4453</v>
      </c>
      <c r="P824" s="4" t="s">
        <v>4453</v>
      </c>
      <c r="Q824" s="19" t="s">
        <v>4454</v>
      </c>
      <c r="R824" s="6">
        <f t="shared" si="252"/>
        <v>14.066000000000001</v>
      </c>
      <c r="S824" s="6">
        <f t="shared" si="253"/>
        <v>-4.1210000000000004</v>
      </c>
      <c r="T824" s="7">
        <f t="shared" si="254"/>
        <v>0</v>
      </c>
      <c r="U824" s="7">
        <f t="shared" si="254"/>
        <v>0.5</v>
      </c>
      <c r="V824" s="7">
        <f t="shared" si="255"/>
        <v>4</v>
      </c>
      <c r="W824" s="7">
        <f t="shared" si="255"/>
        <v>7</v>
      </c>
      <c r="X824" s="15" t="str">
        <f t="shared" si="256"/>
        <v>04</v>
      </c>
      <c r="Y824" s="15" t="str">
        <f t="shared" si="256"/>
        <v>07.5</v>
      </c>
      <c r="Z824" s="7" t="str">
        <f t="shared" si="257"/>
        <v>14</v>
      </c>
      <c r="AA824" s="7" t="str">
        <f t="shared" si="257"/>
        <v>04</v>
      </c>
      <c r="AB824" s="7" t="str">
        <f t="shared" si="258"/>
        <v>14 04</v>
      </c>
      <c r="AC824" s="7" t="str">
        <f t="shared" si="258"/>
        <v>04 07.5</v>
      </c>
      <c r="AH824" s="8" t="s">
        <v>1772</v>
      </c>
      <c r="AI824" s="8" t="s">
        <v>502</v>
      </c>
      <c r="AL824" s="1" t="s">
        <v>54</v>
      </c>
      <c r="AM824" s="1" t="s">
        <v>67</v>
      </c>
      <c r="AQ824" s="13" t="s">
        <v>4455</v>
      </c>
      <c r="AR824" s="14" t="s">
        <v>482</v>
      </c>
    </row>
    <row r="825" spans="2:44" ht="29">
      <c r="B825" s="1" t="s">
        <v>905</v>
      </c>
      <c r="D825" s="3" t="s">
        <v>4129</v>
      </c>
      <c r="E825" s="3"/>
      <c r="F825" s="17" t="s">
        <v>1411</v>
      </c>
      <c r="G825" s="3" t="s">
        <v>4129</v>
      </c>
      <c r="I825" s="2" t="s">
        <v>50</v>
      </c>
      <c r="J825" s="1" t="s">
        <v>4456</v>
      </c>
      <c r="P825" s="4" t="s">
        <v>4457</v>
      </c>
      <c r="Q825" s="19" t="s">
        <v>4458</v>
      </c>
      <c r="R825" s="6">
        <f t="shared" si="252"/>
        <v>14.066000000000001</v>
      </c>
      <c r="S825" s="6">
        <f t="shared" si="253"/>
        <v>-4.1210000000000004</v>
      </c>
      <c r="T825" s="7">
        <f t="shared" si="254"/>
        <v>0</v>
      </c>
      <c r="U825" s="7">
        <f t="shared" si="254"/>
        <v>0.5</v>
      </c>
      <c r="V825" s="7">
        <f t="shared" si="255"/>
        <v>4</v>
      </c>
      <c r="W825" s="7">
        <f t="shared" si="255"/>
        <v>7</v>
      </c>
      <c r="X825" s="15" t="str">
        <f t="shared" si="256"/>
        <v>04</v>
      </c>
      <c r="Y825" s="15" t="str">
        <f t="shared" si="256"/>
        <v>07.5</v>
      </c>
      <c r="Z825" s="7" t="str">
        <f t="shared" si="257"/>
        <v>14</v>
      </c>
      <c r="AA825" s="7" t="str">
        <f t="shared" si="257"/>
        <v>04</v>
      </c>
      <c r="AB825" s="7" t="str">
        <f t="shared" si="258"/>
        <v>14 04</v>
      </c>
      <c r="AC825" s="7" t="str">
        <f t="shared" si="258"/>
        <v>04 07.5</v>
      </c>
      <c r="AH825" s="8" t="s">
        <v>1772</v>
      </c>
      <c r="AI825" s="8" t="s">
        <v>502</v>
      </c>
      <c r="AL825" s="1" t="s">
        <v>54</v>
      </c>
      <c r="AM825" s="1" t="s">
        <v>67</v>
      </c>
      <c r="AQ825" s="13" t="s">
        <v>4459</v>
      </c>
      <c r="AR825" s="14" t="s">
        <v>4460</v>
      </c>
    </row>
    <row r="826" spans="2:44">
      <c r="B826" s="1" t="s">
        <v>905</v>
      </c>
      <c r="D826" s="3" t="s">
        <v>4129</v>
      </c>
      <c r="E826" s="3"/>
      <c r="F826" s="17" t="s">
        <v>1411</v>
      </c>
      <c r="G826" s="3" t="s">
        <v>4129</v>
      </c>
      <c r="I826" s="2" t="s">
        <v>50</v>
      </c>
      <c r="J826" s="1" t="s">
        <v>4461</v>
      </c>
      <c r="P826" s="4" t="s">
        <v>4461</v>
      </c>
      <c r="Q826" s="19" t="s">
        <v>4462</v>
      </c>
      <c r="R826" s="6">
        <f t="shared" si="252"/>
        <v>14.305</v>
      </c>
      <c r="S826" s="6">
        <f t="shared" si="253"/>
        <v>-4.0519999999999996</v>
      </c>
      <c r="T826" s="7">
        <f t="shared" si="254"/>
        <v>0.50600000000000023</v>
      </c>
      <c r="U826" s="7">
        <f t="shared" si="254"/>
        <v>0.2719999999999998</v>
      </c>
      <c r="V826" s="7">
        <f t="shared" si="255"/>
        <v>18</v>
      </c>
      <c r="W826" s="7">
        <f t="shared" si="255"/>
        <v>3</v>
      </c>
      <c r="X826" s="15" t="str">
        <f t="shared" si="256"/>
        <v>18.506</v>
      </c>
      <c r="Y826" s="15" t="str">
        <f t="shared" si="256"/>
        <v>03.272</v>
      </c>
      <c r="Z826" s="7" t="str">
        <f t="shared" si="257"/>
        <v>14</v>
      </c>
      <c r="AA826" s="7" t="str">
        <f t="shared" si="257"/>
        <v>04</v>
      </c>
      <c r="AB826" s="7" t="str">
        <f t="shared" si="258"/>
        <v>14 18.506</v>
      </c>
      <c r="AC826" s="7" t="str">
        <f t="shared" si="258"/>
        <v>04 03.272</v>
      </c>
      <c r="AH826" s="7" t="s">
        <v>4463</v>
      </c>
      <c r="AI826" s="7" t="s">
        <v>4426</v>
      </c>
      <c r="AJ826" s="9" t="s">
        <v>4464</v>
      </c>
      <c r="AK826" s="9" t="s">
        <v>4465</v>
      </c>
      <c r="AL826" s="1" t="s">
        <v>63</v>
      </c>
      <c r="AM826" s="1" t="s">
        <v>67</v>
      </c>
      <c r="AQ826" s="13" t="s">
        <v>1814</v>
      </c>
      <c r="AR826" s="14" t="s">
        <v>1768</v>
      </c>
    </row>
    <row r="827" spans="2:44">
      <c r="B827" s="1" t="s">
        <v>905</v>
      </c>
      <c r="D827" s="3" t="s">
        <v>4129</v>
      </c>
      <c r="E827" s="3"/>
      <c r="F827" s="17" t="s">
        <v>1411</v>
      </c>
      <c r="G827" s="3" t="s">
        <v>4129</v>
      </c>
      <c r="I827" s="2" t="s">
        <v>50</v>
      </c>
      <c r="J827" s="1" t="s">
        <v>4466</v>
      </c>
      <c r="P827" s="4" t="s">
        <v>4467</v>
      </c>
      <c r="Q827" s="19" t="s">
        <v>4468</v>
      </c>
      <c r="R827" s="6">
        <f t="shared" si="252"/>
        <v>13.974</v>
      </c>
      <c r="S827" s="6">
        <f t="shared" si="253"/>
        <v>-3.9020000000000001</v>
      </c>
      <c r="T827" s="7">
        <f t="shared" si="254"/>
        <v>0.77300000000000324</v>
      </c>
      <c r="U827" s="7">
        <f t="shared" si="254"/>
        <v>0.20000000000000284</v>
      </c>
      <c r="V827" s="7">
        <f t="shared" si="255"/>
        <v>58</v>
      </c>
      <c r="W827" s="7">
        <f t="shared" si="255"/>
        <v>54</v>
      </c>
      <c r="X827" s="15" t="str">
        <f t="shared" si="256"/>
        <v>58.773</v>
      </c>
      <c r="Y827" s="15" t="str">
        <f t="shared" si="256"/>
        <v>54.200</v>
      </c>
      <c r="Z827" s="7" t="str">
        <f t="shared" si="257"/>
        <v>13</v>
      </c>
      <c r="AA827" s="7" t="str">
        <f t="shared" si="257"/>
        <v>03</v>
      </c>
      <c r="AB827" s="7" t="str">
        <f t="shared" si="258"/>
        <v>13 58.773</v>
      </c>
      <c r="AC827" s="7" t="str">
        <f t="shared" si="258"/>
        <v>03 54.200</v>
      </c>
      <c r="AJ827" s="9" t="s">
        <v>4469</v>
      </c>
      <c r="AK827" s="9" t="s">
        <v>4470</v>
      </c>
      <c r="AL827" s="1" t="s">
        <v>63</v>
      </c>
      <c r="AM827" s="1" t="s">
        <v>554</v>
      </c>
      <c r="AO827" s="11" t="s">
        <v>4471</v>
      </c>
      <c r="AP827" s="12" t="s">
        <v>342</v>
      </c>
      <c r="AQ827" s="13" t="s">
        <v>4472</v>
      </c>
      <c r="AR827" s="14" t="s">
        <v>4473</v>
      </c>
    </row>
    <row r="828" spans="2:44" ht="29">
      <c r="B828" s="1" t="s">
        <v>905</v>
      </c>
      <c r="D828" s="3" t="s">
        <v>4129</v>
      </c>
      <c r="E828" s="3"/>
      <c r="F828" s="17" t="s">
        <v>1411</v>
      </c>
      <c r="G828" s="3" t="s">
        <v>4129</v>
      </c>
      <c r="I828" s="2" t="s">
        <v>50</v>
      </c>
      <c r="J828" s="1" t="s">
        <v>4474</v>
      </c>
      <c r="P828" s="4" t="s">
        <v>4467</v>
      </c>
      <c r="Q828" s="19" t="s">
        <v>4475</v>
      </c>
      <c r="R828" s="6">
        <f t="shared" si="252"/>
        <v>13.805999999999999</v>
      </c>
      <c r="S828" s="6">
        <f t="shared" si="253"/>
        <v>-3.823</v>
      </c>
      <c r="T828" s="7">
        <f t="shared" si="254"/>
        <v>0.62899999999999778</v>
      </c>
      <c r="U828" s="7">
        <f t="shared" si="254"/>
        <v>0.66400000000000148</v>
      </c>
      <c r="V828" s="7">
        <f t="shared" si="255"/>
        <v>48</v>
      </c>
      <c r="W828" s="7">
        <f t="shared" si="255"/>
        <v>49</v>
      </c>
      <c r="X828" s="15" t="str">
        <f t="shared" si="256"/>
        <v>48.629</v>
      </c>
      <c r="Y828" s="15" t="str">
        <f t="shared" si="256"/>
        <v>49.664</v>
      </c>
      <c r="Z828" s="7" t="str">
        <f t="shared" si="257"/>
        <v>13</v>
      </c>
      <c r="AA828" s="7" t="str">
        <f t="shared" si="257"/>
        <v>03</v>
      </c>
      <c r="AB828" s="7" t="str">
        <f t="shared" si="258"/>
        <v>13 48.629</v>
      </c>
      <c r="AC828" s="7" t="str">
        <f t="shared" si="258"/>
        <v>03 49.664</v>
      </c>
      <c r="AH828" s="8" t="s">
        <v>4476</v>
      </c>
      <c r="AI828" s="8" t="s">
        <v>553</v>
      </c>
      <c r="AJ828" s="9" t="s">
        <v>4477</v>
      </c>
      <c r="AK828" s="9" t="s">
        <v>4478</v>
      </c>
      <c r="AL828" s="1" t="s">
        <v>63</v>
      </c>
      <c r="AM828" s="3" t="s">
        <v>554</v>
      </c>
      <c r="AQ828" s="13" t="s">
        <v>4479</v>
      </c>
      <c r="AR828" s="14" t="s">
        <v>4480</v>
      </c>
    </row>
    <row r="829" spans="2:44">
      <c r="B829" s="1" t="s">
        <v>905</v>
      </c>
      <c r="D829" s="3" t="s">
        <v>4129</v>
      </c>
      <c r="E829" s="3"/>
      <c r="F829" s="17" t="s">
        <v>1411</v>
      </c>
      <c r="G829" s="3" t="s">
        <v>4129</v>
      </c>
      <c r="I829" s="2" t="s">
        <v>50</v>
      </c>
      <c r="J829" s="32" t="s">
        <v>4481</v>
      </c>
      <c r="P829" s="4" t="s">
        <v>4482</v>
      </c>
      <c r="Q829" s="19" t="s">
        <v>4483</v>
      </c>
      <c r="R829" s="6">
        <f t="shared" si="252"/>
        <v>14.15</v>
      </c>
      <c r="S829" s="6">
        <f t="shared" si="253"/>
        <v>-4.1159999999999997</v>
      </c>
      <c r="T829" s="7">
        <f t="shared" si="254"/>
        <v>0</v>
      </c>
      <c r="U829" s="7">
        <f t="shared" si="254"/>
        <v>0</v>
      </c>
      <c r="V829" s="7">
        <f t="shared" si="255"/>
        <v>9</v>
      </c>
      <c r="W829" s="7">
        <f t="shared" si="255"/>
        <v>7</v>
      </c>
      <c r="X829" s="15" t="str">
        <f t="shared" si="256"/>
        <v>09</v>
      </c>
      <c r="Y829" s="15" t="str">
        <f t="shared" si="256"/>
        <v>07</v>
      </c>
      <c r="Z829" s="7" t="str">
        <f t="shared" si="257"/>
        <v>14</v>
      </c>
      <c r="AA829" s="7" t="str">
        <f t="shared" si="257"/>
        <v>04</v>
      </c>
      <c r="AB829" s="7" t="str">
        <f t="shared" si="258"/>
        <v>14 09</v>
      </c>
      <c r="AC829" s="7" t="str">
        <f t="shared" si="258"/>
        <v>04 07</v>
      </c>
      <c r="AH829" s="8" t="s">
        <v>1755</v>
      </c>
      <c r="AI829" s="8" t="s">
        <v>106</v>
      </c>
      <c r="AL829" s="1" t="s">
        <v>54</v>
      </c>
      <c r="AM829" s="1" t="s">
        <v>67</v>
      </c>
    </row>
    <row r="830" spans="2:44" ht="29">
      <c r="B830" s="1" t="s">
        <v>905</v>
      </c>
      <c r="D830" s="3" t="s">
        <v>4129</v>
      </c>
      <c r="E830" s="3"/>
      <c r="F830" s="17" t="s">
        <v>1411</v>
      </c>
      <c r="G830" s="3" t="s">
        <v>4129</v>
      </c>
      <c r="I830" s="2" t="s">
        <v>50</v>
      </c>
      <c r="J830" s="1" t="s">
        <v>4484</v>
      </c>
      <c r="P830" s="4" t="s">
        <v>4484</v>
      </c>
      <c r="Q830" s="19" t="s">
        <v>4485</v>
      </c>
      <c r="R830" s="6">
        <f t="shared" si="252"/>
        <v>13.942</v>
      </c>
      <c r="S830" s="6">
        <f t="shared" si="253"/>
        <v>-3.7690000000000001</v>
      </c>
      <c r="T830" s="7">
        <f t="shared" si="254"/>
        <v>0.91400000000000148</v>
      </c>
      <c r="U830" s="7">
        <f t="shared" si="254"/>
        <v>0.30700000000000216</v>
      </c>
      <c r="V830" s="7">
        <f t="shared" si="255"/>
        <v>56</v>
      </c>
      <c r="W830" s="7">
        <f t="shared" si="255"/>
        <v>46</v>
      </c>
      <c r="X830" s="15" t="str">
        <f t="shared" si="256"/>
        <v>56.914</v>
      </c>
      <c r="Y830" s="15" t="str">
        <f t="shared" si="256"/>
        <v>46.307</v>
      </c>
      <c r="Z830" s="7" t="str">
        <f t="shared" si="257"/>
        <v>13</v>
      </c>
      <c r="AA830" s="7" t="str">
        <f t="shared" si="257"/>
        <v>03</v>
      </c>
      <c r="AB830" s="7" t="str">
        <f t="shared" si="258"/>
        <v>13 56.914</v>
      </c>
      <c r="AC830" s="7" t="str">
        <f t="shared" si="258"/>
        <v>03 46.307</v>
      </c>
      <c r="AD830" s="18"/>
      <c r="AE830" s="18"/>
      <c r="AF830" s="18"/>
      <c r="AG830" s="18"/>
      <c r="AH830" s="8" t="s">
        <v>4486</v>
      </c>
      <c r="AI830" s="8" t="s">
        <v>829</v>
      </c>
      <c r="AJ830" s="9" t="s">
        <v>4487</v>
      </c>
      <c r="AK830" s="9" t="s">
        <v>4488</v>
      </c>
      <c r="AL830" s="1" t="s">
        <v>63</v>
      </c>
      <c r="AM830" s="1" t="s">
        <v>554</v>
      </c>
      <c r="AQ830" s="13" t="s">
        <v>4489</v>
      </c>
      <c r="AR830" s="14" t="s">
        <v>4490</v>
      </c>
    </row>
    <row r="831" spans="2:44">
      <c r="B831" s="1" t="s">
        <v>905</v>
      </c>
      <c r="D831" s="3" t="s">
        <v>4129</v>
      </c>
      <c r="E831" s="3"/>
      <c r="F831" s="17" t="s">
        <v>1411</v>
      </c>
      <c r="G831" s="3" t="s">
        <v>4129</v>
      </c>
      <c r="I831" s="2" t="s">
        <v>50</v>
      </c>
      <c r="J831" s="1" t="s">
        <v>4491</v>
      </c>
      <c r="P831" s="4" t="s">
        <v>4492</v>
      </c>
      <c r="Q831" s="19" t="s">
        <v>4493</v>
      </c>
      <c r="R831" s="6">
        <f t="shared" si="252"/>
        <v>14.193</v>
      </c>
      <c r="S831" s="6">
        <f t="shared" si="253"/>
        <v>-4.0579999999999998</v>
      </c>
      <c r="T831" s="7">
        <f t="shared" si="254"/>
        <v>0.9870000000000001</v>
      </c>
      <c r="U831" s="7">
        <f t="shared" si="254"/>
        <v>0.87999999999999989</v>
      </c>
      <c r="V831" s="7">
        <f t="shared" si="255"/>
        <v>11</v>
      </c>
      <c r="W831" s="7">
        <f t="shared" si="255"/>
        <v>3</v>
      </c>
      <c r="X831" s="15" t="str">
        <f t="shared" si="256"/>
        <v>11.987</v>
      </c>
      <c r="Y831" s="15" t="str">
        <f t="shared" si="256"/>
        <v>03.880</v>
      </c>
      <c r="Z831" s="7" t="str">
        <f t="shared" si="257"/>
        <v>14</v>
      </c>
      <c r="AA831" s="7" t="str">
        <f t="shared" si="257"/>
        <v>04</v>
      </c>
      <c r="AB831" s="7" t="str">
        <f t="shared" si="258"/>
        <v>14 11.987</v>
      </c>
      <c r="AC831" s="7" t="str">
        <f t="shared" si="258"/>
        <v>04.03.880</v>
      </c>
      <c r="AD831" s="18"/>
      <c r="AE831" s="18"/>
      <c r="AF831" s="18"/>
      <c r="AG831" s="18"/>
      <c r="AH831" s="8" t="s">
        <v>4494</v>
      </c>
      <c r="AI831" s="8" t="s">
        <v>4495</v>
      </c>
      <c r="AJ831" s="9" t="s">
        <v>4496</v>
      </c>
      <c r="AK831" s="9" t="s">
        <v>4497</v>
      </c>
      <c r="AL831" s="1" t="s">
        <v>63</v>
      </c>
      <c r="AM831" s="1" t="s">
        <v>67</v>
      </c>
      <c r="AQ831" s="13" t="s">
        <v>4498</v>
      </c>
      <c r="AR831" s="14" t="s">
        <v>4499</v>
      </c>
    </row>
    <row r="832" spans="2:44">
      <c r="B832" s="1" t="s">
        <v>905</v>
      </c>
      <c r="D832" s="3" t="s">
        <v>4129</v>
      </c>
      <c r="E832" s="3"/>
      <c r="F832" s="17" t="s">
        <v>1411</v>
      </c>
      <c r="G832" s="3" t="s">
        <v>4129</v>
      </c>
      <c r="I832" s="2" t="s">
        <v>50</v>
      </c>
      <c r="J832" s="1" t="s">
        <v>4500</v>
      </c>
      <c r="P832" s="4" t="s">
        <v>4501</v>
      </c>
      <c r="Q832" s="19" t="s">
        <v>4502</v>
      </c>
      <c r="R832" s="6">
        <f t="shared" si="252"/>
        <v>14.205</v>
      </c>
      <c r="S832" s="6">
        <f t="shared" si="253"/>
        <v>-4.0510000000000002</v>
      </c>
      <c r="T832" s="7">
        <f t="shared" si="254"/>
        <v>0.59200000000000053</v>
      </c>
      <c r="U832" s="7">
        <f t="shared" si="254"/>
        <v>0.18199999999999994</v>
      </c>
      <c r="V832" s="7">
        <f t="shared" si="255"/>
        <v>12</v>
      </c>
      <c r="W832" s="7">
        <f t="shared" si="255"/>
        <v>3</v>
      </c>
      <c r="X832" s="15" t="str">
        <f t="shared" si="256"/>
        <v>12.592</v>
      </c>
      <c r="Y832" s="15" t="str">
        <f t="shared" si="256"/>
        <v>03.182</v>
      </c>
      <c r="Z832" s="7" t="str">
        <f t="shared" si="257"/>
        <v>14</v>
      </c>
      <c r="AA832" s="7" t="str">
        <f t="shared" si="257"/>
        <v>04</v>
      </c>
      <c r="AB832" s="7" t="str">
        <f t="shared" si="258"/>
        <v>14 12.592</v>
      </c>
      <c r="AC832" s="7" t="str">
        <f t="shared" si="258"/>
        <v>04 03.182</v>
      </c>
      <c r="AD832" s="18"/>
      <c r="AE832" s="18"/>
      <c r="AF832" s="18"/>
      <c r="AG832" s="18"/>
      <c r="AH832" s="8" t="s">
        <v>4503</v>
      </c>
      <c r="AI832" s="8" t="s">
        <v>4495</v>
      </c>
      <c r="AJ832" s="9" t="s">
        <v>4504</v>
      </c>
      <c r="AK832" s="9" t="s">
        <v>4505</v>
      </c>
      <c r="AL832" s="1" t="s">
        <v>63</v>
      </c>
      <c r="AM832" s="1" t="s">
        <v>67</v>
      </c>
      <c r="AQ832" s="13" t="s">
        <v>4506</v>
      </c>
      <c r="AR832" s="14" t="s">
        <v>4507</v>
      </c>
    </row>
    <row r="833" spans="2:44">
      <c r="B833" s="1" t="s">
        <v>905</v>
      </c>
      <c r="D833" s="3" t="s">
        <v>4129</v>
      </c>
      <c r="E833" s="3"/>
      <c r="F833" s="17" t="s">
        <v>1411</v>
      </c>
      <c r="G833" s="3" t="s">
        <v>4129</v>
      </c>
      <c r="I833" s="2" t="s">
        <v>50</v>
      </c>
      <c r="J833" s="1" t="s">
        <v>4508</v>
      </c>
      <c r="P833" s="4" t="s">
        <v>4508</v>
      </c>
      <c r="Q833" s="19" t="s">
        <v>4509</v>
      </c>
      <c r="R833" s="6">
        <f t="shared" si="252"/>
        <v>13.885999999999999</v>
      </c>
      <c r="S833" s="6">
        <f t="shared" si="253"/>
        <v>-3.7829999999999999</v>
      </c>
      <c r="T833" s="7">
        <f t="shared" si="254"/>
        <v>0.35199999999999676</v>
      </c>
      <c r="U833" s="7">
        <f t="shared" si="254"/>
        <v>5.5999999999997385E-2</v>
      </c>
      <c r="V833" s="7">
        <f t="shared" si="255"/>
        <v>53</v>
      </c>
      <c r="W833" s="7">
        <f t="shared" si="255"/>
        <v>47</v>
      </c>
      <c r="X833" s="15" t="str">
        <f t="shared" si="256"/>
        <v>53.352</v>
      </c>
      <c r="Y833" s="15" t="str">
        <f t="shared" si="256"/>
        <v>47.056</v>
      </c>
      <c r="Z833" s="7" t="str">
        <f t="shared" si="257"/>
        <v>13</v>
      </c>
      <c r="AA833" s="7" t="str">
        <f t="shared" si="257"/>
        <v>03</v>
      </c>
      <c r="AB833" s="7" t="str">
        <f t="shared" si="258"/>
        <v>13 53.352</v>
      </c>
      <c r="AC833" s="7" t="str">
        <f t="shared" si="258"/>
        <v>03 47.056</v>
      </c>
      <c r="AD833" s="18"/>
      <c r="AE833" s="18"/>
      <c r="AF833" s="18"/>
      <c r="AG833" s="18"/>
      <c r="AH833" s="8" t="s">
        <v>4373</v>
      </c>
      <c r="AI833" s="8" t="s">
        <v>829</v>
      </c>
      <c r="AJ833" s="9" t="s">
        <v>4510</v>
      </c>
      <c r="AK833" s="9" t="s">
        <v>4511</v>
      </c>
      <c r="AL833" s="1" t="s">
        <v>63</v>
      </c>
      <c r="AM833" s="1" t="s">
        <v>554</v>
      </c>
      <c r="AQ833" s="13" t="s">
        <v>4512</v>
      </c>
      <c r="AR833" s="14" t="s">
        <v>4513</v>
      </c>
    </row>
    <row r="834" spans="2:44">
      <c r="B834" s="1" t="s">
        <v>905</v>
      </c>
      <c r="D834" s="3" t="s">
        <v>4129</v>
      </c>
      <c r="E834" s="3"/>
      <c r="F834" s="17" t="s">
        <v>1411</v>
      </c>
      <c r="G834" s="3" t="s">
        <v>4129</v>
      </c>
      <c r="I834" s="2" t="s">
        <v>50</v>
      </c>
      <c r="J834" s="1" t="s">
        <v>4514</v>
      </c>
      <c r="P834" s="4" t="s">
        <v>4515</v>
      </c>
      <c r="Q834" s="19" t="s">
        <v>4516</v>
      </c>
      <c r="R834" s="6">
        <f t="shared" si="252"/>
        <v>13.901</v>
      </c>
      <c r="S834" s="6">
        <f t="shared" si="253"/>
        <v>-3.7749999999999999</v>
      </c>
      <c r="T834" s="7">
        <f t="shared" si="254"/>
        <v>0.11999999999999744</v>
      </c>
      <c r="U834" s="7">
        <f t="shared" si="254"/>
        <v>0.92000000000000171</v>
      </c>
      <c r="V834" s="7">
        <f t="shared" si="255"/>
        <v>54</v>
      </c>
      <c r="W834" s="7">
        <f t="shared" si="255"/>
        <v>46</v>
      </c>
      <c r="X834" s="15" t="str">
        <f t="shared" si="256"/>
        <v>54.120</v>
      </c>
      <c r="Y834" s="15" t="str">
        <f t="shared" si="256"/>
        <v>46.920</v>
      </c>
      <c r="Z834" s="7" t="str">
        <f t="shared" si="257"/>
        <v>13</v>
      </c>
      <c r="AA834" s="7" t="str">
        <f t="shared" si="257"/>
        <v>03</v>
      </c>
      <c r="AB834" s="7" t="str">
        <f t="shared" si="258"/>
        <v>13 54.120</v>
      </c>
      <c r="AC834" s="7" t="str">
        <f t="shared" si="258"/>
        <v>03 46.920</v>
      </c>
      <c r="AD834" s="18"/>
      <c r="AE834" s="18"/>
      <c r="AF834" s="18"/>
      <c r="AG834" s="18"/>
      <c r="AJ834" s="9" t="s">
        <v>4517</v>
      </c>
      <c r="AK834" s="9" t="s">
        <v>4518</v>
      </c>
      <c r="AL834" s="1" t="s">
        <v>63</v>
      </c>
      <c r="AM834" s="3" t="s">
        <v>554</v>
      </c>
      <c r="AO834" s="11" t="s">
        <v>4519</v>
      </c>
      <c r="AQ834" s="13" t="s">
        <v>4520</v>
      </c>
      <c r="AR834" s="14" t="s">
        <v>4521</v>
      </c>
    </row>
    <row r="835" spans="2:44">
      <c r="B835" s="1" t="s">
        <v>905</v>
      </c>
      <c r="D835" s="3" t="s">
        <v>4129</v>
      </c>
      <c r="E835" s="3"/>
      <c r="F835" s="17" t="s">
        <v>1411</v>
      </c>
      <c r="G835" s="3" t="s">
        <v>4129</v>
      </c>
      <c r="I835" s="2" t="s">
        <v>50</v>
      </c>
      <c r="J835" s="1" t="s">
        <v>4522</v>
      </c>
      <c r="P835" s="4" t="s">
        <v>4523</v>
      </c>
      <c r="Q835" s="19" t="s">
        <v>4524</v>
      </c>
      <c r="R835" s="6">
        <f t="shared" si="252"/>
        <v>13.957000000000001</v>
      </c>
      <c r="S835" s="6">
        <f t="shared" si="253"/>
        <v>-4.141</v>
      </c>
      <c r="T835" s="7">
        <f t="shared" si="254"/>
        <v>0.70900000000000318</v>
      </c>
      <c r="U835" s="7">
        <f t="shared" si="254"/>
        <v>0.80499999999999972</v>
      </c>
      <c r="V835" s="7">
        <f t="shared" si="255"/>
        <v>57</v>
      </c>
      <c r="W835" s="7">
        <f t="shared" si="255"/>
        <v>8</v>
      </c>
      <c r="X835" s="15" t="str">
        <f t="shared" si="256"/>
        <v>57.709</v>
      </c>
      <c r="Y835" s="15" t="str">
        <f t="shared" si="256"/>
        <v>08.805</v>
      </c>
      <c r="Z835" s="7" t="str">
        <f t="shared" si="257"/>
        <v>13</v>
      </c>
      <c r="AA835" s="7" t="str">
        <f t="shared" si="257"/>
        <v>04</v>
      </c>
      <c r="AB835" s="7" t="str">
        <f t="shared" si="258"/>
        <v>13 57.709</v>
      </c>
      <c r="AC835" s="7" t="str">
        <f t="shared" si="258"/>
        <v>04 08.805</v>
      </c>
      <c r="AH835" s="8" t="s">
        <v>1737</v>
      </c>
      <c r="AI835" s="8" t="s">
        <v>438</v>
      </c>
      <c r="AJ835" s="9" t="s">
        <v>4525</v>
      </c>
      <c r="AK835" s="9" t="s">
        <v>4526</v>
      </c>
      <c r="AL835" s="1" t="s">
        <v>63</v>
      </c>
      <c r="AM835" s="1" t="s">
        <v>72</v>
      </c>
      <c r="AN835" s="10" t="s">
        <v>4527</v>
      </c>
      <c r="AQ835" s="13" t="s">
        <v>4528</v>
      </c>
      <c r="AR835" s="14" t="s">
        <v>1112</v>
      </c>
    </row>
    <row r="836" spans="2:44">
      <c r="B836" s="1" t="s">
        <v>905</v>
      </c>
      <c r="D836" s="3" t="s">
        <v>4129</v>
      </c>
      <c r="E836" s="3"/>
      <c r="F836" s="17" t="s">
        <v>1411</v>
      </c>
      <c r="G836" s="3" t="s">
        <v>4129</v>
      </c>
      <c r="I836" s="2" t="s">
        <v>50</v>
      </c>
      <c r="J836" s="1" t="s">
        <v>4529</v>
      </c>
      <c r="P836" s="4" t="s">
        <v>4530</v>
      </c>
      <c r="Q836" s="19" t="s">
        <v>4531</v>
      </c>
      <c r="R836" s="6">
        <f t="shared" si="252"/>
        <v>13.775</v>
      </c>
      <c r="S836" s="6">
        <f t="shared" si="253"/>
        <v>-3.9689999999999999</v>
      </c>
      <c r="T836" s="7">
        <f t="shared" si="254"/>
        <v>0.84899999999999665</v>
      </c>
      <c r="U836" s="7">
        <f t="shared" si="254"/>
        <v>0.31700000000000017</v>
      </c>
      <c r="V836" s="7">
        <f t="shared" si="255"/>
        <v>46</v>
      </c>
      <c r="W836" s="7">
        <f t="shared" si="255"/>
        <v>58</v>
      </c>
      <c r="X836" s="15" t="str">
        <f t="shared" si="256"/>
        <v>46.849</v>
      </c>
      <c r="Y836" s="15" t="str">
        <f t="shared" si="256"/>
        <v>58.317</v>
      </c>
      <c r="Z836" s="7" t="str">
        <f t="shared" si="257"/>
        <v>13</v>
      </c>
      <c r="AA836" s="7" t="str">
        <f t="shared" si="257"/>
        <v>03</v>
      </c>
      <c r="AB836" s="7" t="str">
        <f t="shared" si="258"/>
        <v>13 46.849</v>
      </c>
      <c r="AC836" s="7" t="str">
        <f t="shared" si="258"/>
        <v>03 58.317</v>
      </c>
      <c r="AH836" s="8" t="s">
        <v>4532</v>
      </c>
      <c r="AI836" s="8" t="s">
        <v>2359</v>
      </c>
      <c r="AJ836" s="9" t="s">
        <v>4533</v>
      </c>
      <c r="AK836" s="9" t="s">
        <v>4534</v>
      </c>
      <c r="AL836" s="1" t="s">
        <v>63</v>
      </c>
      <c r="AM836" s="1" t="s">
        <v>554</v>
      </c>
      <c r="AQ836" s="13" t="s">
        <v>4535</v>
      </c>
      <c r="AR836" s="14" t="s">
        <v>1112</v>
      </c>
    </row>
    <row r="837" spans="2:44">
      <c r="B837" s="1" t="s">
        <v>905</v>
      </c>
      <c r="D837" s="3" t="s">
        <v>4129</v>
      </c>
      <c r="E837" s="3"/>
      <c r="F837" s="17" t="s">
        <v>1411</v>
      </c>
      <c r="G837" s="3" t="s">
        <v>4129</v>
      </c>
      <c r="I837" s="2" t="s">
        <v>50</v>
      </c>
      <c r="J837" s="1" t="s">
        <v>4536</v>
      </c>
      <c r="P837" s="4" t="s">
        <v>4537</v>
      </c>
      <c r="Q837" s="19" t="s">
        <v>4538</v>
      </c>
      <c r="R837" s="6">
        <f t="shared" si="252"/>
        <v>13.933</v>
      </c>
      <c r="S837" s="6">
        <f t="shared" si="253"/>
        <v>-3.8660000000000001</v>
      </c>
      <c r="T837" s="7">
        <f t="shared" si="254"/>
        <v>0</v>
      </c>
      <c r="U837" s="7">
        <f t="shared" si="254"/>
        <v>0</v>
      </c>
      <c r="V837" s="7">
        <f t="shared" si="255"/>
        <v>56</v>
      </c>
      <c r="W837" s="7">
        <f t="shared" si="255"/>
        <v>52</v>
      </c>
      <c r="X837" s="15" t="str">
        <f t="shared" si="256"/>
        <v>56</v>
      </c>
      <c r="Y837" s="15" t="str">
        <f t="shared" si="256"/>
        <v>52</v>
      </c>
      <c r="Z837" s="7" t="str">
        <f t="shared" si="257"/>
        <v>13</v>
      </c>
      <c r="AA837" s="7" t="str">
        <f t="shared" si="257"/>
        <v>03</v>
      </c>
      <c r="AB837" s="7" t="str">
        <f t="shared" si="258"/>
        <v>13 56</v>
      </c>
      <c r="AC837" s="7" t="str">
        <f t="shared" si="258"/>
        <v>03 52</v>
      </c>
      <c r="AD837" s="18"/>
      <c r="AE837" s="18"/>
      <c r="AF837" s="18"/>
      <c r="AG837" s="18"/>
      <c r="AH837" s="8" t="s">
        <v>3164</v>
      </c>
      <c r="AI837" s="8" t="s">
        <v>940</v>
      </c>
      <c r="AL837" s="1" t="s">
        <v>54</v>
      </c>
      <c r="AM837" s="1" t="s">
        <v>554</v>
      </c>
      <c r="AQ837" s="13" t="s">
        <v>4369</v>
      </c>
      <c r="AR837" s="14" t="s">
        <v>482</v>
      </c>
    </row>
    <row r="838" spans="2:44">
      <c r="B838" s="1" t="s">
        <v>905</v>
      </c>
      <c r="D838" s="3" t="s">
        <v>4129</v>
      </c>
      <c r="E838" s="3"/>
      <c r="F838" s="17" t="s">
        <v>1411</v>
      </c>
      <c r="G838" s="3" t="s">
        <v>4129</v>
      </c>
      <c r="I838" s="2" t="s">
        <v>50</v>
      </c>
      <c r="J838" s="1" t="s">
        <v>4539</v>
      </c>
      <c r="P838" s="4" t="s">
        <v>4539</v>
      </c>
      <c r="Q838" s="19" t="s">
        <v>4540</v>
      </c>
      <c r="R838" s="6">
        <f t="shared" si="252"/>
        <v>14.071</v>
      </c>
      <c r="S838" s="6">
        <f t="shared" si="253"/>
        <v>-4.0380000000000003</v>
      </c>
      <c r="T838" s="7">
        <f t="shared" si="254"/>
        <v>0.5</v>
      </c>
      <c r="U838" s="7">
        <f t="shared" si="254"/>
        <v>0.5</v>
      </c>
      <c r="V838" s="7">
        <f t="shared" si="255"/>
        <v>4</v>
      </c>
      <c r="W838" s="7">
        <f t="shared" si="255"/>
        <v>2</v>
      </c>
      <c r="X838" s="15" t="str">
        <f t="shared" si="256"/>
        <v>04.5</v>
      </c>
      <c r="Y838" s="15" t="str">
        <f t="shared" si="256"/>
        <v>02.5</v>
      </c>
      <c r="Z838" s="7" t="str">
        <f t="shared" si="257"/>
        <v>14</v>
      </c>
      <c r="AA838" s="7" t="str">
        <f t="shared" si="257"/>
        <v>04</v>
      </c>
      <c r="AB838" s="7" t="str">
        <f t="shared" si="258"/>
        <v>14 04.5</v>
      </c>
      <c r="AC838" s="7" t="str">
        <f t="shared" si="258"/>
        <v>04 02.5</v>
      </c>
      <c r="AD838" s="18"/>
      <c r="AE838" s="18"/>
      <c r="AF838" s="18"/>
      <c r="AG838" s="18"/>
      <c r="AH838" s="8" t="s">
        <v>4287</v>
      </c>
      <c r="AI838" s="8" t="s">
        <v>4541</v>
      </c>
      <c r="AL838" s="1" t="s">
        <v>54</v>
      </c>
      <c r="AM838" s="1" t="s">
        <v>67</v>
      </c>
      <c r="AQ838" s="13" t="s">
        <v>4381</v>
      </c>
      <c r="AR838" s="14" t="s">
        <v>482</v>
      </c>
    </row>
    <row r="839" spans="2:44">
      <c r="B839" s="1" t="s">
        <v>905</v>
      </c>
      <c r="D839" s="3" t="s">
        <v>4129</v>
      </c>
      <c r="E839" s="3"/>
      <c r="F839" s="17" t="s">
        <v>1411</v>
      </c>
      <c r="G839" s="3" t="s">
        <v>4129</v>
      </c>
      <c r="I839" s="2" t="s">
        <v>50</v>
      </c>
      <c r="J839" s="1" t="s">
        <v>4542</v>
      </c>
      <c r="P839" s="4" t="s">
        <v>4543</v>
      </c>
      <c r="Q839" s="19" t="s">
        <v>4544</v>
      </c>
      <c r="R839" s="6">
        <f t="shared" si="252"/>
        <v>13.551</v>
      </c>
      <c r="S839" s="6">
        <f t="shared" si="253"/>
        <v>-3.7080000000000002</v>
      </c>
      <c r="T839" s="7">
        <f t="shared" si="254"/>
        <v>0.13100000000000023</v>
      </c>
      <c r="U839" s="7">
        <f t="shared" si="254"/>
        <v>0.89500000000000313</v>
      </c>
      <c r="V839" s="7">
        <f t="shared" si="255"/>
        <v>33</v>
      </c>
      <c r="W839" s="7">
        <f t="shared" si="255"/>
        <v>42</v>
      </c>
      <c r="X839" s="15" t="str">
        <f t="shared" si="256"/>
        <v>33.131</v>
      </c>
      <c r="Y839" s="15" t="str">
        <f t="shared" si="256"/>
        <v>42.895</v>
      </c>
      <c r="Z839" s="7" t="str">
        <f t="shared" si="257"/>
        <v>13</v>
      </c>
      <c r="AA839" s="7" t="str">
        <f t="shared" si="257"/>
        <v>03</v>
      </c>
      <c r="AB839" s="7" t="str">
        <f t="shared" si="258"/>
        <v>13 33.131</v>
      </c>
      <c r="AC839" s="7" t="str">
        <f t="shared" si="258"/>
        <v>03 42.895</v>
      </c>
      <c r="AD839" s="18"/>
      <c r="AE839" s="18"/>
      <c r="AF839" s="18"/>
      <c r="AG839" s="18"/>
      <c r="AJ839" s="9" t="s">
        <v>4545</v>
      </c>
      <c r="AK839" s="9" t="s">
        <v>4546</v>
      </c>
      <c r="AL839" s="1" t="s">
        <v>63</v>
      </c>
      <c r="AM839" s="3" t="s">
        <v>554</v>
      </c>
      <c r="AQ839" s="13" t="s">
        <v>4547</v>
      </c>
      <c r="AR839" s="14" t="s">
        <v>1799</v>
      </c>
    </row>
    <row r="840" spans="2:44" ht="29">
      <c r="B840" s="1" t="s">
        <v>905</v>
      </c>
      <c r="D840" s="3" t="s">
        <v>4129</v>
      </c>
      <c r="E840" s="3"/>
      <c r="F840" s="17" t="s">
        <v>1411</v>
      </c>
      <c r="G840" s="3" t="s">
        <v>4129</v>
      </c>
      <c r="I840" s="2" t="s">
        <v>50</v>
      </c>
      <c r="J840" s="1" t="s">
        <v>1539</v>
      </c>
      <c r="P840" s="4" t="s">
        <v>4548</v>
      </c>
      <c r="Q840" s="19" t="s">
        <v>4549</v>
      </c>
      <c r="R840" s="6">
        <f t="shared" si="252"/>
        <v>14.016</v>
      </c>
      <c r="S840" s="6">
        <f t="shared" si="253"/>
        <v>-3.9580000000000002</v>
      </c>
      <c r="T840" s="7">
        <f t="shared" si="254"/>
        <v>2.4999999999999911E-2</v>
      </c>
      <c r="U840" s="7">
        <f t="shared" si="254"/>
        <v>0.85900000000000176</v>
      </c>
      <c r="V840" s="7">
        <f t="shared" si="255"/>
        <v>1</v>
      </c>
      <c r="W840" s="7">
        <f t="shared" si="255"/>
        <v>57</v>
      </c>
      <c r="X840" s="15" t="str">
        <f t="shared" si="256"/>
        <v>01.025</v>
      </c>
      <c r="Y840" s="15" t="str">
        <f t="shared" si="256"/>
        <v>57.859</v>
      </c>
      <c r="Z840" s="7" t="str">
        <f t="shared" si="257"/>
        <v>14</v>
      </c>
      <c r="AA840" s="7" t="str">
        <f t="shared" si="257"/>
        <v>03</v>
      </c>
      <c r="AB840" s="7" t="str">
        <f t="shared" si="258"/>
        <v>14 01.025</v>
      </c>
      <c r="AC840" s="7" t="str">
        <f t="shared" si="258"/>
        <v>03 57.859</v>
      </c>
      <c r="AH840" s="8" t="s">
        <v>85</v>
      </c>
      <c r="AI840" s="8" t="s">
        <v>4550</v>
      </c>
      <c r="AJ840" s="9" t="s">
        <v>4551</v>
      </c>
      <c r="AK840" s="9" t="s">
        <v>4552</v>
      </c>
      <c r="AL840" s="1" t="s">
        <v>63</v>
      </c>
      <c r="AM840" s="1" t="s">
        <v>51</v>
      </c>
      <c r="AQ840" s="13" t="s">
        <v>4553</v>
      </c>
      <c r="AR840" s="14" t="s">
        <v>4554</v>
      </c>
    </row>
    <row r="841" spans="2:44">
      <c r="B841" s="1" t="s">
        <v>905</v>
      </c>
      <c r="D841" s="3" t="s">
        <v>4129</v>
      </c>
      <c r="E841" s="3"/>
      <c r="F841" s="17" t="s">
        <v>1411</v>
      </c>
      <c r="G841" s="3" t="s">
        <v>4129</v>
      </c>
      <c r="I841" s="2" t="s">
        <v>50</v>
      </c>
      <c r="J841" s="1" t="s">
        <v>4555</v>
      </c>
      <c r="P841" s="4" t="s">
        <v>4556</v>
      </c>
      <c r="Q841" s="19" t="s">
        <v>4557</v>
      </c>
      <c r="R841" s="6">
        <f t="shared" si="252"/>
        <v>13.907</v>
      </c>
      <c r="S841" s="6">
        <f t="shared" si="253"/>
        <v>-3.8079999999999998</v>
      </c>
      <c r="T841" s="7">
        <f t="shared" si="254"/>
        <v>0.72699999999999676</v>
      </c>
      <c r="U841" s="7">
        <f t="shared" si="254"/>
        <v>0.85099999999999909</v>
      </c>
      <c r="V841" s="7">
        <f t="shared" si="255"/>
        <v>54</v>
      </c>
      <c r="W841" s="7">
        <f t="shared" si="255"/>
        <v>48</v>
      </c>
      <c r="X841" s="15" t="str">
        <f t="shared" si="256"/>
        <v>54.727</v>
      </c>
      <c r="Y841" s="15" t="str">
        <f t="shared" si="256"/>
        <v>48.851</v>
      </c>
      <c r="Z841" s="7" t="str">
        <f t="shared" si="257"/>
        <v>13</v>
      </c>
      <c r="AA841" s="7" t="str">
        <f t="shared" si="257"/>
        <v>03</v>
      </c>
      <c r="AB841" s="7" t="str">
        <f t="shared" si="258"/>
        <v>13 54.727</v>
      </c>
      <c r="AC841" s="7" t="str">
        <f t="shared" si="258"/>
        <v>03 48.851</v>
      </c>
      <c r="AJ841" s="9" t="s">
        <v>4558</v>
      </c>
      <c r="AK841" s="9" t="s">
        <v>4559</v>
      </c>
      <c r="AL841" s="1" t="s">
        <v>63</v>
      </c>
      <c r="AM841" s="3" t="s">
        <v>554</v>
      </c>
      <c r="AQ841" s="13" t="s">
        <v>4560</v>
      </c>
      <c r="AR841" s="14" t="s">
        <v>1112</v>
      </c>
    </row>
    <row r="842" spans="2:44">
      <c r="B842" s="1" t="s">
        <v>905</v>
      </c>
      <c r="D842" s="3" t="s">
        <v>4129</v>
      </c>
      <c r="E842" s="3"/>
      <c r="F842" s="17" t="s">
        <v>1411</v>
      </c>
      <c r="G842" s="3" t="s">
        <v>4129</v>
      </c>
      <c r="I842" s="2" t="s">
        <v>50</v>
      </c>
      <c r="J842" s="1" t="s">
        <v>4561</v>
      </c>
      <c r="P842" s="4" t="s">
        <v>4561</v>
      </c>
      <c r="Q842" s="19" t="s">
        <v>4562</v>
      </c>
      <c r="R842" s="6">
        <f t="shared" si="252"/>
        <v>13.69</v>
      </c>
      <c r="S842" s="6">
        <f t="shared" si="253"/>
        <v>-3.8</v>
      </c>
      <c r="T842" s="7">
        <f t="shared" si="254"/>
        <v>0.74099999999999966</v>
      </c>
      <c r="U842" s="7">
        <f t="shared" si="254"/>
        <v>7.6999999999998181E-2</v>
      </c>
      <c r="V842" s="7">
        <f t="shared" si="255"/>
        <v>41</v>
      </c>
      <c r="W842" s="7">
        <f t="shared" si="255"/>
        <v>48</v>
      </c>
      <c r="X842" s="15" t="str">
        <f t="shared" si="256"/>
        <v>41.741</v>
      </c>
      <c r="Y842" s="15" t="str">
        <f t="shared" si="256"/>
        <v>48.077</v>
      </c>
      <c r="Z842" s="7" t="str">
        <f t="shared" si="257"/>
        <v>13</v>
      </c>
      <c r="AA842" s="7" t="str">
        <f t="shared" si="257"/>
        <v>03</v>
      </c>
      <c r="AB842" s="7" t="str">
        <f t="shared" si="258"/>
        <v>13 41.741</v>
      </c>
      <c r="AC842" s="7" t="str">
        <f t="shared" si="258"/>
        <v>03 48.077</v>
      </c>
      <c r="AJ842" s="9" t="s">
        <v>4563</v>
      </c>
      <c r="AK842" s="9" t="s">
        <v>4564</v>
      </c>
      <c r="AL842" s="1" t="s">
        <v>63</v>
      </c>
      <c r="AM842" s="3" t="s">
        <v>554</v>
      </c>
      <c r="AQ842" s="13" t="s">
        <v>1814</v>
      </c>
      <c r="AR842" s="14" t="s">
        <v>4565</v>
      </c>
    </row>
    <row r="843" spans="2:44">
      <c r="B843" s="1" t="s">
        <v>905</v>
      </c>
      <c r="D843" s="3" t="s">
        <v>4129</v>
      </c>
      <c r="E843" s="3"/>
      <c r="F843" s="17" t="s">
        <v>1411</v>
      </c>
      <c r="G843" s="3" t="s">
        <v>4129</v>
      </c>
      <c r="I843" s="2" t="s">
        <v>50</v>
      </c>
      <c r="J843" s="1" t="s">
        <v>4566</v>
      </c>
      <c r="P843" s="4" t="s">
        <v>4567</v>
      </c>
      <c r="Q843" s="19" t="s">
        <v>4568</v>
      </c>
      <c r="R843" s="6">
        <f t="shared" si="252"/>
        <v>13.791</v>
      </c>
      <c r="S843" s="6">
        <f t="shared" si="253"/>
        <v>-3.657</v>
      </c>
      <c r="T843" s="7">
        <f t="shared" si="254"/>
        <v>0.79999999999999716</v>
      </c>
      <c r="U843" s="7">
        <f t="shared" si="254"/>
        <v>0.79699999999999704</v>
      </c>
      <c r="V843" s="7">
        <f t="shared" si="255"/>
        <v>47</v>
      </c>
      <c r="W843" s="7">
        <f t="shared" si="255"/>
        <v>39</v>
      </c>
      <c r="X843" s="15" t="str">
        <f t="shared" si="256"/>
        <v>47.800</v>
      </c>
      <c r="Y843" s="15" t="str">
        <f t="shared" si="256"/>
        <v>39.797</v>
      </c>
      <c r="Z843" s="7" t="str">
        <f t="shared" si="257"/>
        <v>13</v>
      </c>
      <c r="AA843" s="7" t="str">
        <f t="shared" si="257"/>
        <v>03</v>
      </c>
      <c r="AB843" s="7" t="str">
        <f t="shared" si="258"/>
        <v>13 47.800</v>
      </c>
      <c r="AC843" s="7" t="str">
        <f t="shared" si="258"/>
        <v>03 39.797</v>
      </c>
      <c r="AJ843" s="9" t="s">
        <v>4569</v>
      </c>
      <c r="AK843" s="9" t="s">
        <v>4570</v>
      </c>
      <c r="AL843" s="1" t="s">
        <v>63</v>
      </c>
      <c r="AM843" s="3" t="s">
        <v>554</v>
      </c>
      <c r="AQ843" s="13" t="s">
        <v>4571</v>
      </c>
      <c r="AR843" s="14" t="s">
        <v>1799</v>
      </c>
    </row>
    <row r="844" spans="2:44">
      <c r="B844" s="1" t="s">
        <v>905</v>
      </c>
      <c r="D844" s="3" t="s">
        <v>4129</v>
      </c>
      <c r="E844" s="3"/>
      <c r="F844" s="17" t="s">
        <v>1411</v>
      </c>
      <c r="G844" s="3" t="s">
        <v>4129</v>
      </c>
      <c r="I844" s="2" t="s">
        <v>50</v>
      </c>
      <c r="J844" s="1" t="s">
        <v>4572</v>
      </c>
      <c r="P844" s="4" t="s">
        <v>4572</v>
      </c>
      <c r="Q844" s="19" t="s">
        <v>4573</v>
      </c>
      <c r="R844" s="6">
        <f t="shared" si="252"/>
        <v>13.782999999999999</v>
      </c>
      <c r="S844" s="6">
        <f t="shared" si="253"/>
        <v>-4.2</v>
      </c>
      <c r="T844" s="7">
        <f t="shared" si="254"/>
        <v>0</v>
      </c>
      <c r="U844" s="7">
        <f t="shared" si="254"/>
        <v>0</v>
      </c>
      <c r="V844" s="7">
        <f t="shared" si="255"/>
        <v>47</v>
      </c>
      <c r="W844" s="7">
        <f t="shared" si="255"/>
        <v>12</v>
      </c>
      <c r="X844" s="15" t="str">
        <f t="shared" si="256"/>
        <v>47</v>
      </c>
      <c r="Y844" s="15" t="str">
        <f t="shared" si="256"/>
        <v>12</v>
      </c>
      <c r="Z844" s="7" t="str">
        <f t="shared" si="257"/>
        <v>13</v>
      </c>
      <c r="AA844" s="7" t="str">
        <f t="shared" si="257"/>
        <v>04</v>
      </c>
      <c r="AB844" s="7" t="str">
        <f t="shared" si="258"/>
        <v>13 47</v>
      </c>
      <c r="AC844" s="7" t="str">
        <f t="shared" si="258"/>
        <v>04 12</v>
      </c>
      <c r="AH844" s="8" t="s">
        <v>4532</v>
      </c>
      <c r="AI844" s="8" t="s">
        <v>4234</v>
      </c>
      <c r="AL844" s="1" t="s">
        <v>54</v>
      </c>
      <c r="AM844" s="1" t="s">
        <v>72</v>
      </c>
      <c r="AQ844" s="13" t="s">
        <v>4574</v>
      </c>
      <c r="AR844" s="14" t="s">
        <v>4575</v>
      </c>
    </row>
    <row r="845" spans="2:44" ht="29">
      <c r="B845" s="1" t="s">
        <v>905</v>
      </c>
      <c r="D845" s="3" t="s">
        <v>4129</v>
      </c>
      <c r="E845" s="3"/>
      <c r="F845" s="17" t="s">
        <v>1411</v>
      </c>
      <c r="G845" s="3" t="s">
        <v>4129</v>
      </c>
      <c r="I845" s="2" t="s">
        <v>50</v>
      </c>
      <c r="J845" s="1" t="s">
        <v>1290</v>
      </c>
      <c r="P845" s="4" t="s">
        <v>1290</v>
      </c>
      <c r="Q845" s="19" t="s">
        <v>4576</v>
      </c>
      <c r="R845" s="6">
        <f t="shared" si="252"/>
        <v>13.817</v>
      </c>
      <c r="S845" s="6">
        <f t="shared" si="253"/>
        <v>-3.4380000000000002</v>
      </c>
      <c r="T845" s="7">
        <f t="shared" si="254"/>
        <v>6.3000000000002387E-2</v>
      </c>
      <c r="U845" s="7">
        <f t="shared" si="254"/>
        <v>0.51599999999999824</v>
      </c>
      <c r="V845" s="7">
        <f t="shared" si="255"/>
        <v>49</v>
      </c>
      <c r="W845" s="7">
        <f t="shared" si="255"/>
        <v>26</v>
      </c>
      <c r="X845" s="15" t="str">
        <f t="shared" ref="X845:Y876" si="259">MID(AB845,4, 6)</f>
        <v>49.063</v>
      </c>
      <c r="Y845" s="15" t="str">
        <f t="shared" si="259"/>
        <v>26.516</v>
      </c>
      <c r="Z845" s="7" t="str">
        <f t="shared" ref="Z845:AA876" si="260">LEFT(AB845,2)</f>
        <v>13</v>
      </c>
      <c r="AA845" s="7" t="str">
        <f t="shared" si="260"/>
        <v>03</v>
      </c>
      <c r="AB845" s="7" t="str">
        <f t="shared" si="258"/>
        <v>13 49.063</v>
      </c>
      <c r="AC845" s="7" t="str">
        <f t="shared" si="258"/>
        <v>03 26.516</v>
      </c>
      <c r="AH845" s="8" t="s">
        <v>4245</v>
      </c>
      <c r="AI845" s="8" t="s">
        <v>1212</v>
      </c>
      <c r="AJ845" s="9" t="s">
        <v>4577</v>
      </c>
      <c r="AK845" s="9" t="s">
        <v>4578</v>
      </c>
      <c r="AL845" s="1" t="s">
        <v>63</v>
      </c>
      <c r="AM845" s="1" t="s">
        <v>554</v>
      </c>
      <c r="AN845" s="10" t="s">
        <v>4579</v>
      </c>
      <c r="AP845" s="12" t="s">
        <v>1906</v>
      </c>
      <c r="AQ845" s="13" t="s">
        <v>4580</v>
      </c>
      <c r="AR845" s="14" t="s">
        <v>4581</v>
      </c>
    </row>
    <row r="846" spans="2:44">
      <c r="B846" s="1" t="s">
        <v>905</v>
      </c>
      <c r="D846" s="3" t="s">
        <v>4129</v>
      </c>
      <c r="E846" s="3"/>
      <c r="F846" s="17" t="s">
        <v>1411</v>
      </c>
      <c r="G846" s="3" t="s">
        <v>4129</v>
      </c>
      <c r="I846" s="2" t="s">
        <v>50</v>
      </c>
      <c r="J846" s="1" t="s">
        <v>4582</v>
      </c>
      <c r="Q846" s="19" t="s">
        <v>4583</v>
      </c>
      <c r="R846" s="6">
        <f t="shared" si="252"/>
        <v>13.824</v>
      </c>
      <c r="S846" s="6">
        <f t="shared" si="253"/>
        <v>-4.1360000000000001</v>
      </c>
      <c r="T846" s="7">
        <f t="shared" si="254"/>
        <v>0.8230000000000004</v>
      </c>
      <c r="U846" s="7">
        <f t="shared" si="254"/>
        <v>0.26699999999999946</v>
      </c>
      <c r="V846" s="7">
        <f t="shared" si="255"/>
        <v>49</v>
      </c>
      <c r="W846" s="7">
        <f t="shared" si="255"/>
        <v>8</v>
      </c>
      <c r="X846" s="15" t="str">
        <f t="shared" si="259"/>
        <v>49.823</v>
      </c>
      <c r="Y846" s="15" t="str">
        <f t="shared" si="259"/>
        <v>08.267</v>
      </c>
      <c r="Z846" s="7" t="str">
        <f t="shared" si="260"/>
        <v>13</v>
      </c>
      <c r="AA846" s="7" t="str">
        <f t="shared" si="260"/>
        <v>04</v>
      </c>
      <c r="AB846" s="7" t="str">
        <f t="shared" si="258"/>
        <v>13 49.823</v>
      </c>
      <c r="AC846" s="7" t="str">
        <f t="shared" si="258"/>
        <v>04 08.267</v>
      </c>
      <c r="AJ846" s="9" t="s">
        <v>4584</v>
      </c>
      <c r="AK846" s="9" t="s">
        <v>4585</v>
      </c>
      <c r="AL846" s="1" t="s">
        <v>63</v>
      </c>
      <c r="AM846" s="3" t="s">
        <v>4325</v>
      </c>
      <c r="AQ846" s="13" t="s">
        <v>4586</v>
      </c>
      <c r="AR846" s="14" t="s">
        <v>1112</v>
      </c>
    </row>
    <row r="847" spans="2:44">
      <c r="B847" s="1" t="s">
        <v>905</v>
      </c>
      <c r="D847" s="3" t="s">
        <v>4129</v>
      </c>
      <c r="E847" s="3"/>
      <c r="F847" s="17" t="s">
        <v>1411</v>
      </c>
      <c r="G847" s="3" t="s">
        <v>4129</v>
      </c>
      <c r="I847" s="2" t="s">
        <v>50</v>
      </c>
      <c r="J847" s="1" t="s">
        <v>4587</v>
      </c>
      <c r="P847" s="4" t="s">
        <v>4588</v>
      </c>
      <c r="Q847" s="19" t="s">
        <v>4589</v>
      </c>
      <c r="R847" s="6">
        <f t="shared" si="252"/>
        <v>13.836</v>
      </c>
      <c r="S847" s="6">
        <f t="shared" si="253"/>
        <v>-3.6240000000000001</v>
      </c>
      <c r="T847" s="7">
        <f t="shared" si="254"/>
        <v>0.26800000000000068</v>
      </c>
      <c r="U847" s="7">
        <f t="shared" si="254"/>
        <v>0.7640000000000029</v>
      </c>
      <c r="V847" s="7">
        <f t="shared" si="255"/>
        <v>50</v>
      </c>
      <c r="W847" s="7">
        <f t="shared" si="255"/>
        <v>37</v>
      </c>
      <c r="X847" s="15" t="str">
        <f t="shared" si="259"/>
        <v>50.268</v>
      </c>
      <c r="Y847" s="15" t="str">
        <f t="shared" si="259"/>
        <v>37.764</v>
      </c>
      <c r="Z847" s="7" t="str">
        <f t="shared" si="260"/>
        <v>13</v>
      </c>
      <c r="AA847" s="7" t="str">
        <f t="shared" si="260"/>
        <v>03</v>
      </c>
      <c r="AB847" s="7" t="str">
        <f t="shared" si="258"/>
        <v>13 50.268</v>
      </c>
      <c r="AC847" s="7" t="str">
        <f t="shared" si="258"/>
        <v>03 37.764</v>
      </c>
      <c r="AH847" s="8" t="s">
        <v>4353</v>
      </c>
      <c r="AI847" s="8" t="s">
        <v>53</v>
      </c>
      <c r="AJ847" s="9" t="s">
        <v>4590</v>
      </c>
      <c r="AK847" s="9" t="s">
        <v>4591</v>
      </c>
      <c r="AL847" s="1" t="s">
        <v>63</v>
      </c>
      <c r="AM847" s="1" t="s">
        <v>554</v>
      </c>
      <c r="AQ847" s="13" t="s">
        <v>4592</v>
      </c>
      <c r="AR847" s="14" t="s">
        <v>1799</v>
      </c>
    </row>
    <row r="848" spans="2:44">
      <c r="B848" s="1" t="s">
        <v>905</v>
      </c>
      <c r="D848" s="3" t="s">
        <v>4129</v>
      </c>
      <c r="E848" s="3"/>
      <c r="F848" s="17" t="s">
        <v>1411</v>
      </c>
      <c r="G848" s="3" t="s">
        <v>4129</v>
      </c>
      <c r="I848" s="2" t="s">
        <v>50</v>
      </c>
      <c r="J848" s="1" t="s">
        <v>4593</v>
      </c>
      <c r="P848" s="4" t="s">
        <v>4593</v>
      </c>
      <c r="Q848" s="19" t="s">
        <v>4594</v>
      </c>
      <c r="R848" s="6">
        <f t="shared" si="252"/>
        <v>13.5</v>
      </c>
      <c r="S848" s="6">
        <f t="shared" si="253"/>
        <v>-4.1500000000000004</v>
      </c>
      <c r="T848" s="7">
        <f t="shared" si="254"/>
        <v>0</v>
      </c>
      <c r="U848" s="7">
        <f t="shared" si="254"/>
        <v>0</v>
      </c>
      <c r="V848" s="7">
        <f t="shared" si="255"/>
        <v>30</v>
      </c>
      <c r="W848" s="7">
        <f t="shared" si="255"/>
        <v>9</v>
      </c>
      <c r="X848" s="15" t="str">
        <f t="shared" si="259"/>
        <v>30</v>
      </c>
      <c r="Y848" s="15" t="str">
        <f t="shared" si="259"/>
        <v>09</v>
      </c>
      <c r="Z848" s="7" t="str">
        <f t="shared" si="260"/>
        <v>13</v>
      </c>
      <c r="AA848" s="7" t="str">
        <f t="shared" si="260"/>
        <v>04</v>
      </c>
      <c r="AB848" s="7" t="str">
        <f t="shared" si="258"/>
        <v>13 30</v>
      </c>
      <c r="AC848" s="7" t="str">
        <f t="shared" si="258"/>
        <v>04 09</v>
      </c>
      <c r="AH848" s="8" t="s">
        <v>4595</v>
      </c>
      <c r="AI848" s="8" t="s">
        <v>438</v>
      </c>
      <c r="AL848" s="1" t="s">
        <v>54</v>
      </c>
      <c r="AM848" s="1" t="s">
        <v>72</v>
      </c>
      <c r="AQ848" s="13" t="s">
        <v>4459</v>
      </c>
      <c r="AR848" s="14" t="s">
        <v>1112</v>
      </c>
    </row>
    <row r="849" spans="1:50">
      <c r="B849" s="1" t="s">
        <v>905</v>
      </c>
      <c r="D849" s="3" t="s">
        <v>4129</v>
      </c>
      <c r="E849" s="3"/>
      <c r="F849" s="17" t="s">
        <v>1411</v>
      </c>
      <c r="G849" s="3" t="s">
        <v>4129</v>
      </c>
      <c r="I849" s="2" t="s">
        <v>50</v>
      </c>
      <c r="J849" s="1" t="s">
        <v>4596</v>
      </c>
      <c r="P849" s="4" t="s">
        <v>4597</v>
      </c>
      <c r="Q849" s="19" t="s">
        <v>4598</v>
      </c>
      <c r="R849" s="6">
        <f t="shared" si="252"/>
        <v>13.808999999999999</v>
      </c>
      <c r="S849" s="6">
        <f t="shared" si="253"/>
        <v>-3.6019999999999999</v>
      </c>
      <c r="T849" s="7">
        <f t="shared" si="254"/>
        <v>0.91100000000000136</v>
      </c>
      <c r="U849" s="7">
        <f t="shared" si="254"/>
        <v>0.21399999999999864</v>
      </c>
      <c r="V849" s="7">
        <f t="shared" si="255"/>
        <v>48</v>
      </c>
      <c r="W849" s="7">
        <f t="shared" si="255"/>
        <v>36</v>
      </c>
      <c r="X849" s="15" t="str">
        <f t="shared" si="259"/>
        <v>48.911</v>
      </c>
      <c r="Y849" s="15" t="str">
        <f t="shared" si="259"/>
        <v>36.214</v>
      </c>
      <c r="Z849" s="7" t="str">
        <f t="shared" si="260"/>
        <v>13</v>
      </c>
      <c r="AA849" s="7" t="str">
        <f t="shared" si="260"/>
        <v>03</v>
      </c>
      <c r="AB849" s="7" t="str">
        <f t="shared" si="258"/>
        <v>13 48.911</v>
      </c>
      <c r="AC849" s="7" t="str">
        <f t="shared" si="258"/>
        <v>03 36.214</v>
      </c>
      <c r="AH849" s="8" t="s">
        <v>4353</v>
      </c>
      <c r="AI849" s="8" t="s">
        <v>1122</v>
      </c>
      <c r="AJ849" s="9" t="s">
        <v>4599</v>
      </c>
      <c r="AK849" s="9" t="s">
        <v>4600</v>
      </c>
      <c r="AL849" s="1" t="s">
        <v>63</v>
      </c>
      <c r="AM849" s="1" t="s">
        <v>554</v>
      </c>
      <c r="AQ849" s="13" t="s">
        <v>4434</v>
      </c>
      <c r="AR849" s="14" t="s">
        <v>1799</v>
      </c>
    </row>
    <row r="850" spans="1:50">
      <c r="B850" s="1" t="s">
        <v>905</v>
      </c>
      <c r="D850" s="3" t="s">
        <v>4129</v>
      </c>
      <c r="E850" s="3"/>
      <c r="F850" s="17" t="s">
        <v>1411</v>
      </c>
      <c r="G850" s="3" t="s">
        <v>4129</v>
      </c>
      <c r="I850" s="2" t="s">
        <v>50</v>
      </c>
      <c r="J850" s="1" t="s">
        <v>4601</v>
      </c>
      <c r="P850" s="4" t="s">
        <v>4601</v>
      </c>
      <c r="Q850" s="19" t="s">
        <v>4602</v>
      </c>
      <c r="R850" s="6">
        <f t="shared" si="252"/>
        <v>14.023999999999999</v>
      </c>
      <c r="S850" s="6">
        <f t="shared" si="253"/>
        <v>-3.633</v>
      </c>
      <c r="T850" s="7">
        <f t="shared" si="254"/>
        <v>0.78600000000000003</v>
      </c>
      <c r="U850" s="7">
        <f t="shared" si="254"/>
        <v>4.5999999999999375E-2</v>
      </c>
      <c r="V850" s="7">
        <f t="shared" si="255"/>
        <v>1</v>
      </c>
      <c r="W850" s="7">
        <f t="shared" si="255"/>
        <v>38</v>
      </c>
      <c r="X850" s="15" t="str">
        <f t="shared" si="259"/>
        <v>01.786</v>
      </c>
      <c r="Y850" s="15" t="str">
        <f t="shared" si="259"/>
        <v>38.046</v>
      </c>
      <c r="Z850" s="7" t="str">
        <f t="shared" si="260"/>
        <v>14</v>
      </c>
      <c r="AA850" s="7" t="str">
        <f t="shared" si="260"/>
        <v>03</v>
      </c>
      <c r="AB850" s="7" t="str">
        <f t="shared" si="258"/>
        <v>14 01.786</v>
      </c>
      <c r="AC850" s="7" t="str">
        <f t="shared" si="258"/>
        <v>03 38.046</v>
      </c>
      <c r="AJ850" s="9" t="s">
        <v>4603</v>
      </c>
      <c r="AK850" s="9" t="s">
        <v>4604</v>
      </c>
      <c r="AL850" s="1" t="s">
        <v>63</v>
      </c>
      <c r="AM850" s="3" t="s">
        <v>51</v>
      </c>
      <c r="AQ850" s="13" t="s">
        <v>4605</v>
      </c>
      <c r="AR850" s="14" t="s">
        <v>1799</v>
      </c>
    </row>
    <row r="851" spans="1:50">
      <c r="B851" s="1" t="s">
        <v>905</v>
      </c>
      <c r="D851" s="3" t="s">
        <v>4129</v>
      </c>
      <c r="E851" s="3"/>
      <c r="F851" s="17" t="s">
        <v>1411</v>
      </c>
      <c r="G851" s="3" t="s">
        <v>4129</v>
      </c>
      <c r="I851" s="2" t="s">
        <v>50</v>
      </c>
      <c r="J851" s="1" t="s">
        <v>4606</v>
      </c>
      <c r="P851" s="4" t="s">
        <v>4606</v>
      </c>
      <c r="Q851" s="19" t="s">
        <v>4607</v>
      </c>
      <c r="R851" s="6">
        <f t="shared" si="252"/>
        <v>13.766</v>
      </c>
      <c r="S851" s="6">
        <f t="shared" si="253"/>
        <v>-3.5880000000000001</v>
      </c>
      <c r="T851" s="7">
        <f t="shared" si="254"/>
        <v>0</v>
      </c>
      <c r="U851" s="7">
        <f t="shared" si="254"/>
        <v>0.5</v>
      </c>
      <c r="V851" s="7">
        <f t="shared" si="255"/>
        <v>46</v>
      </c>
      <c r="W851" s="7">
        <f t="shared" si="255"/>
        <v>35</v>
      </c>
      <c r="X851" s="15" t="str">
        <f t="shared" si="259"/>
        <v>46</v>
      </c>
      <c r="Y851" s="15" t="str">
        <f t="shared" si="259"/>
        <v>35.5</v>
      </c>
      <c r="Z851" s="7" t="str">
        <f t="shared" si="260"/>
        <v>13</v>
      </c>
      <c r="AA851" s="7" t="str">
        <f t="shared" si="260"/>
        <v>03</v>
      </c>
      <c r="AB851" s="7" t="str">
        <f t="shared" si="258"/>
        <v>13 46</v>
      </c>
      <c r="AC851" s="7" t="str">
        <f t="shared" si="258"/>
        <v>03 35.5</v>
      </c>
      <c r="AH851" s="8" t="s">
        <v>4171</v>
      </c>
      <c r="AI851" s="8" t="s">
        <v>4608</v>
      </c>
      <c r="AL851" s="1" t="s">
        <v>54</v>
      </c>
      <c r="AM851" s="1" t="s">
        <v>554</v>
      </c>
      <c r="AQ851" s="13" t="s">
        <v>4434</v>
      </c>
      <c r="AR851" s="14" t="s">
        <v>1799</v>
      </c>
    </row>
    <row r="852" spans="1:50">
      <c r="B852" s="1" t="s">
        <v>905</v>
      </c>
      <c r="D852" s="3" t="s">
        <v>4129</v>
      </c>
      <c r="E852" s="3"/>
      <c r="F852" s="17" t="s">
        <v>1411</v>
      </c>
      <c r="G852" s="3" t="s">
        <v>4129</v>
      </c>
      <c r="I852" s="2" t="s">
        <v>50</v>
      </c>
      <c r="J852" s="1" t="s">
        <v>4609</v>
      </c>
      <c r="Q852" s="19" t="s">
        <v>4610</v>
      </c>
      <c r="R852" s="6">
        <f t="shared" si="252"/>
        <v>13.819000000000001</v>
      </c>
      <c r="S852" s="6">
        <f t="shared" si="253"/>
        <v>-4.0919999999999996</v>
      </c>
      <c r="T852" s="7">
        <f t="shared" si="254"/>
        <v>0.26899999999999835</v>
      </c>
      <c r="U852" s="7">
        <f t="shared" si="254"/>
        <v>0.93100000000000005</v>
      </c>
      <c r="V852" s="7">
        <f t="shared" si="255"/>
        <v>49</v>
      </c>
      <c r="W852" s="7">
        <f t="shared" si="255"/>
        <v>5</v>
      </c>
      <c r="X852" s="15" t="str">
        <f t="shared" si="259"/>
        <v>49.269</v>
      </c>
      <c r="Y852" s="15" t="str">
        <f t="shared" si="259"/>
        <v>05.931</v>
      </c>
      <c r="Z852" s="7" t="str">
        <f t="shared" si="260"/>
        <v>13</v>
      </c>
      <c r="AA852" s="7" t="str">
        <f t="shared" si="260"/>
        <v>04</v>
      </c>
      <c r="AB852" s="7" t="str">
        <f t="shared" si="258"/>
        <v>13 49.269</v>
      </c>
      <c r="AC852" s="7" t="str">
        <f t="shared" si="258"/>
        <v>04 05.931</v>
      </c>
      <c r="AJ852" s="9" t="s">
        <v>4611</v>
      </c>
      <c r="AK852" s="9" t="s">
        <v>4612</v>
      </c>
      <c r="AL852" s="1" t="s">
        <v>63</v>
      </c>
      <c r="AM852" s="3" t="s">
        <v>4325</v>
      </c>
      <c r="AQ852" s="13" t="s">
        <v>4613</v>
      </c>
      <c r="AR852" s="14" t="s">
        <v>1112</v>
      </c>
    </row>
    <row r="853" spans="1:50">
      <c r="B853" s="1" t="s">
        <v>905</v>
      </c>
      <c r="D853" s="3" t="s">
        <v>4129</v>
      </c>
      <c r="E853" s="3"/>
      <c r="F853" s="17" t="s">
        <v>1411</v>
      </c>
      <c r="G853" s="3" t="s">
        <v>4129</v>
      </c>
      <c r="I853" s="2" t="s">
        <v>50</v>
      </c>
      <c r="J853" s="1" t="s">
        <v>4614</v>
      </c>
      <c r="P853" s="4" t="s">
        <v>1308</v>
      </c>
      <c r="Q853" s="19" t="s">
        <v>4615</v>
      </c>
      <c r="R853" s="6">
        <f t="shared" si="252"/>
        <v>14.055999999999999</v>
      </c>
      <c r="S853" s="6">
        <f t="shared" si="253"/>
        <v>-3.7850000000000001</v>
      </c>
      <c r="T853" s="7">
        <f t="shared" si="254"/>
        <v>0.65799999999999992</v>
      </c>
      <c r="U853" s="7">
        <f t="shared" si="254"/>
        <v>0.1910000000000025</v>
      </c>
      <c r="V853" s="7">
        <f t="shared" si="255"/>
        <v>3</v>
      </c>
      <c r="W853" s="7">
        <f t="shared" si="255"/>
        <v>47</v>
      </c>
      <c r="X853" s="15" t="str">
        <f t="shared" si="259"/>
        <v>03.658</v>
      </c>
      <c r="Y853" s="15" t="str">
        <f t="shared" si="259"/>
        <v>47.191</v>
      </c>
      <c r="Z853" s="7" t="str">
        <f t="shared" si="260"/>
        <v>14</v>
      </c>
      <c r="AA853" s="7" t="str">
        <f t="shared" si="260"/>
        <v>03</v>
      </c>
      <c r="AB853" s="7" t="str">
        <f t="shared" si="258"/>
        <v>14 03.658</v>
      </c>
      <c r="AC853" s="7" t="str">
        <f t="shared" si="258"/>
        <v>03 47.191</v>
      </c>
      <c r="AH853" s="8" t="s">
        <v>4616</v>
      </c>
      <c r="AI853" s="8" t="s">
        <v>829</v>
      </c>
      <c r="AJ853" s="9" t="s">
        <v>4617</v>
      </c>
      <c r="AK853" s="9" t="s">
        <v>4618</v>
      </c>
      <c r="AL853" s="1" t="s">
        <v>63</v>
      </c>
      <c r="AM853" s="1" t="s">
        <v>51</v>
      </c>
      <c r="AQ853" s="13" t="s">
        <v>4137</v>
      </c>
      <c r="AR853" s="14" t="s">
        <v>4619</v>
      </c>
    </row>
    <row r="854" spans="1:50">
      <c r="B854" s="1" t="s">
        <v>905</v>
      </c>
      <c r="D854" s="3" t="s">
        <v>4129</v>
      </c>
      <c r="E854" s="3"/>
      <c r="F854" s="17" t="s">
        <v>1411</v>
      </c>
      <c r="G854" s="3" t="s">
        <v>4129</v>
      </c>
      <c r="I854" s="2" t="s">
        <v>50</v>
      </c>
      <c r="J854" s="1" t="s">
        <v>4620</v>
      </c>
      <c r="P854" s="4" t="s">
        <v>4620</v>
      </c>
      <c r="Q854" s="19" t="s">
        <v>4621</v>
      </c>
      <c r="R854" s="6">
        <f t="shared" si="252"/>
        <v>13.933</v>
      </c>
      <c r="S854" s="6">
        <f t="shared" si="253"/>
        <v>-4.2549999999999999</v>
      </c>
      <c r="T854" s="7">
        <f t="shared" si="254"/>
        <v>0</v>
      </c>
      <c r="U854" s="7">
        <f t="shared" si="254"/>
        <v>0.5</v>
      </c>
      <c r="V854" s="7">
        <f t="shared" si="255"/>
        <v>56</v>
      </c>
      <c r="W854" s="7">
        <f t="shared" si="255"/>
        <v>15</v>
      </c>
      <c r="X854" s="15" t="str">
        <f t="shared" si="259"/>
        <v>56</v>
      </c>
      <c r="Y854" s="15" t="str">
        <f t="shared" si="259"/>
        <v>15.5</v>
      </c>
      <c r="Z854" s="7" t="str">
        <f t="shared" si="260"/>
        <v>13</v>
      </c>
      <c r="AA854" s="7" t="str">
        <f t="shared" si="260"/>
        <v>04</v>
      </c>
      <c r="AB854" s="7" t="str">
        <f t="shared" si="258"/>
        <v>13 56</v>
      </c>
      <c r="AC854" s="7" t="str">
        <f t="shared" si="258"/>
        <v>04 15.5</v>
      </c>
      <c r="AH854" s="8" t="s">
        <v>3164</v>
      </c>
      <c r="AI854" s="8" t="s">
        <v>4622</v>
      </c>
      <c r="AL854" s="1" t="s">
        <v>54</v>
      </c>
      <c r="AM854" s="1" t="s">
        <v>72</v>
      </c>
      <c r="AQ854" s="13" t="s">
        <v>4623</v>
      </c>
      <c r="AR854" s="14" t="s">
        <v>482</v>
      </c>
    </row>
    <row r="855" spans="1:50">
      <c r="A855" s="20"/>
      <c r="B855" s="20" t="s">
        <v>905</v>
      </c>
      <c r="C855" s="20"/>
      <c r="D855" s="29" t="s">
        <v>4129</v>
      </c>
      <c r="E855" s="29"/>
      <c r="F855" s="72" t="s">
        <v>1411</v>
      </c>
      <c r="G855" s="29" t="s">
        <v>4129</v>
      </c>
      <c r="H855" s="34"/>
      <c r="I855" s="34" t="s">
        <v>50</v>
      </c>
      <c r="J855" s="20" t="s">
        <v>4624</v>
      </c>
      <c r="K855" s="20"/>
      <c r="L855" s="20"/>
      <c r="M855" s="20"/>
      <c r="N855" s="20"/>
      <c r="O855" s="20"/>
      <c r="P855" s="35" t="s">
        <v>4624</v>
      </c>
      <c r="Q855" s="73" t="s">
        <v>4625</v>
      </c>
      <c r="R855" s="46"/>
      <c r="S855" s="46"/>
      <c r="T855" s="47"/>
      <c r="U855" s="47"/>
      <c r="V855" s="47"/>
      <c r="W855" s="47"/>
      <c r="X855" s="15" t="str">
        <f t="shared" si="259"/>
        <v/>
      </c>
      <c r="Y855" s="15" t="str">
        <f t="shared" si="259"/>
        <v/>
      </c>
      <c r="Z855" s="7" t="str">
        <f t="shared" si="260"/>
        <v/>
      </c>
      <c r="AA855" s="7" t="str">
        <f t="shared" si="260"/>
        <v/>
      </c>
      <c r="AD855" s="37"/>
      <c r="AE855" s="37"/>
      <c r="AF855" s="37"/>
      <c r="AG855" s="37"/>
      <c r="AH855" s="37"/>
      <c r="AI855" s="37"/>
      <c r="AJ855" s="39"/>
      <c r="AK855" s="39"/>
      <c r="AN855" s="41"/>
      <c r="AO855" s="42"/>
      <c r="AP855" s="43"/>
      <c r="AQ855" s="44"/>
      <c r="AR855" s="45" t="s">
        <v>4626</v>
      </c>
      <c r="AS855" s="20"/>
      <c r="AT855" s="20"/>
      <c r="AU855" s="20"/>
      <c r="AV855" s="20"/>
      <c r="AW855" s="20"/>
      <c r="AX855" s="20"/>
    </row>
    <row r="856" spans="1:50">
      <c r="B856" s="1" t="s">
        <v>905</v>
      </c>
      <c r="D856" s="3" t="s">
        <v>4129</v>
      </c>
      <c r="E856" s="3"/>
      <c r="F856" s="17" t="s">
        <v>1411</v>
      </c>
      <c r="G856" s="3" t="s">
        <v>4129</v>
      </c>
      <c r="I856" s="2" t="s">
        <v>50</v>
      </c>
      <c r="J856" s="1" t="s">
        <v>4627</v>
      </c>
      <c r="P856" s="4" t="s">
        <v>4628</v>
      </c>
      <c r="Q856" s="19" t="s">
        <v>4629</v>
      </c>
      <c r="R856" s="6">
        <f t="shared" ref="R856:R862" si="261">ROUNDDOWN((Z856+V856*(5/3)*0.01+T856*0.01),3)</f>
        <v>13.733000000000001</v>
      </c>
      <c r="S856" s="6">
        <f t="shared" ref="S856:S862" si="262">ROUNDDOWN((AA856+W856*(5/3)*0.01+U856*0.01),3)*-1</f>
        <v>-3.5209999999999999</v>
      </c>
      <c r="T856" s="7">
        <f t="shared" ref="T856:U862" si="263">X856-V856</f>
        <v>3.1999999999996476E-2</v>
      </c>
      <c r="U856" s="7">
        <f t="shared" si="263"/>
        <v>0.52199999999999847</v>
      </c>
      <c r="V856" s="7">
        <f t="shared" ref="V856:W862" si="264">ROUNDDOWN(X856,0)</f>
        <v>44</v>
      </c>
      <c r="W856" s="7">
        <f t="shared" si="264"/>
        <v>31</v>
      </c>
      <c r="X856" s="15" t="str">
        <f t="shared" si="259"/>
        <v>44.032</v>
      </c>
      <c r="Y856" s="15" t="str">
        <f t="shared" si="259"/>
        <v>31.522</v>
      </c>
      <c r="Z856" s="7" t="str">
        <f t="shared" si="260"/>
        <v>13</v>
      </c>
      <c r="AA856" s="7" t="str">
        <f t="shared" si="260"/>
        <v>03</v>
      </c>
      <c r="AB856" s="7" t="str">
        <f t="shared" ref="AB856:AC862" si="265">IF(ISBLANK(AJ856), AH856, AJ856)</f>
        <v>13 44.032</v>
      </c>
      <c r="AC856" s="7" t="str">
        <f t="shared" si="265"/>
        <v>03 31.522</v>
      </c>
      <c r="AD856" s="18"/>
      <c r="AE856" s="18"/>
      <c r="AF856" s="18"/>
      <c r="AG856" s="18"/>
      <c r="AJ856" s="9" t="s">
        <v>4630</v>
      </c>
      <c r="AK856" s="9" t="s">
        <v>4631</v>
      </c>
      <c r="AL856" s="1" t="s">
        <v>63</v>
      </c>
      <c r="AM856" s="1" t="s">
        <v>554</v>
      </c>
      <c r="AN856" s="10" t="s">
        <v>4632</v>
      </c>
      <c r="AQ856" s="13" t="s">
        <v>4633</v>
      </c>
      <c r="AR856" s="14" t="s">
        <v>4634</v>
      </c>
    </row>
    <row r="857" spans="1:50" s="20" customFormat="1">
      <c r="A857" s="1"/>
      <c r="B857" s="1" t="s">
        <v>905</v>
      </c>
      <c r="C857" s="1"/>
      <c r="D857" s="3" t="s">
        <v>4129</v>
      </c>
      <c r="E857" s="3"/>
      <c r="F857" s="17" t="s">
        <v>1411</v>
      </c>
      <c r="G857" s="3" t="s">
        <v>4129</v>
      </c>
      <c r="H857" s="2"/>
      <c r="I857" s="2" t="s">
        <v>50</v>
      </c>
      <c r="J857" s="1" t="s">
        <v>4635</v>
      </c>
      <c r="K857" s="1"/>
      <c r="L857" s="1"/>
      <c r="M857" s="1"/>
      <c r="N857" s="1"/>
      <c r="O857" s="1"/>
      <c r="P857" s="4" t="s">
        <v>4624</v>
      </c>
      <c r="Q857" s="19" t="s">
        <v>4636</v>
      </c>
      <c r="R857" s="6">
        <f t="shared" si="261"/>
        <v>13.757999999999999</v>
      </c>
      <c r="S857" s="6">
        <f t="shared" si="262"/>
        <v>-3.5059999999999998</v>
      </c>
      <c r="T857" s="7">
        <f t="shared" si="263"/>
        <v>0.83800000000000097</v>
      </c>
      <c r="U857" s="7">
        <f t="shared" si="263"/>
        <v>0.68199999999999861</v>
      </c>
      <c r="V857" s="7">
        <f t="shared" si="264"/>
        <v>45</v>
      </c>
      <c r="W857" s="7">
        <f t="shared" si="264"/>
        <v>30</v>
      </c>
      <c r="X857" s="15" t="str">
        <f t="shared" si="259"/>
        <v>45.838</v>
      </c>
      <c r="Y857" s="15" t="str">
        <f t="shared" si="259"/>
        <v>30.682</v>
      </c>
      <c r="Z857" s="7" t="str">
        <f t="shared" si="260"/>
        <v>13</v>
      </c>
      <c r="AA857" s="7" t="str">
        <f t="shared" si="260"/>
        <v>03</v>
      </c>
      <c r="AB857" s="7" t="str">
        <f t="shared" si="265"/>
        <v>13 45.838</v>
      </c>
      <c r="AC857" s="7" t="str">
        <f t="shared" si="265"/>
        <v>03 30.682</v>
      </c>
      <c r="AD857" s="18"/>
      <c r="AE857" s="18"/>
      <c r="AF857" s="18"/>
      <c r="AG857" s="18"/>
      <c r="AH857" s="8" t="s">
        <v>4171</v>
      </c>
      <c r="AI857" s="8" t="s">
        <v>1496</v>
      </c>
      <c r="AJ857" s="9" t="s">
        <v>4637</v>
      </c>
      <c r="AK857" s="9" t="s">
        <v>4638</v>
      </c>
      <c r="AL857" s="1" t="s">
        <v>63</v>
      </c>
      <c r="AM857" s="1" t="s">
        <v>554</v>
      </c>
      <c r="AN857" s="10" t="s">
        <v>4632</v>
      </c>
      <c r="AO857" s="11"/>
      <c r="AP857" s="12"/>
      <c r="AQ857" s="13" t="s">
        <v>4639</v>
      </c>
      <c r="AR857" s="14" t="s">
        <v>4634</v>
      </c>
      <c r="AS857" s="1"/>
      <c r="AT857" s="1"/>
      <c r="AU857" s="1"/>
      <c r="AV857" s="1"/>
      <c r="AW857" s="1"/>
      <c r="AX857" s="1"/>
    </row>
    <row r="858" spans="1:50">
      <c r="B858" s="1" t="s">
        <v>905</v>
      </c>
      <c r="D858" s="3" t="s">
        <v>4129</v>
      </c>
      <c r="E858" s="3"/>
      <c r="F858" s="17" t="s">
        <v>1411</v>
      </c>
      <c r="G858" s="3" t="s">
        <v>4129</v>
      </c>
      <c r="I858" s="2" t="s">
        <v>50</v>
      </c>
      <c r="J858" s="1" t="s">
        <v>4640</v>
      </c>
      <c r="P858" s="4" t="s">
        <v>4641</v>
      </c>
      <c r="Q858" s="19" t="s">
        <v>4642</v>
      </c>
      <c r="R858" s="6">
        <f t="shared" si="261"/>
        <v>14.221</v>
      </c>
      <c r="S858" s="6">
        <f t="shared" si="262"/>
        <v>-4.0330000000000004</v>
      </c>
      <c r="T858" s="7">
        <f t="shared" si="263"/>
        <v>0.5</v>
      </c>
      <c r="U858" s="7">
        <f t="shared" si="263"/>
        <v>0</v>
      </c>
      <c r="V858" s="7">
        <f t="shared" si="264"/>
        <v>13</v>
      </c>
      <c r="W858" s="7">
        <f t="shared" si="264"/>
        <v>2</v>
      </c>
      <c r="X858" s="15" t="str">
        <f t="shared" si="259"/>
        <v>13.5</v>
      </c>
      <c r="Y858" s="15" t="str">
        <f t="shared" si="259"/>
        <v>02</v>
      </c>
      <c r="Z858" s="7" t="str">
        <f t="shared" si="260"/>
        <v>14</v>
      </c>
      <c r="AA858" s="7" t="str">
        <f t="shared" si="260"/>
        <v>04</v>
      </c>
      <c r="AB858" s="7" t="str">
        <f t="shared" si="265"/>
        <v>14 13.5</v>
      </c>
      <c r="AC858" s="7" t="str">
        <f t="shared" si="265"/>
        <v>04 02</v>
      </c>
      <c r="AD858" s="18"/>
      <c r="AE858" s="18"/>
      <c r="AF858" s="18"/>
      <c r="AG858" s="18"/>
      <c r="AH858" s="8" t="s">
        <v>4643</v>
      </c>
      <c r="AI858" s="8" t="s">
        <v>4150</v>
      </c>
      <c r="AL858" s="1" t="s">
        <v>54</v>
      </c>
      <c r="AM858" s="1" t="s">
        <v>67</v>
      </c>
    </row>
    <row r="859" spans="1:50">
      <c r="B859" s="1" t="s">
        <v>905</v>
      </c>
      <c r="D859" s="3" t="s">
        <v>4129</v>
      </c>
      <c r="E859" s="3"/>
      <c r="F859" s="17" t="s">
        <v>1411</v>
      </c>
      <c r="G859" s="3" t="s">
        <v>4129</v>
      </c>
      <c r="I859" s="2" t="s">
        <v>50</v>
      </c>
      <c r="J859" s="1" t="s">
        <v>4644</v>
      </c>
      <c r="P859" s="4" t="s">
        <v>4644</v>
      </c>
      <c r="Q859" s="19" t="s">
        <v>4645</v>
      </c>
      <c r="R859" s="6">
        <f t="shared" si="261"/>
        <v>13.834</v>
      </c>
      <c r="S859" s="6">
        <f t="shared" si="262"/>
        <v>-3.669</v>
      </c>
      <c r="T859" s="7">
        <f t="shared" si="263"/>
        <v>9.7999999999998977E-2</v>
      </c>
      <c r="U859" s="7">
        <f t="shared" si="263"/>
        <v>0.25300000000000011</v>
      </c>
      <c r="V859" s="7">
        <f t="shared" si="264"/>
        <v>50</v>
      </c>
      <c r="W859" s="7">
        <f t="shared" si="264"/>
        <v>40</v>
      </c>
      <c r="X859" s="15" t="str">
        <f t="shared" si="259"/>
        <v>50.098</v>
      </c>
      <c r="Y859" s="15" t="str">
        <f t="shared" si="259"/>
        <v>40.253</v>
      </c>
      <c r="Z859" s="7" t="str">
        <f t="shared" si="260"/>
        <v>13</v>
      </c>
      <c r="AA859" s="7" t="str">
        <f t="shared" si="260"/>
        <v>03</v>
      </c>
      <c r="AB859" s="7" t="str">
        <f t="shared" si="265"/>
        <v>13 50.098</v>
      </c>
      <c r="AC859" s="7" t="str">
        <f t="shared" si="265"/>
        <v>03 40.253</v>
      </c>
      <c r="AH859" s="8" t="s">
        <v>4353</v>
      </c>
      <c r="AI859" s="8" t="s">
        <v>2313</v>
      </c>
      <c r="AJ859" s="9" t="s">
        <v>4646</v>
      </c>
      <c r="AK859" s="9" t="s">
        <v>4647</v>
      </c>
      <c r="AL859" s="1" t="s">
        <v>63</v>
      </c>
      <c r="AM859" s="1" t="s">
        <v>554</v>
      </c>
      <c r="AQ859" s="13" t="s">
        <v>4434</v>
      </c>
      <c r="AR859" s="14" t="s">
        <v>1799</v>
      </c>
    </row>
    <row r="860" spans="1:50">
      <c r="B860" s="1" t="s">
        <v>905</v>
      </c>
      <c r="D860" s="3" t="s">
        <v>4129</v>
      </c>
      <c r="E860" s="3"/>
      <c r="F860" s="17" t="s">
        <v>1411</v>
      </c>
      <c r="G860" s="3" t="s">
        <v>4129</v>
      </c>
      <c r="I860" s="2" t="s">
        <v>50</v>
      </c>
      <c r="J860" s="1" t="s">
        <v>2951</v>
      </c>
      <c r="P860" s="4" t="s">
        <v>4648</v>
      </c>
      <c r="Q860" s="19" t="s">
        <v>4649</v>
      </c>
      <c r="R860" s="6">
        <f t="shared" si="261"/>
        <v>13.625</v>
      </c>
      <c r="S860" s="6">
        <f t="shared" si="262"/>
        <v>-3.7549999999999999</v>
      </c>
      <c r="T860" s="7">
        <f t="shared" si="263"/>
        <v>0.84199999999999875</v>
      </c>
      <c r="U860" s="7">
        <f t="shared" si="263"/>
        <v>0.53300000000000125</v>
      </c>
      <c r="V860" s="7">
        <f t="shared" si="264"/>
        <v>37</v>
      </c>
      <c r="W860" s="7">
        <f t="shared" si="264"/>
        <v>45</v>
      </c>
      <c r="X860" s="15" t="str">
        <f t="shared" si="259"/>
        <v>37.842</v>
      </c>
      <c r="Y860" s="15" t="str">
        <f t="shared" si="259"/>
        <v>45.533</v>
      </c>
      <c r="Z860" s="7" t="str">
        <f t="shared" si="260"/>
        <v>13</v>
      </c>
      <c r="AA860" s="7" t="str">
        <f t="shared" si="260"/>
        <v>03</v>
      </c>
      <c r="AB860" s="7" t="str">
        <f t="shared" si="265"/>
        <v>13 37.842</v>
      </c>
      <c r="AC860" s="7" t="str">
        <f t="shared" si="265"/>
        <v>03 45.533</v>
      </c>
      <c r="AJ860" s="9" t="s">
        <v>4650</v>
      </c>
      <c r="AK860" s="9" t="s">
        <v>4651</v>
      </c>
      <c r="AL860" s="1" t="s">
        <v>63</v>
      </c>
      <c r="AM860" s="3" t="s">
        <v>554</v>
      </c>
      <c r="AQ860" s="13" t="s">
        <v>4350</v>
      </c>
      <c r="AR860" s="14" t="s">
        <v>1799</v>
      </c>
    </row>
    <row r="861" spans="1:50" ht="29">
      <c r="B861" s="1" t="s">
        <v>905</v>
      </c>
      <c r="D861" s="3" t="s">
        <v>4129</v>
      </c>
      <c r="E861" s="3"/>
      <c r="F861" s="17" t="s">
        <v>1411</v>
      </c>
      <c r="G861" s="3" t="s">
        <v>4129</v>
      </c>
      <c r="I861" s="2" t="s">
        <v>50</v>
      </c>
      <c r="J861" s="1" t="s">
        <v>4652</v>
      </c>
      <c r="P861" s="4" t="s">
        <v>4653</v>
      </c>
      <c r="Q861" s="19" t="s">
        <v>4654</v>
      </c>
      <c r="R861" s="6">
        <f t="shared" si="261"/>
        <v>13.683</v>
      </c>
      <c r="S861" s="6">
        <f t="shared" si="262"/>
        <v>-3.6019999999999999</v>
      </c>
      <c r="T861" s="7">
        <f t="shared" si="263"/>
        <v>6.0000000000002274E-3</v>
      </c>
      <c r="U861" s="7">
        <f t="shared" si="263"/>
        <v>0.24099999999999966</v>
      </c>
      <c r="V861" s="7">
        <f t="shared" si="264"/>
        <v>41</v>
      </c>
      <c r="W861" s="7">
        <f t="shared" si="264"/>
        <v>36</v>
      </c>
      <c r="X861" s="15" t="str">
        <f t="shared" si="259"/>
        <v>41.006</v>
      </c>
      <c r="Y861" s="15" t="str">
        <f t="shared" si="259"/>
        <v>36.241</v>
      </c>
      <c r="Z861" s="7" t="str">
        <f t="shared" si="260"/>
        <v>13</v>
      </c>
      <c r="AA861" s="7" t="str">
        <f t="shared" si="260"/>
        <v>03</v>
      </c>
      <c r="AB861" s="7" t="str">
        <f t="shared" si="265"/>
        <v>13 41.006</v>
      </c>
      <c r="AC861" s="7" t="str">
        <f t="shared" si="265"/>
        <v>03 36.241</v>
      </c>
      <c r="AH861" s="8" t="s">
        <v>4655</v>
      </c>
      <c r="AI861" s="8" t="s">
        <v>53</v>
      </c>
      <c r="AJ861" s="9" t="s">
        <v>4656</v>
      </c>
      <c r="AK861" s="9" t="s">
        <v>4657</v>
      </c>
      <c r="AL861" s="1" t="s">
        <v>63</v>
      </c>
      <c r="AM861" s="3" t="s">
        <v>554</v>
      </c>
      <c r="AQ861" s="13" t="s">
        <v>4658</v>
      </c>
      <c r="AR861" s="14" t="s">
        <v>4659</v>
      </c>
    </row>
    <row r="862" spans="1:50" ht="29">
      <c r="B862" s="1" t="s">
        <v>905</v>
      </c>
      <c r="D862" s="3" t="s">
        <v>4129</v>
      </c>
      <c r="E862" s="3"/>
      <c r="F862" s="17" t="s">
        <v>1411</v>
      </c>
      <c r="G862" s="3" t="s">
        <v>4129</v>
      </c>
      <c r="I862" s="2" t="s">
        <v>50</v>
      </c>
      <c r="J862" s="1" t="s">
        <v>4660</v>
      </c>
      <c r="P862" s="4" t="s">
        <v>4653</v>
      </c>
      <c r="Q862" s="19" t="s">
        <v>4661</v>
      </c>
      <c r="R862" s="6">
        <f t="shared" si="261"/>
        <v>13.988</v>
      </c>
      <c r="S862" s="6">
        <f t="shared" si="262"/>
        <v>-3.9660000000000002</v>
      </c>
      <c r="T862" s="7">
        <f t="shared" si="263"/>
        <v>0.5</v>
      </c>
      <c r="U862" s="7">
        <f t="shared" si="263"/>
        <v>0</v>
      </c>
      <c r="V862" s="7">
        <f t="shared" si="264"/>
        <v>59</v>
      </c>
      <c r="W862" s="7">
        <f t="shared" si="264"/>
        <v>58</v>
      </c>
      <c r="X862" s="15" t="str">
        <f t="shared" si="259"/>
        <v>59.5</v>
      </c>
      <c r="Y862" s="15" t="str">
        <f t="shared" si="259"/>
        <v>58</v>
      </c>
      <c r="Z862" s="7" t="str">
        <f t="shared" si="260"/>
        <v>13</v>
      </c>
      <c r="AA862" s="7" t="str">
        <f t="shared" si="260"/>
        <v>03</v>
      </c>
      <c r="AB862" s="7" t="str">
        <f t="shared" si="265"/>
        <v>13 59.5</v>
      </c>
      <c r="AC862" s="7" t="str">
        <f t="shared" si="265"/>
        <v>03 58</v>
      </c>
      <c r="AH862" s="8" t="s">
        <v>4401</v>
      </c>
      <c r="AI862" s="8" t="s">
        <v>4550</v>
      </c>
      <c r="AL862" s="3" t="s">
        <v>54</v>
      </c>
      <c r="AM862" s="3" t="s">
        <v>554</v>
      </c>
      <c r="AQ862" s="13" t="s">
        <v>4662</v>
      </c>
      <c r="AR862" s="14" t="s">
        <v>4663</v>
      </c>
    </row>
    <row r="863" spans="1:50">
      <c r="B863" s="1" t="s">
        <v>905</v>
      </c>
      <c r="D863" s="3" t="s">
        <v>4129</v>
      </c>
      <c r="E863" s="3"/>
      <c r="F863" s="17" t="s">
        <v>1411</v>
      </c>
      <c r="G863" s="3" t="s">
        <v>4129</v>
      </c>
      <c r="I863" s="2" t="s">
        <v>50</v>
      </c>
      <c r="J863" s="1" t="s">
        <v>4664</v>
      </c>
      <c r="Q863" s="19" t="s">
        <v>4665</v>
      </c>
      <c r="X863" s="15" t="str">
        <f t="shared" si="259"/>
        <v/>
      </c>
      <c r="Y863" s="15" t="str">
        <f t="shared" si="259"/>
        <v/>
      </c>
      <c r="Z863" s="7" t="str">
        <f t="shared" si="260"/>
        <v/>
      </c>
      <c r="AA863" s="7" t="str">
        <f t="shared" si="260"/>
        <v/>
      </c>
      <c r="AL863" s="3"/>
      <c r="AM863" s="3"/>
      <c r="AQ863" s="13" t="s">
        <v>4666</v>
      </c>
      <c r="AR863" s="14" t="s">
        <v>4667</v>
      </c>
    </row>
    <row r="864" spans="1:50">
      <c r="B864" s="1" t="s">
        <v>905</v>
      </c>
      <c r="D864" s="3" t="s">
        <v>4129</v>
      </c>
      <c r="E864" s="3"/>
      <c r="F864" s="17" t="s">
        <v>1411</v>
      </c>
      <c r="G864" s="3" t="s">
        <v>4129</v>
      </c>
      <c r="I864" s="2" t="s">
        <v>50</v>
      </c>
      <c r="J864" s="1" t="s">
        <v>495</v>
      </c>
      <c r="P864" s="4" t="s">
        <v>495</v>
      </c>
      <c r="Q864" s="19" t="s">
        <v>4668</v>
      </c>
      <c r="R864" s="6">
        <f t="shared" ref="R864:R877" si="266">ROUNDDOWN((Z864+V864*(5/3)*0.01+T864*0.01),3)</f>
        <v>14.025</v>
      </c>
      <c r="S864" s="6">
        <f t="shared" ref="S864:S877" si="267">ROUNDDOWN((AA864+W864*(5/3)*0.01+U864*0.01),3)*-1</f>
        <v>-4.1050000000000004</v>
      </c>
      <c r="T864" s="7">
        <f t="shared" ref="T864:U877" si="268">X864-V864</f>
        <v>0.88500000000000001</v>
      </c>
      <c r="U864" s="7">
        <f t="shared" si="268"/>
        <v>0.56299999999999972</v>
      </c>
      <c r="V864" s="7">
        <f t="shared" ref="V864:W877" si="269">ROUNDDOWN(X864,0)</f>
        <v>1</v>
      </c>
      <c r="W864" s="7">
        <f t="shared" si="269"/>
        <v>6</v>
      </c>
      <c r="X864" s="15" t="str">
        <f t="shared" si="259"/>
        <v>01.885</v>
      </c>
      <c r="Y864" s="15" t="str">
        <f t="shared" si="259"/>
        <v>06.563</v>
      </c>
      <c r="Z864" s="7" t="str">
        <f t="shared" si="260"/>
        <v>14</v>
      </c>
      <c r="AA864" s="7" t="str">
        <f t="shared" si="260"/>
        <v>04</v>
      </c>
      <c r="AB864" s="7" t="str">
        <f t="shared" ref="AB864:AC877" si="270">IF(ISBLANK(AJ864), AH864, AJ864)</f>
        <v>14 01.885</v>
      </c>
      <c r="AC864" s="7" t="str">
        <f t="shared" si="270"/>
        <v>04 06.563</v>
      </c>
      <c r="AJ864" s="9" t="s">
        <v>4669</v>
      </c>
      <c r="AK864" s="9" t="s">
        <v>4670</v>
      </c>
      <c r="AL864" s="3" t="s">
        <v>63</v>
      </c>
      <c r="AM864" s="3" t="s">
        <v>67</v>
      </c>
      <c r="AQ864" s="13" t="s">
        <v>4671</v>
      </c>
      <c r="AR864" s="14" t="s">
        <v>1112</v>
      </c>
    </row>
    <row r="865" spans="1:50">
      <c r="B865" s="1" t="s">
        <v>905</v>
      </c>
      <c r="D865" s="3" t="s">
        <v>4129</v>
      </c>
      <c r="E865" s="3"/>
      <c r="F865" s="17" t="s">
        <v>1411</v>
      </c>
      <c r="G865" s="3" t="s">
        <v>4129</v>
      </c>
      <c r="I865" s="2" t="s">
        <v>50</v>
      </c>
      <c r="J865" s="1" t="s">
        <v>499</v>
      </c>
      <c r="P865" s="4" t="s">
        <v>499</v>
      </c>
      <c r="Q865" s="19" t="s">
        <v>4672</v>
      </c>
      <c r="R865" s="6">
        <f t="shared" si="266"/>
        <v>14.006</v>
      </c>
      <c r="S865" s="6">
        <f t="shared" si="267"/>
        <v>-14.12</v>
      </c>
      <c r="T865" s="7">
        <f t="shared" si="268"/>
        <v>0.68200000000000005</v>
      </c>
      <c r="U865" s="7">
        <f t="shared" si="268"/>
        <v>0.34999999999999964</v>
      </c>
      <c r="V865" s="7">
        <f t="shared" si="269"/>
        <v>0</v>
      </c>
      <c r="W865" s="7">
        <f t="shared" si="269"/>
        <v>7</v>
      </c>
      <c r="X865" s="15" t="str">
        <f t="shared" si="259"/>
        <v>00.682</v>
      </c>
      <c r="Y865" s="15" t="str">
        <f t="shared" si="259"/>
        <v>07.350</v>
      </c>
      <c r="Z865" s="7" t="str">
        <f t="shared" si="260"/>
        <v>14</v>
      </c>
      <c r="AA865" s="7" t="str">
        <f t="shared" si="260"/>
        <v>14</v>
      </c>
      <c r="AB865" s="7" t="str">
        <f t="shared" si="270"/>
        <v>14 00.682</v>
      </c>
      <c r="AC865" s="7" t="str">
        <f t="shared" si="270"/>
        <v>14 07.350</v>
      </c>
      <c r="AJ865" s="9" t="s">
        <v>4673</v>
      </c>
      <c r="AK865" s="9" t="s">
        <v>4674</v>
      </c>
      <c r="AL865" s="3" t="s">
        <v>63</v>
      </c>
      <c r="AM865" s="3" t="s">
        <v>67</v>
      </c>
      <c r="AN865" s="10" t="s">
        <v>4675</v>
      </c>
      <c r="AQ865" s="13" t="s">
        <v>4676</v>
      </c>
      <c r="AR865" s="14" t="s">
        <v>1112</v>
      </c>
    </row>
    <row r="866" spans="1:50">
      <c r="B866" s="1" t="s">
        <v>905</v>
      </c>
      <c r="D866" s="3" t="s">
        <v>4129</v>
      </c>
      <c r="E866" s="3"/>
      <c r="F866" s="17" t="s">
        <v>1411</v>
      </c>
      <c r="G866" s="3" t="s">
        <v>4129</v>
      </c>
      <c r="I866" s="2" t="s">
        <v>50</v>
      </c>
      <c r="J866" s="1" t="s">
        <v>4677</v>
      </c>
      <c r="P866" s="4" t="s">
        <v>4678</v>
      </c>
      <c r="Q866" s="19" t="s">
        <v>4679</v>
      </c>
      <c r="R866" s="6">
        <f t="shared" si="266"/>
        <v>13.956</v>
      </c>
      <c r="S866" s="6">
        <f t="shared" si="267"/>
        <v>-3.94</v>
      </c>
      <c r="T866" s="7">
        <f t="shared" si="268"/>
        <v>0.62800000000000011</v>
      </c>
      <c r="U866" s="7">
        <f t="shared" si="268"/>
        <v>0.7569999999999979</v>
      </c>
      <c r="V866" s="7">
        <f t="shared" si="269"/>
        <v>57</v>
      </c>
      <c r="W866" s="7">
        <f t="shared" si="269"/>
        <v>56</v>
      </c>
      <c r="X866" s="15" t="str">
        <f t="shared" si="259"/>
        <v>57.628</v>
      </c>
      <c r="Y866" s="15" t="str">
        <f t="shared" si="259"/>
        <v>56.757</v>
      </c>
      <c r="Z866" s="7" t="str">
        <f t="shared" si="260"/>
        <v>13</v>
      </c>
      <c r="AA866" s="7" t="str">
        <f t="shared" si="260"/>
        <v>03</v>
      </c>
      <c r="AB866" s="7" t="str">
        <f t="shared" si="270"/>
        <v>13 57.628</v>
      </c>
      <c r="AC866" s="7" t="str">
        <f t="shared" si="270"/>
        <v>03 56.757</v>
      </c>
      <c r="AJ866" s="9" t="s">
        <v>4680</v>
      </c>
      <c r="AK866" s="9" t="s">
        <v>4681</v>
      </c>
      <c r="AL866" s="1" t="s">
        <v>63</v>
      </c>
      <c r="AM866" s="3" t="s">
        <v>554</v>
      </c>
      <c r="AQ866" s="13" t="s">
        <v>4682</v>
      </c>
      <c r="AR866" s="14" t="s">
        <v>1112</v>
      </c>
    </row>
    <row r="867" spans="1:50">
      <c r="B867" s="1" t="s">
        <v>905</v>
      </c>
      <c r="D867" s="3" t="s">
        <v>4129</v>
      </c>
      <c r="E867" s="3"/>
      <c r="F867" s="17" t="s">
        <v>1411</v>
      </c>
      <c r="G867" s="3" t="s">
        <v>4129</v>
      </c>
      <c r="I867" s="2" t="s">
        <v>50</v>
      </c>
      <c r="J867" s="1" t="s">
        <v>4683</v>
      </c>
      <c r="P867" s="4" t="s">
        <v>4683</v>
      </c>
      <c r="Q867" s="19" t="s">
        <v>4684</v>
      </c>
      <c r="R867" s="6">
        <f t="shared" si="266"/>
        <v>13.791</v>
      </c>
      <c r="S867" s="6">
        <f t="shared" si="267"/>
        <v>-3.7719999999999998</v>
      </c>
      <c r="T867" s="7">
        <f t="shared" si="268"/>
        <v>0.79099999999999682</v>
      </c>
      <c r="U867" s="7">
        <f t="shared" si="268"/>
        <v>0.53399999999999892</v>
      </c>
      <c r="V867" s="7">
        <f t="shared" si="269"/>
        <v>47</v>
      </c>
      <c r="W867" s="7">
        <f t="shared" si="269"/>
        <v>46</v>
      </c>
      <c r="X867" s="15" t="str">
        <f t="shared" si="259"/>
        <v>47.791</v>
      </c>
      <c r="Y867" s="15" t="str">
        <f t="shared" si="259"/>
        <v>46.534</v>
      </c>
      <c r="Z867" s="7" t="str">
        <f t="shared" si="260"/>
        <v>13</v>
      </c>
      <c r="AA867" s="7" t="str">
        <f t="shared" si="260"/>
        <v>03</v>
      </c>
      <c r="AB867" s="7" t="str">
        <f t="shared" si="270"/>
        <v>13 47.791</v>
      </c>
      <c r="AC867" s="7" t="str">
        <f t="shared" si="270"/>
        <v>03 46.534</v>
      </c>
      <c r="AH867" s="8" t="s">
        <v>4532</v>
      </c>
      <c r="AI867" s="8" t="s">
        <v>4685</v>
      </c>
      <c r="AJ867" s="9" t="s">
        <v>4686</v>
      </c>
      <c r="AK867" s="9" t="s">
        <v>4687</v>
      </c>
      <c r="AL867" s="1" t="s">
        <v>63</v>
      </c>
      <c r="AM867" s="1" t="s">
        <v>554</v>
      </c>
      <c r="AQ867" s="13" t="s">
        <v>4688</v>
      </c>
      <c r="AR867" s="14" t="s">
        <v>4249</v>
      </c>
    </row>
    <row r="868" spans="1:50">
      <c r="B868" s="1" t="s">
        <v>905</v>
      </c>
      <c r="D868" s="3" t="s">
        <v>4129</v>
      </c>
      <c r="E868" s="3"/>
      <c r="F868" s="17" t="s">
        <v>1411</v>
      </c>
      <c r="G868" s="3" t="s">
        <v>4129</v>
      </c>
      <c r="I868" s="2" t="s">
        <v>50</v>
      </c>
      <c r="J868" s="1" t="s">
        <v>4689</v>
      </c>
      <c r="Q868" s="19" t="s">
        <v>4690</v>
      </c>
      <c r="R868" s="6">
        <f t="shared" si="266"/>
        <v>13.62</v>
      </c>
      <c r="S868" s="6">
        <f t="shared" si="267"/>
        <v>-3.7189999999999999</v>
      </c>
      <c r="T868" s="7">
        <f t="shared" si="268"/>
        <v>0.34400000000000119</v>
      </c>
      <c r="U868" s="7">
        <f t="shared" si="268"/>
        <v>0.25399999999999778</v>
      </c>
      <c r="V868" s="7">
        <f t="shared" si="269"/>
        <v>37</v>
      </c>
      <c r="W868" s="7">
        <f t="shared" si="269"/>
        <v>43</v>
      </c>
      <c r="X868" s="15" t="str">
        <f t="shared" si="259"/>
        <v>37.344</v>
      </c>
      <c r="Y868" s="15" t="str">
        <f t="shared" si="259"/>
        <v>43.254</v>
      </c>
      <c r="Z868" s="7" t="str">
        <f t="shared" si="260"/>
        <v>13</v>
      </c>
      <c r="AA868" s="7" t="str">
        <f t="shared" si="260"/>
        <v>03</v>
      </c>
      <c r="AB868" s="7" t="str">
        <f t="shared" si="270"/>
        <v>13 37.344</v>
      </c>
      <c r="AC868" s="7" t="str">
        <f t="shared" si="270"/>
        <v>03 43.254</v>
      </c>
      <c r="AJ868" s="9" t="s">
        <v>4691</v>
      </c>
      <c r="AK868" s="9" t="s">
        <v>4692</v>
      </c>
      <c r="AL868" s="1" t="s">
        <v>63</v>
      </c>
      <c r="AM868" s="3" t="s">
        <v>444</v>
      </c>
      <c r="AQ868" s="13" t="s">
        <v>4693</v>
      </c>
      <c r="AR868" s="14" t="s">
        <v>1799</v>
      </c>
    </row>
    <row r="869" spans="1:50">
      <c r="B869" s="1" t="s">
        <v>905</v>
      </c>
      <c r="D869" s="3" t="s">
        <v>4129</v>
      </c>
      <c r="E869" s="3"/>
      <c r="F869" s="17" t="s">
        <v>1411</v>
      </c>
      <c r="G869" s="3" t="s">
        <v>4129</v>
      </c>
      <c r="I869" s="2" t="s">
        <v>50</v>
      </c>
      <c r="J869" s="1" t="s">
        <v>4694</v>
      </c>
      <c r="P869" s="4" t="s">
        <v>4694</v>
      </c>
      <c r="Q869" s="19" t="s">
        <v>4695</v>
      </c>
      <c r="R869" s="6">
        <f t="shared" si="266"/>
        <v>14.138</v>
      </c>
      <c r="S869" s="6">
        <f t="shared" si="267"/>
        <v>-3.85</v>
      </c>
      <c r="T869" s="7">
        <f t="shared" si="268"/>
        <v>0.5</v>
      </c>
      <c r="U869" s="7">
        <f t="shared" si="268"/>
        <v>0</v>
      </c>
      <c r="V869" s="7">
        <f t="shared" si="269"/>
        <v>8</v>
      </c>
      <c r="W869" s="7">
        <f t="shared" si="269"/>
        <v>51</v>
      </c>
      <c r="X869" s="15" t="str">
        <f t="shared" si="259"/>
        <v>08.5</v>
      </c>
      <c r="Y869" s="15" t="str">
        <f t="shared" si="259"/>
        <v>51</v>
      </c>
      <c r="Z869" s="7" t="str">
        <f t="shared" si="260"/>
        <v>14</v>
      </c>
      <c r="AA869" s="7" t="str">
        <f t="shared" si="260"/>
        <v>03</v>
      </c>
      <c r="AB869" s="7" t="str">
        <f t="shared" si="270"/>
        <v>14 08.5</v>
      </c>
      <c r="AC869" s="7" t="str">
        <f t="shared" si="270"/>
        <v>03 51</v>
      </c>
      <c r="AH869" s="8" t="s">
        <v>4696</v>
      </c>
      <c r="AI869" s="8" t="s">
        <v>4697</v>
      </c>
      <c r="AL869" s="1" t="s">
        <v>54</v>
      </c>
      <c r="AM869" s="1" t="s">
        <v>51</v>
      </c>
      <c r="AQ869" s="13" t="s">
        <v>4698</v>
      </c>
      <c r="AR869" s="14" t="s">
        <v>1112</v>
      </c>
    </row>
    <row r="870" spans="1:50">
      <c r="B870" s="1" t="s">
        <v>905</v>
      </c>
      <c r="D870" s="3" t="s">
        <v>4129</v>
      </c>
      <c r="E870" s="3"/>
      <c r="F870" s="17" t="s">
        <v>1411</v>
      </c>
      <c r="G870" s="3" t="s">
        <v>4129</v>
      </c>
      <c r="I870" s="2" t="s">
        <v>50</v>
      </c>
      <c r="J870" s="1" t="s">
        <v>4699</v>
      </c>
      <c r="P870" s="4" t="s">
        <v>4700</v>
      </c>
      <c r="Q870" s="19" t="s">
        <v>4701</v>
      </c>
      <c r="R870" s="6">
        <f t="shared" si="266"/>
        <v>13.788</v>
      </c>
      <c r="S870" s="6">
        <f t="shared" si="267"/>
        <v>-4.3</v>
      </c>
      <c r="T870" s="7">
        <f t="shared" si="268"/>
        <v>0.5</v>
      </c>
      <c r="U870" s="7">
        <f t="shared" si="268"/>
        <v>0</v>
      </c>
      <c r="V870" s="7">
        <f t="shared" si="269"/>
        <v>47</v>
      </c>
      <c r="W870" s="7">
        <f t="shared" si="269"/>
        <v>18</v>
      </c>
      <c r="X870" s="15" t="str">
        <f t="shared" si="259"/>
        <v>47.5</v>
      </c>
      <c r="Y870" s="15" t="str">
        <f t="shared" si="259"/>
        <v>18</v>
      </c>
      <c r="Z870" s="7" t="str">
        <f t="shared" si="260"/>
        <v>13</v>
      </c>
      <c r="AA870" s="7" t="str">
        <f t="shared" si="260"/>
        <v>04</v>
      </c>
      <c r="AB870" s="7" t="str">
        <f t="shared" si="270"/>
        <v>13 47.5</v>
      </c>
      <c r="AC870" s="7" t="str">
        <f t="shared" si="270"/>
        <v>04 18</v>
      </c>
      <c r="AH870" s="8" t="s">
        <v>4702</v>
      </c>
      <c r="AI870" s="8" t="s">
        <v>4703</v>
      </c>
      <c r="AL870" s="1" t="s">
        <v>54</v>
      </c>
      <c r="AM870" s="1" t="s">
        <v>72</v>
      </c>
    </row>
    <row r="871" spans="1:50">
      <c r="B871" s="1" t="s">
        <v>905</v>
      </c>
      <c r="D871" s="3" t="s">
        <v>4129</v>
      </c>
      <c r="E871" s="3"/>
      <c r="F871" s="17" t="s">
        <v>1411</v>
      </c>
      <c r="G871" s="3" t="s">
        <v>4129</v>
      </c>
      <c r="I871" s="2" t="s">
        <v>50</v>
      </c>
      <c r="J871" s="1" t="s">
        <v>4704</v>
      </c>
      <c r="Q871" s="19" t="s">
        <v>4705</v>
      </c>
      <c r="R871" s="6">
        <f t="shared" si="266"/>
        <v>13.821999999999999</v>
      </c>
      <c r="S871" s="6">
        <f t="shared" si="267"/>
        <v>-3.7389999999999999</v>
      </c>
      <c r="T871" s="7">
        <f t="shared" si="268"/>
        <v>0.59499999999999886</v>
      </c>
      <c r="U871" s="7">
        <f t="shared" si="268"/>
        <v>0.57699999999999818</v>
      </c>
      <c r="V871" s="7">
        <f t="shared" si="269"/>
        <v>49</v>
      </c>
      <c r="W871" s="7">
        <f t="shared" si="269"/>
        <v>44</v>
      </c>
      <c r="X871" s="15" t="str">
        <f t="shared" si="259"/>
        <v>49.595</v>
      </c>
      <c r="Y871" s="15" t="str">
        <f t="shared" si="259"/>
        <v>44.577</v>
      </c>
      <c r="Z871" s="7" t="str">
        <f t="shared" si="260"/>
        <v>13</v>
      </c>
      <c r="AA871" s="7" t="str">
        <f t="shared" si="260"/>
        <v>03</v>
      </c>
      <c r="AB871" s="7" t="str">
        <f t="shared" si="270"/>
        <v>13 49.595</v>
      </c>
      <c r="AC871" s="7" t="str">
        <f t="shared" si="270"/>
        <v>03 44.577</v>
      </c>
      <c r="AJ871" s="9" t="s">
        <v>4706</v>
      </c>
      <c r="AK871" s="9" t="s">
        <v>4707</v>
      </c>
      <c r="AL871" s="1" t="s">
        <v>63</v>
      </c>
      <c r="AM871" s="3" t="s">
        <v>444</v>
      </c>
      <c r="AQ871" s="13" t="s">
        <v>4708</v>
      </c>
      <c r="AR871" s="14" t="s">
        <v>4709</v>
      </c>
    </row>
    <row r="872" spans="1:50">
      <c r="B872" s="1" t="s">
        <v>905</v>
      </c>
      <c r="D872" s="3" t="s">
        <v>4129</v>
      </c>
      <c r="E872" s="3"/>
      <c r="F872" s="17" t="s">
        <v>1411</v>
      </c>
      <c r="G872" s="3" t="s">
        <v>4129</v>
      </c>
      <c r="I872" s="2" t="s">
        <v>50</v>
      </c>
      <c r="J872" s="1" t="s">
        <v>4710</v>
      </c>
      <c r="P872" s="4" t="s">
        <v>4711</v>
      </c>
      <c r="Q872" s="19" t="s">
        <v>4712</v>
      </c>
      <c r="R872" s="6">
        <f t="shared" si="266"/>
        <v>13.874000000000001</v>
      </c>
      <c r="S872" s="6">
        <f t="shared" si="267"/>
        <v>-3.5339999999999998</v>
      </c>
      <c r="T872" s="7">
        <f t="shared" si="268"/>
        <v>0.80499999999999972</v>
      </c>
      <c r="U872" s="7">
        <f t="shared" si="268"/>
        <v>9.0000000000003411E-2</v>
      </c>
      <c r="V872" s="7">
        <f t="shared" si="269"/>
        <v>52</v>
      </c>
      <c r="W872" s="7">
        <f t="shared" si="269"/>
        <v>32</v>
      </c>
      <c r="X872" s="15" t="str">
        <f t="shared" si="259"/>
        <v>52.805</v>
      </c>
      <c r="Y872" s="15" t="str">
        <f t="shared" si="259"/>
        <v>32.090</v>
      </c>
      <c r="Z872" s="7" t="str">
        <f t="shared" si="260"/>
        <v>13</v>
      </c>
      <c r="AA872" s="7" t="str">
        <f t="shared" si="260"/>
        <v>03</v>
      </c>
      <c r="AB872" s="7" t="str">
        <f t="shared" si="270"/>
        <v>13 52.805</v>
      </c>
      <c r="AC872" s="7" t="str">
        <f t="shared" si="270"/>
        <v>03 32.090</v>
      </c>
      <c r="AJ872" s="9" t="s">
        <v>4713</v>
      </c>
      <c r="AK872" s="9" t="s">
        <v>4714</v>
      </c>
      <c r="AL872" s="1" t="s">
        <v>63</v>
      </c>
      <c r="AM872" s="3" t="s">
        <v>554</v>
      </c>
      <c r="AQ872" s="13" t="s">
        <v>4715</v>
      </c>
      <c r="AR872" s="14" t="s">
        <v>4716</v>
      </c>
    </row>
    <row r="873" spans="1:50">
      <c r="B873" s="1" t="s">
        <v>905</v>
      </c>
      <c r="D873" s="3" t="s">
        <v>4129</v>
      </c>
      <c r="E873" s="3"/>
      <c r="F873" s="17" t="s">
        <v>1411</v>
      </c>
      <c r="G873" s="3" t="s">
        <v>4129</v>
      </c>
      <c r="I873" s="2" t="s">
        <v>50</v>
      </c>
      <c r="J873" s="1" t="s">
        <v>4717</v>
      </c>
      <c r="P873" s="4" t="s">
        <v>4711</v>
      </c>
      <c r="Q873" s="19" t="s">
        <v>4718</v>
      </c>
      <c r="R873" s="6">
        <f t="shared" si="266"/>
        <v>13.95</v>
      </c>
      <c r="S873" s="6">
        <f t="shared" si="267"/>
        <v>-3.5659999999999998</v>
      </c>
      <c r="T873" s="7">
        <f t="shared" si="268"/>
        <v>0</v>
      </c>
      <c r="U873" s="7">
        <f t="shared" si="268"/>
        <v>0</v>
      </c>
      <c r="V873" s="7">
        <f t="shared" si="269"/>
        <v>57</v>
      </c>
      <c r="W873" s="7">
        <f t="shared" si="269"/>
        <v>34</v>
      </c>
      <c r="X873" s="15" t="str">
        <f t="shared" si="259"/>
        <v>57</v>
      </c>
      <c r="Y873" s="15" t="str">
        <f t="shared" si="259"/>
        <v>34</v>
      </c>
      <c r="Z873" s="7" t="str">
        <f t="shared" si="260"/>
        <v>13</v>
      </c>
      <c r="AA873" s="7" t="str">
        <f t="shared" si="260"/>
        <v>03</v>
      </c>
      <c r="AB873" s="7" t="str">
        <f t="shared" si="270"/>
        <v>13 57</v>
      </c>
      <c r="AC873" s="7" t="str">
        <f t="shared" si="270"/>
        <v>03 34</v>
      </c>
      <c r="AH873" s="8" t="s">
        <v>4486</v>
      </c>
      <c r="AI873" s="8" t="s">
        <v>1406</v>
      </c>
      <c r="AL873" s="1" t="s">
        <v>54</v>
      </c>
      <c r="AM873" s="1" t="s">
        <v>554</v>
      </c>
      <c r="AQ873" s="13" t="s">
        <v>4719</v>
      </c>
      <c r="AR873" s="14" t="s">
        <v>4720</v>
      </c>
    </row>
    <row r="874" spans="1:50">
      <c r="B874" s="1" t="s">
        <v>905</v>
      </c>
      <c r="D874" s="3" t="s">
        <v>4129</v>
      </c>
      <c r="E874" s="3"/>
      <c r="F874" s="17" t="s">
        <v>1411</v>
      </c>
      <c r="G874" s="3" t="s">
        <v>4129</v>
      </c>
      <c r="I874" s="2" t="s">
        <v>50</v>
      </c>
      <c r="J874" s="1" t="s">
        <v>4721</v>
      </c>
      <c r="Q874" s="19" t="s">
        <v>4722</v>
      </c>
      <c r="R874" s="6">
        <f t="shared" si="266"/>
        <v>13.804</v>
      </c>
      <c r="S874" s="6">
        <f t="shared" si="267"/>
        <v>-3.722</v>
      </c>
      <c r="T874" s="7">
        <f t="shared" si="268"/>
        <v>0.4620000000000033</v>
      </c>
      <c r="U874" s="7">
        <f t="shared" si="268"/>
        <v>0.56799999999999784</v>
      </c>
      <c r="V874" s="7">
        <f t="shared" si="269"/>
        <v>48</v>
      </c>
      <c r="W874" s="7">
        <f t="shared" si="269"/>
        <v>43</v>
      </c>
      <c r="X874" s="15" t="str">
        <f t="shared" si="259"/>
        <v>48.462</v>
      </c>
      <c r="Y874" s="15" t="str">
        <f t="shared" si="259"/>
        <v>43.568</v>
      </c>
      <c r="Z874" s="7" t="str">
        <f t="shared" si="260"/>
        <v>13</v>
      </c>
      <c r="AA874" s="7" t="str">
        <f t="shared" si="260"/>
        <v>03</v>
      </c>
      <c r="AB874" s="7" t="str">
        <f t="shared" si="270"/>
        <v>13 48.462</v>
      </c>
      <c r="AC874" s="7" t="str">
        <f t="shared" si="270"/>
        <v>03 43.568</v>
      </c>
      <c r="AJ874" s="9" t="s">
        <v>4723</v>
      </c>
      <c r="AK874" s="9" t="s">
        <v>4724</v>
      </c>
      <c r="AL874" s="1" t="s">
        <v>63</v>
      </c>
      <c r="AM874" s="3" t="s">
        <v>444</v>
      </c>
      <c r="AQ874" s="13" t="s">
        <v>4725</v>
      </c>
      <c r="AR874" s="14" t="s">
        <v>4726</v>
      </c>
    </row>
    <row r="875" spans="1:50">
      <c r="B875" s="1" t="s">
        <v>905</v>
      </c>
      <c r="D875" s="3" t="s">
        <v>4129</v>
      </c>
      <c r="E875" s="3"/>
      <c r="F875" s="17" t="s">
        <v>1411</v>
      </c>
      <c r="G875" s="3" t="s">
        <v>4129</v>
      </c>
      <c r="I875" s="2" t="s">
        <v>50</v>
      </c>
      <c r="J875" s="1" t="s">
        <v>4727</v>
      </c>
      <c r="Q875" s="19" t="s">
        <v>4728</v>
      </c>
      <c r="R875" s="6">
        <f t="shared" si="266"/>
        <v>13.807</v>
      </c>
      <c r="S875" s="6">
        <f t="shared" si="267"/>
        <v>-3.722</v>
      </c>
      <c r="T875" s="7">
        <f t="shared" si="268"/>
        <v>0.75800000000000267</v>
      </c>
      <c r="U875" s="7">
        <f t="shared" si="268"/>
        <v>0.55599999999999739</v>
      </c>
      <c r="V875" s="7">
        <f t="shared" si="269"/>
        <v>48</v>
      </c>
      <c r="W875" s="7">
        <f t="shared" si="269"/>
        <v>43</v>
      </c>
      <c r="X875" s="15" t="str">
        <f t="shared" si="259"/>
        <v>48.758</v>
      </c>
      <c r="Y875" s="15" t="str">
        <f t="shared" si="259"/>
        <v>43.556</v>
      </c>
      <c r="Z875" s="7" t="str">
        <f t="shared" si="260"/>
        <v>13</v>
      </c>
      <c r="AA875" s="7" t="str">
        <f t="shared" si="260"/>
        <v>03</v>
      </c>
      <c r="AB875" s="7" t="str">
        <f t="shared" si="270"/>
        <v>13 48.758</v>
      </c>
      <c r="AC875" s="7" t="str">
        <f t="shared" si="270"/>
        <v>03 43.556</v>
      </c>
      <c r="AJ875" s="9" t="s">
        <v>4729</v>
      </c>
      <c r="AK875" s="9" t="s">
        <v>4730</v>
      </c>
      <c r="AL875" s="1" t="s">
        <v>63</v>
      </c>
      <c r="AM875" s="3" t="s">
        <v>444</v>
      </c>
      <c r="AQ875" s="13" t="s">
        <v>4725</v>
      </c>
      <c r="AR875" s="14" t="s">
        <v>4726</v>
      </c>
    </row>
    <row r="876" spans="1:50">
      <c r="B876" s="1" t="s">
        <v>905</v>
      </c>
      <c r="D876" s="3" t="s">
        <v>4129</v>
      </c>
      <c r="E876" s="3"/>
      <c r="F876" s="17" t="s">
        <v>1411</v>
      </c>
      <c r="G876" s="3" t="s">
        <v>4129</v>
      </c>
      <c r="I876" s="2" t="s">
        <v>50</v>
      </c>
      <c r="J876" s="1" t="s">
        <v>4731</v>
      </c>
      <c r="P876" s="4" t="s">
        <v>4731</v>
      </c>
      <c r="Q876" s="19" t="s">
        <v>4732</v>
      </c>
      <c r="R876" s="6">
        <f t="shared" si="266"/>
        <v>14.05</v>
      </c>
      <c r="S876" s="6">
        <f t="shared" si="267"/>
        <v>-3.855</v>
      </c>
      <c r="T876" s="7">
        <f t="shared" si="268"/>
        <v>0</v>
      </c>
      <c r="U876" s="7">
        <f t="shared" si="268"/>
        <v>0.5</v>
      </c>
      <c r="V876" s="7">
        <f t="shared" si="269"/>
        <v>3</v>
      </c>
      <c r="W876" s="7">
        <f t="shared" si="269"/>
        <v>51</v>
      </c>
      <c r="X876" s="15" t="str">
        <f t="shared" si="259"/>
        <v>03</v>
      </c>
      <c r="Y876" s="15" t="str">
        <f t="shared" si="259"/>
        <v>51.5</v>
      </c>
      <c r="Z876" s="7" t="str">
        <f t="shared" si="260"/>
        <v>14</v>
      </c>
      <c r="AA876" s="7" t="str">
        <f t="shared" si="260"/>
        <v>03</v>
      </c>
      <c r="AB876" s="7" t="str">
        <f t="shared" si="270"/>
        <v>14 03</v>
      </c>
      <c r="AC876" s="7" t="str">
        <f t="shared" si="270"/>
        <v>03 51.5</v>
      </c>
      <c r="AH876" s="8" t="s">
        <v>4616</v>
      </c>
      <c r="AI876" s="8" t="s">
        <v>4733</v>
      </c>
      <c r="AL876" s="1" t="s">
        <v>54</v>
      </c>
      <c r="AM876" s="1" t="s">
        <v>51</v>
      </c>
      <c r="AQ876" s="13" t="s">
        <v>4734</v>
      </c>
      <c r="AR876" s="14" t="s">
        <v>4735</v>
      </c>
    </row>
    <row r="877" spans="1:50">
      <c r="B877" s="1" t="s">
        <v>905</v>
      </c>
      <c r="D877" s="3" t="s">
        <v>4129</v>
      </c>
      <c r="E877" s="3"/>
      <c r="F877" s="17" t="s">
        <v>1411</v>
      </c>
      <c r="G877" s="3" t="s">
        <v>4129</v>
      </c>
      <c r="I877" s="2" t="s">
        <v>50</v>
      </c>
      <c r="J877" s="1" t="s">
        <v>4736</v>
      </c>
      <c r="P877" s="4" t="s">
        <v>4736</v>
      </c>
      <c r="Q877" s="19" t="s">
        <v>4737</v>
      </c>
      <c r="R877" s="6">
        <f t="shared" si="266"/>
        <v>13.782999999999999</v>
      </c>
      <c r="S877" s="6">
        <f t="shared" si="267"/>
        <v>-4.2380000000000004</v>
      </c>
      <c r="T877" s="7">
        <f t="shared" si="268"/>
        <v>0</v>
      </c>
      <c r="U877" s="7">
        <f t="shared" si="268"/>
        <v>0.5</v>
      </c>
      <c r="V877" s="7">
        <f t="shared" si="269"/>
        <v>47</v>
      </c>
      <c r="W877" s="7">
        <f t="shared" si="269"/>
        <v>14</v>
      </c>
      <c r="X877" s="15" t="str">
        <f t="shared" ref="X877:Y893" si="271">MID(AB877,4, 6)</f>
        <v>47</v>
      </c>
      <c r="Y877" s="15" t="str">
        <f t="shared" si="271"/>
        <v>14.5</v>
      </c>
      <c r="Z877" s="7" t="str">
        <f t="shared" ref="Z877:AA893" si="272">LEFT(AB877,2)</f>
        <v>13</v>
      </c>
      <c r="AA877" s="7" t="str">
        <f t="shared" si="272"/>
        <v>04</v>
      </c>
      <c r="AB877" s="7" t="str">
        <f t="shared" si="270"/>
        <v>13 47</v>
      </c>
      <c r="AC877" s="7" t="str">
        <f t="shared" si="270"/>
        <v>04 14.5</v>
      </c>
      <c r="AH877" s="8" t="s">
        <v>4532</v>
      </c>
      <c r="AI877" s="8" t="s">
        <v>4738</v>
      </c>
      <c r="AL877" s="1" t="s">
        <v>54</v>
      </c>
      <c r="AM877" s="1" t="s">
        <v>72</v>
      </c>
      <c r="AR877" s="14" t="s">
        <v>1112</v>
      </c>
    </row>
    <row r="878" spans="1:50" s="20" customFormat="1" ht="29">
      <c r="A878" s="1"/>
      <c r="B878" s="1" t="s">
        <v>905</v>
      </c>
      <c r="C878" s="1"/>
      <c r="D878" s="3" t="s">
        <v>4129</v>
      </c>
      <c r="E878" s="3"/>
      <c r="F878" s="17" t="s">
        <v>1411</v>
      </c>
      <c r="G878" s="3" t="s">
        <v>4129</v>
      </c>
      <c r="H878" s="2"/>
      <c r="I878" s="2" t="s">
        <v>50</v>
      </c>
      <c r="J878" s="1" t="s">
        <v>4739</v>
      </c>
      <c r="K878" s="1"/>
      <c r="L878" s="1"/>
      <c r="M878" s="1"/>
      <c r="N878" s="1"/>
      <c r="O878" s="1"/>
      <c r="P878" s="4"/>
      <c r="Q878" s="19" t="s">
        <v>4740</v>
      </c>
      <c r="R878" s="6"/>
      <c r="S878" s="6"/>
      <c r="T878" s="7"/>
      <c r="U878" s="7"/>
      <c r="V878" s="7"/>
      <c r="W878" s="7"/>
      <c r="X878" s="15" t="str">
        <f t="shared" si="271"/>
        <v/>
      </c>
      <c r="Y878" s="15" t="str">
        <f t="shared" si="271"/>
        <v/>
      </c>
      <c r="Z878" s="7" t="str">
        <f t="shared" si="272"/>
        <v/>
      </c>
      <c r="AA878" s="7" t="str">
        <f t="shared" si="272"/>
        <v/>
      </c>
      <c r="AB878" s="7"/>
      <c r="AC878" s="7"/>
      <c r="AD878" s="8"/>
      <c r="AE878" s="8"/>
      <c r="AF878" s="8"/>
      <c r="AG878" s="8"/>
      <c r="AH878" s="8"/>
      <c r="AI878" s="8"/>
      <c r="AJ878" s="9"/>
      <c r="AK878" s="9"/>
      <c r="AL878" s="1"/>
      <c r="AM878" s="1" t="s">
        <v>51</v>
      </c>
      <c r="AN878" s="10"/>
      <c r="AO878" s="11"/>
      <c r="AP878" s="12"/>
      <c r="AQ878" s="13"/>
      <c r="AR878" s="14" t="s">
        <v>4741</v>
      </c>
      <c r="AS878" s="1"/>
      <c r="AT878" s="1"/>
      <c r="AU878" s="1"/>
      <c r="AV878" s="1"/>
      <c r="AW878" s="1"/>
      <c r="AX878" s="1"/>
    </row>
    <row r="879" spans="1:50" ht="29">
      <c r="B879" s="1" t="s">
        <v>905</v>
      </c>
      <c r="D879" s="3" t="s">
        <v>4129</v>
      </c>
      <c r="E879" s="3"/>
      <c r="F879" s="17" t="s">
        <v>1411</v>
      </c>
      <c r="G879" s="3" t="s">
        <v>4129</v>
      </c>
      <c r="I879" s="2" t="s">
        <v>50</v>
      </c>
      <c r="J879" s="1" t="s">
        <v>4742</v>
      </c>
      <c r="Q879" s="19" t="s">
        <v>4743</v>
      </c>
      <c r="R879" s="6">
        <f t="shared" ref="R879:R893" si="273">ROUNDDOWN((Z879+V879*(5/3)*0.01+T879*0.01),3)</f>
        <v>14.087</v>
      </c>
      <c r="S879" s="6">
        <f t="shared" ref="S879:S893" si="274">ROUNDDOWN((AA879+W879*(5/3)*0.01+U879*0.01),3)*-1</f>
        <v>-3.786</v>
      </c>
      <c r="T879" s="7">
        <f t="shared" ref="T879:U893" si="275">X879-V879</f>
        <v>0.37100000000000044</v>
      </c>
      <c r="U879" s="7">
        <f t="shared" si="275"/>
        <v>0.28300000000000125</v>
      </c>
      <c r="V879" s="7">
        <f t="shared" ref="V879:W893" si="276">ROUNDDOWN(X879,0)</f>
        <v>5</v>
      </c>
      <c r="W879" s="7">
        <f t="shared" si="276"/>
        <v>47</v>
      </c>
      <c r="X879" s="15" t="str">
        <f t="shared" si="271"/>
        <v>05.371</v>
      </c>
      <c r="Y879" s="15" t="str">
        <f t="shared" si="271"/>
        <v>47.283</v>
      </c>
      <c r="Z879" s="7" t="str">
        <f t="shared" si="272"/>
        <v>14</v>
      </c>
      <c r="AA879" s="7" t="str">
        <f t="shared" si="272"/>
        <v>03</v>
      </c>
      <c r="AB879" s="7" t="str">
        <f t="shared" ref="AB879:AC893" si="277">IF(ISBLANK(AJ879), AH879, AJ879)</f>
        <v>14 05.371</v>
      </c>
      <c r="AC879" s="7" t="str">
        <f t="shared" si="277"/>
        <v>03 47.283</v>
      </c>
      <c r="AJ879" s="9" t="s">
        <v>4744</v>
      </c>
      <c r="AK879" s="9" t="s">
        <v>4745</v>
      </c>
      <c r="AL879" s="1" t="s">
        <v>63</v>
      </c>
      <c r="AM879" s="1" t="s">
        <v>355</v>
      </c>
      <c r="AQ879" s="13" t="s">
        <v>136</v>
      </c>
      <c r="AR879" s="14" t="s">
        <v>4746</v>
      </c>
    </row>
    <row r="880" spans="1:50">
      <c r="B880" s="1" t="s">
        <v>905</v>
      </c>
      <c r="D880" s="3" t="s">
        <v>4129</v>
      </c>
      <c r="E880" s="3"/>
      <c r="F880" s="17" t="s">
        <v>1411</v>
      </c>
      <c r="G880" s="3" t="s">
        <v>4129</v>
      </c>
      <c r="I880" s="2" t="s">
        <v>50</v>
      </c>
      <c r="J880" s="1" t="s">
        <v>4747</v>
      </c>
      <c r="P880" s="4" t="s">
        <v>4748</v>
      </c>
      <c r="Q880" s="19" t="s">
        <v>4749</v>
      </c>
      <c r="R880" s="6">
        <f t="shared" si="273"/>
        <v>14.087999999999999</v>
      </c>
      <c r="S880" s="6">
        <f t="shared" si="274"/>
        <v>-3.8</v>
      </c>
      <c r="T880" s="7">
        <f t="shared" si="275"/>
        <v>0.5</v>
      </c>
      <c r="U880" s="7">
        <f t="shared" si="275"/>
        <v>0</v>
      </c>
      <c r="V880" s="7">
        <f t="shared" si="276"/>
        <v>5</v>
      </c>
      <c r="W880" s="7">
        <f t="shared" si="276"/>
        <v>48</v>
      </c>
      <c r="X880" s="15" t="str">
        <f t="shared" si="271"/>
        <v>05.5</v>
      </c>
      <c r="Y880" s="15" t="str">
        <f t="shared" si="271"/>
        <v>48</v>
      </c>
      <c r="Z880" s="7" t="str">
        <f t="shared" si="272"/>
        <v>14</v>
      </c>
      <c r="AA880" s="7" t="str">
        <f t="shared" si="272"/>
        <v>03</v>
      </c>
      <c r="AB880" s="7" t="str">
        <f t="shared" si="277"/>
        <v>14 05.5</v>
      </c>
      <c r="AC880" s="7" t="str">
        <f t="shared" si="277"/>
        <v>03 48</v>
      </c>
      <c r="AH880" s="8" t="s">
        <v>4750</v>
      </c>
      <c r="AI880" s="8" t="s">
        <v>605</v>
      </c>
      <c r="AL880" s="1" t="s">
        <v>54</v>
      </c>
      <c r="AM880" s="1" t="s">
        <v>51</v>
      </c>
      <c r="AQ880" s="13" t="s">
        <v>136</v>
      </c>
      <c r="AR880" s="14" t="s">
        <v>4751</v>
      </c>
    </row>
    <row r="881" spans="2:44">
      <c r="B881" s="1" t="s">
        <v>905</v>
      </c>
      <c r="D881" s="3" t="s">
        <v>4129</v>
      </c>
      <c r="E881" s="3"/>
      <c r="F881" s="17" t="s">
        <v>1411</v>
      </c>
      <c r="G881" s="3" t="s">
        <v>4129</v>
      </c>
      <c r="I881" s="2" t="s">
        <v>50</v>
      </c>
      <c r="J881" s="1" t="s">
        <v>4752</v>
      </c>
      <c r="P881" s="4" t="s">
        <v>4753</v>
      </c>
      <c r="Q881" s="19" t="s">
        <v>4754</v>
      </c>
      <c r="R881" s="6">
        <f t="shared" si="273"/>
        <v>14.1</v>
      </c>
      <c r="S881" s="6">
        <f t="shared" si="274"/>
        <v>-3.7759999999999998</v>
      </c>
      <c r="T881" s="7">
        <f t="shared" si="275"/>
        <v>8.4999999999999964E-2</v>
      </c>
      <c r="U881" s="7">
        <f t="shared" si="275"/>
        <v>0.96999999999999886</v>
      </c>
      <c r="V881" s="7">
        <f t="shared" si="276"/>
        <v>6</v>
      </c>
      <c r="W881" s="7">
        <f t="shared" si="276"/>
        <v>46</v>
      </c>
      <c r="X881" s="15" t="str">
        <f t="shared" si="271"/>
        <v>06.085</v>
      </c>
      <c r="Y881" s="15" t="str">
        <f t="shared" si="271"/>
        <v>46.970</v>
      </c>
      <c r="Z881" s="7" t="str">
        <f t="shared" si="272"/>
        <v>14</v>
      </c>
      <c r="AA881" s="7" t="str">
        <f t="shared" si="272"/>
        <v>03</v>
      </c>
      <c r="AB881" s="7" t="str">
        <f t="shared" si="277"/>
        <v>14 06.085</v>
      </c>
      <c r="AC881" s="7" t="str">
        <f t="shared" si="277"/>
        <v>03 46.970</v>
      </c>
      <c r="AH881" s="8" t="s">
        <v>3489</v>
      </c>
      <c r="AI881" s="8" t="s">
        <v>829</v>
      </c>
      <c r="AJ881" s="9" t="s">
        <v>4755</v>
      </c>
      <c r="AK881" s="9" t="s">
        <v>4756</v>
      </c>
      <c r="AL881" s="1" t="s">
        <v>63</v>
      </c>
      <c r="AM881" s="1" t="s">
        <v>51</v>
      </c>
      <c r="AQ881" s="13" t="s">
        <v>136</v>
      </c>
      <c r="AR881" s="14" t="s">
        <v>4757</v>
      </c>
    </row>
    <row r="882" spans="2:44">
      <c r="B882" s="1" t="s">
        <v>905</v>
      </c>
      <c r="D882" s="3" t="s">
        <v>4129</v>
      </c>
      <c r="E882" s="3"/>
      <c r="F882" s="17" t="s">
        <v>1411</v>
      </c>
      <c r="G882" s="3" t="s">
        <v>4129</v>
      </c>
      <c r="I882" s="2" t="s">
        <v>50</v>
      </c>
      <c r="J882" s="1" t="s">
        <v>4758</v>
      </c>
      <c r="P882" s="4" t="s">
        <v>4758</v>
      </c>
      <c r="Q882" s="19" t="s">
        <v>4759</v>
      </c>
      <c r="R882" s="6">
        <f t="shared" si="273"/>
        <v>14.186</v>
      </c>
      <c r="S882" s="6">
        <f t="shared" si="274"/>
        <v>-3.742</v>
      </c>
      <c r="T882" s="7">
        <f t="shared" si="275"/>
        <v>0.34600000000000009</v>
      </c>
      <c r="U882" s="7">
        <f t="shared" si="275"/>
        <v>0.95600000000000307</v>
      </c>
      <c r="V882" s="7">
        <f t="shared" si="276"/>
        <v>11</v>
      </c>
      <c r="W882" s="7">
        <f t="shared" si="276"/>
        <v>44</v>
      </c>
      <c r="X882" s="15" t="str">
        <f t="shared" si="271"/>
        <v>11.346</v>
      </c>
      <c r="Y882" s="15" t="str">
        <f t="shared" si="271"/>
        <v>44.956</v>
      </c>
      <c r="Z882" s="7" t="str">
        <f t="shared" si="272"/>
        <v>14</v>
      </c>
      <c r="AA882" s="7" t="str">
        <f t="shared" si="272"/>
        <v>03</v>
      </c>
      <c r="AB882" s="7" t="str">
        <f t="shared" si="277"/>
        <v>14 11.346</v>
      </c>
      <c r="AC882" s="7" t="str">
        <f t="shared" si="277"/>
        <v>03 44.956</v>
      </c>
      <c r="AH882" s="8" t="s">
        <v>4494</v>
      </c>
      <c r="AI882" s="8" t="s">
        <v>553</v>
      </c>
      <c r="AJ882" s="9" t="s">
        <v>4760</v>
      </c>
      <c r="AK882" s="9" t="s">
        <v>4761</v>
      </c>
      <c r="AL882" s="1" t="s">
        <v>63</v>
      </c>
      <c r="AM882" s="1" t="s">
        <v>51</v>
      </c>
      <c r="AQ882" s="13" t="s">
        <v>4762</v>
      </c>
      <c r="AR882" s="14" t="s">
        <v>4763</v>
      </c>
    </row>
    <row r="883" spans="2:44">
      <c r="B883" s="1" t="s">
        <v>905</v>
      </c>
      <c r="D883" s="3" t="s">
        <v>4129</v>
      </c>
      <c r="E883" s="3"/>
      <c r="F883" s="17" t="s">
        <v>1411</v>
      </c>
      <c r="G883" s="3" t="s">
        <v>4129</v>
      </c>
      <c r="I883" s="2" t="s">
        <v>50</v>
      </c>
      <c r="J883" s="1" t="s">
        <v>4764</v>
      </c>
      <c r="P883" s="4" t="s">
        <v>4765</v>
      </c>
      <c r="Q883" s="19" t="s">
        <v>4766</v>
      </c>
      <c r="R883" s="6">
        <f t="shared" si="273"/>
        <v>14.106</v>
      </c>
      <c r="S883" s="6">
        <f t="shared" si="274"/>
        <v>-4.0730000000000004</v>
      </c>
      <c r="T883" s="7">
        <f t="shared" si="275"/>
        <v>0.67799999999999994</v>
      </c>
      <c r="U883" s="7">
        <f t="shared" si="275"/>
        <v>0.70800000000000018</v>
      </c>
      <c r="V883" s="7">
        <f t="shared" si="276"/>
        <v>6</v>
      </c>
      <c r="W883" s="7">
        <f t="shared" si="276"/>
        <v>4</v>
      </c>
      <c r="X883" s="15" t="str">
        <f t="shared" si="271"/>
        <v>06.678</v>
      </c>
      <c r="Y883" s="15" t="str">
        <f t="shared" si="271"/>
        <v>04.708</v>
      </c>
      <c r="Z883" s="7" t="str">
        <f t="shared" si="272"/>
        <v>14</v>
      </c>
      <c r="AA883" s="7" t="str">
        <f t="shared" si="272"/>
        <v>04</v>
      </c>
      <c r="AB883" s="7" t="str">
        <f t="shared" si="277"/>
        <v>14 06.678</v>
      </c>
      <c r="AC883" s="7" t="str">
        <f t="shared" si="277"/>
        <v>04 04.708</v>
      </c>
      <c r="AH883" s="8" t="s">
        <v>3173</v>
      </c>
      <c r="AI883" s="8" t="s">
        <v>724</v>
      </c>
      <c r="AJ883" s="9" t="s">
        <v>4767</v>
      </c>
      <c r="AK883" s="9" t="s">
        <v>4768</v>
      </c>
      <c r="AL883" s="1" t="s">
        <v>63</v>
      </c>
      <c r="AM883" s="1" t="s">
        <v>67</v>
      </c>
      <c r="AQ883" s="13" t="s">
        <v>4769</v>
      </c>
      <c r="AR883" s="14" t="s">
        <v>4770</v>
      </c>
    </row>
    <row r="884" spans="2:44">
      <c r="B884" s="1" t="s">
        <v>905</v>
      </c>
      <c r="D884" s="3" t="s">
        <v>4129</v>
      </c>
      <c r="E884" s="3"/>
      <c r="F884" s="17" t="s">
        <v>1411</v>
      </c>
      <c r="G884" s="3" t="s">
        <v>4129</v>
      </c>
      <c r="I884" s="2" t="s">
        <v>50</v>
      </c>
      <c r="J884" s="1" t="s">
        <v>4771</v>
      </c>
      <c r="P884" s="4" t="s">
        <v>4765</v>
      </c>
      <c r="Q884" s="19" t="s">
        <v>4766</v>
      </c>
      <c r="R884" s="6">
        <f t="shared" si="273"/>
        <v>14.106999999999999</v>
      </c>
      <c r="S884" s="6">
        <f t="shared" si="274"/>
        <v>-4.07</v>
      </c>
      <c r="T884" s="7">
        <f t="shared" si="275"/>
        <v>0.73800000000000043</v>
      </c>
      <c r="U884" s="7">
        <f t="shared" si="275"/>
        <v>0.42999999999999972</v>
      </c>
      <c r="V884" s="7">
        <f t="shared" si="276"/>
        <v>6</v>
      </c>
      <c r="W884" s="7">
        <f t="shared" si="276"/>
        <v>4</v>
      </c>
      <c r="X884" s="15" t="str">
        <f t="shared" si="271"/>
        <v>06.738</v>
      </c>
      <c r="Y884" s="15" t="str">
        <f t="shared" si="271"/>
        <v>04.430</v>
      </c>
      <c r="Z884" s="7" t="str">
        <f t="shared" si="272"/>
        <v>14</v>
      </c>
      <c r="AA884" s="7" t="str">
        <f t="shared" si="272"/>
        <v>04</v>
      </c>
      <c r="AB884" s="7" t="str">
        <f t="shared" si="277"/>
        <v>14 06.738</v>
      </c>
      <c r="AC884" s="7" t="str">
        <f t="shared" si="277"/>
        <v>04 04.430</v>
      </c>
      <c r="AJ884" s="9" t="s">
        <v>4772</v>
      </c>
      <c r="AK884" s="9" t="s">
        <v>4773</v>
      </c>
      <c r="AL884" s="1" t="s">
        <v>63</v>
      </c>
      <c r="AM884" s="1" t="s">
        <v>67</v>
      </c>
      <c r="AR884" s="14" t="s">
        <v>4774</v>
      </c>
    </row>
    <row r="885" spans="2:44">
      <c r="B885" s="1" t="s">
        <v>905</v>
      </c>
      <c r="D885" s="3" t="s">
        <v>4129</v>
      </c>
      <c r="E885" s="3"/>
      <c r="F885" s="17" t="s">
        <v>1411</v>
      </c>
      <c r="G885" s="3" t="s">
        <v>4129</v>
      </c>
      <c r="I885" s="2" t="s">
        <v>50</v>
      </c>
      <c r="J885" s="1" t="s">
        <v>4775</v>
      </c>
      <c r="P885" s="4" t="s">
        <v>4775</v>
      </c>
      <c r="Q885" s="19" t="s">
        <v>4776</v>
      </c>
      <c r="R885" s="6">
        <f t="shared" si="273"/>
        <v>13.771000000000001</v>
      </c>
      <c r="S885" s="6">
        <f t="shared" si="274"/>
        <v>-3.7690000000000001</v>
      </c>
      <c r="T885" s="7">
        <f t="shared" si="275"/>
        <v>0.52600000000000335</v>
      </c>
      <c r="U885" s="7">
        <f t="shared" si="275"/>
        <v>0.26700000000000301</v>
      </c>
      <c r="V885" s="7">
        <f t="shared" si="276"/>
        <v>46</v>
      </c>
      <c r="W885" s="7">
        <f t="shared" si="276"/>
        <v>46</v>
      </c>
      <c r="X885" s="15" t="str">
        <f t="shared" si="271"/>
        <v>46.526</v>
      </c>
      <c r="Y885" s="15" t="str">
        <f t="shared" si="271"/>
        <v>46.267</v>
      </c>
      <c r="Z885" s="7" t="str">
        <f t="shared" si="272"/>
        <v>13</v>
      </c>
      <c r="AA885" s="7" t="str">
        <f t="shared" si="272"/>
        <v>03</v>
      </c>
      <c r="AB885" s="7" t="str">
        <f t="shared" si="277"/>
        <v>13 46.526</v>
      </c>
      <c r="AC885" s="7" t="str">
        <f t="shared" si="277"/>
        <v>03 46.267</v>
      </c>
      <c r="AH885" s="8" t="s">
        <v>4171</v>
      </c>
      <c r="AI885" s="8" t="s">
        <v>829</v>
      </c>
      <c r="AJ885" s="9" t="s">
        <v>4777</v>
      </c>
      <c r="AK885" s="9" t="s">
        <v>4778</v>
      </c>
      <c r="AL885" s="1" t="s">
        <v>63</v>
      </c>
      <c r="AM885" s="1" t="s">
        <v>554</v>
      </c>
      <c r="AQ885" s="13" t="s">
        <v>4137</v>
      </c>
      <c r="AR885" s="14" t="s">
        <v>4565</v>
      </c>
    </row>
    <row r="886" spans="2:44">
      <c r="B886" s="1" t="s">
        <v>905</v>
      </c>
      <c r="D886" s="3" t="s">
        <v>4129</v>
      </c>
      <c r="E886" s="3"/>
      <c r="F886" s="17" t="s">
        <v>1411</v>
      </c>
      <c r="G886" s="3" t="s">
        <v>4129</v>
      </c>
      <c r="I886" s="2" t="s">
        <v>50</v>
      </c>
      <c r="J886" s="1" t="s">
        <v>4779</v>
      </c>
      <c r="P886" s="4" t="s">
        <v>4779</v>
      </c>
      <c r="Q886" s="19" t="s">
        <v>4780</v>
      </c>
      <c r="R886" s="6">
        <f t="shared" si="273"/>
        <v>13.833</v>
      </c>
      <c r="S886" s="6">
        <f t="shared" si="274"/>
        <v>-4.1379999999999999</v>
      </c>
      <c r="T886" s="7">
        <f t="shared" si="275"/>
        <v>0</v>
      </c>
      <c r="U886" s="7">
        <f t="shared" si="275"/>
        <v>0.5</v>
      </c>
      <c r="V886" s="7">
        <f t="shared" si="276"/>
        <v>50</v>
      </c>
      <c r="W886" s="7">
        <f t="shared" si="276"/>
        <v>8</v>
      </c>
      <c r="X886" s="15" t="str">
        <f t="shared" si="271"/>
        <v>50</v>
      </c>
      <c r="Y886" s="15" t="str">
        <f t="shared" si="271"/>
        <v>08.5</v>
      </c>
      <c r="Z886" s="7" t="str">
        <f t="shared" si="272"/>
        <v>13</v>
      </c>
      <c r="AA886" s="7" t="str">
        <f t="shared" si="272"/>
        <v>04</v>
      </c>
      <c r="AB886" s="7" t="str">
        <f t="shared" si="277"/>
        <v>13 50</v>
      </c>
      <c r="AC886" s="7" t="str">
        <f t="shared" si="277"/>
        <v>04 08.5</v>
      </c>
      <c r="AH886" s="8" t="s">
        <v>4353</v>
      </c>
      <c r="AI886" s="8" t="s">
        <v>4781</v>
      </c>
      <c r="AL886" s="1" t="s">
        <v>54</v>
      </c>
      <c r="AM886" s="1" t="s">
        <v>72</v>
      </c>
    </row>
    <row r="887" spans="2:44">
      <c r="B887" s="1" t="s">
        <v>905</v>
      </c>
      <c r="D887" s="3" t="s">
        <v>4129</v>
      </c>
      <c r="E887" s="3"/>
      <c r="F887" s="17" t="s">
        <v>1411</v>
      </c>
      <c r="G887" s="3" t="s">
        <v>4129</v>
      </c>
      <c r="I887" s="2" t="s">
        <v>50</v>
      </c>
      <c r="J887" s="1" t="s">
        <v>4782</v>
      </c>
      <c r="P887" s="4" t="s">
        <v>4782</v>
      </c>
      <c r="Q887" s="19" t="s">
        <v>4783</v>
      </c>
      <c r="R887" s="6">
        <f t="shared" si="273"/>
        <v>13.672000000000001</v>
      </c>
      <c r="S887" s="6">
        <f t="shared" si="274"/>
        <v>-3.6579999999999999</v>
      </c>
      <c r="T887" s="7">
        <f t="shared" si="275"/>
        <v>0.57200000000000273</v>
      </c>
      <c r="U887" s="7">
        <f t="shared" si="275"/>
        <v>0.8089999999999975</v>
      </c>
      <c r="V887" s="7">
        <f t="shared" si="276"/>
        <v>40</v>
      </c>
      <c r="W887" s="7">
        <f t="shared" si="276"/>
        <v>39</v>
      </c>
      <c r="X887" s="15" t="str">
        <f t="shared" si="271"/>
        <v>40.572</v>
      </c>
      <c r="Y887" s="15" t="str">
        <f t="shared" si="271"/>
        <v>39.809</v>
      </c>
      <c r="Z887" s="7" t="str">
        <f t="shared" si="272"/>
        <v>13</v>
      </c>
      <c r="AA887" s="7" t="str">
        <f t="shared" si="272"/>
        <v>03</v>
      </c>
      <c r="AB887" s="7" t="str">
        <f t="shared" si="277"/>
        <v>13 40.572</v>
      </c>
      <c r="AC887" s="7" t="str">
        <f t="shared" si="277"/>
        <v>03 39.809</v>
      </c>
      <c r="AJ887" s="9" t="s">
        <v>4784</v>
      </c>
      <c r="AK887" s="9" t="s">
        <v>4785</v>
      </c>
      <c r="AL887" s="1" t="s">
        <v>63</v>
      </c>
      <c r="AM887" s="3" t="s">
        <v>554</v>
      </c>
      <c r="AQ887" s="13" t="s">
        <v>4786</v>
      </c>
      <c r="AR887" s="14" t="s">
        <v>4787</v>
      </c>
    </row>
    <row r="888" spans="2:44">
      <c r="B888" s="1" t="s">
        <v>905</v>
      </c>
      <c r="D888" s="3" t="s">
        <v>4129</v>
      </c>
      <c r="E888" s="3"/>
      <c r="F888" s="17" t="s">
        <v>1411</v>
      </c>
      <c r="G888" s="3" t="s">
        <v>4129</v>
      </c>
      <c r="I888" s="2" t="s">
        <v>50</v>
      </c>
      <c r="J888" s="1" t="s">
        <v>4788</v>
      </c>
      <c r="Q888" s="19" t="s">
        <v>4789</v>
      </c>
      <c r="R888" s="6">
        <f t="shared" si="273"/>
        <v>13.721</v>
      </c>
      <c r="S888" s="6">
        <f t="shared" si="274"/>
        <v>-3.4529999999999998</v>
      </c>
      <c r="T888" s="7">
        <f t="shared" si="275"/>
        <v>0.51899999999999835</v>
      </c>
      <c r="U888" s="7">
        <f t="shared" si="275"/>
        <v>0.34199999999999875</v>
      </c>
      <c r="V888" s="7">
        <f t="shared" si="276"/>
        <v>43</v>
      </c>
      <c r="W888" s="7">
        <f t="shared" si="276"/>
        <v>27</v>
      </c>
      <c r="X888" s="15" t="str">
        <f t="shared" si="271"/>
        <v>43.519</v>
      </c>
      <c r="Y888" s="15" t="str">
        <f t="shared" si="271"/>
        <v>27.342</v>
      </c>
      <c r="Z888" s="7" t="str">
        <f t="shared" si="272"/>
        <v>13</v>
      </c>
      <c r="AA888" s="7" t="str">
        <f t="shared" si="272"/>
        <v>03</v>
      </c>
      <c r="AB888" s="7" t="str">
        <f t="shared" si="277"/>
        <v>13 43.519</v>
      </c>
      <c r="AC888" s="7" t="str">
        <f t="shared" si="277"/>
        <v>03 27.342</v>
      </c>
      <c r="AJ888" s="9" t="s">
        <v>4790</v>
      </c>
      <c r="AK888" s="9" t="s">
        <v>4791</v>
      </c>
      <c r="AL888" s="1" t="s">
        <v>63</v>
      </c>
      <c r="AM888" s="3" t="s">
        <v>444</v>
      </c>
      <c r="AN888" s="10" t="s">
        <v>4792</v>
      </c>
      <c r="AQ888" s="13" t="s">
        <v>3106</v>
      </c>
      <c r="AR888" s="14" t="s">
        <v>4793</v>
      </c>
    </row>
    <row r="889" spans="2:44" ht="29">
      <c r="B889" s="1" t="s">
        <v>905</v>
      </c>
      <c r="D889" s="3" t="s">
        <v>4129</v>
      </c>
      <c r="E889" s="3"/>
      <c r="F889" s="17" t="s">
        <v>1411</v>
      </c>
      <c r="G889" s="3" t="s">
        <v>4129</v>
      </c>
      <c r="I889" s="2" t="s">
        <v>50</v>
      </c>
      <c r="J889" s="1" t="s">
        <v>4794</v>
      </c>
      <c r="P889" s="4" t="s">
        <v>4795</v>
      </c>
      <c r="Q889" s="19" t="s">
        <v>4796</v>
      </c>
      <c r="R889" s="6">
        <f t="shared" si="273"/>
        <v>13.839</v>
      </c>
      <c r="S889" s="6">
        <f t="shared" si="274"/>
        <v>-3.7509999999999999</v>
      </c>
      <c r="T889" s="7">
        <f t="shared" si="275"/>
        <v>0.61399999999999721</v>
      </c>
      <c r="U889" s="7">
        <f t="shared" si="275"/>
        <v>0.13000000000000256</v>
      </c>
      <c r="V889" s="7">
        <f t="shared" si="276"/>
        <v>50</v>
      </c>
      <c r="W889" s="7">
        <f t="shared" si="276"/>
        <v>45</v>
      </c>
      <c r="X889" s="15" t="str">
        <f t="shared" si="271"/>
        <v>50.614</v>
      </c>
      <c r="Y889" s="15" t="str">
        <f t="shared" si="271"/>
        <v>45.130</v>
      </c>
      <c r="Z889" s="7" t="str">
        <f t="shared" si="272"/>
        <v>13</v>
      </c>
      <c r="AA889" s="7" t="str">
        <f t="shared" si="272"/>
        <v>03</v>
      </c>
      <c r="AB889" s="7" t="str">
        <f t="shared" si="277"/>
        <v>13 50.614</v>
      </c>
      <c r="AC889" s="7" t="str">
        <f t="shared" si="277"/>
        <v>03 45.130</v>
      </c>
      <c r="AH889" s="8" t="s">
        <v>3156</v>
      </c>
      <c r="AI889" s="8" t="s">
        <v>804</v>
      </c>
      <c r="AJ889" s="9" t="s">
        <v>4797</v>
      </c>
      <c r="AK889" s="9" t="s">
        <v>4798</v>
      </c>
      <c r="AL889" s="1" t="s">
        <v>63</v>
      </c>
      <c r="AM889" s="1" t="s">
        <v>554</v>
      </c>
      <c r="AP889" s="12" t="s">
        <v>4799</v>
      </c>
      <c r="AQ889" s="13" t="s">
        <v>4800</v>
      </c>
      <c r="AR889" s="14" t="s">
        <v>4801</v>
      </c>
    </row>
    <row r="890" spans="2:44">
      <c r="B890" s="1" t="s">
        <v>905</v>
      </c>
      <c r="D890" s="3" t="s">
        <v>4129</v>
      </c>
      <c r="E890" s="3"/>
      <c r="F890" s="17" t="s">
        <v>1411</v>
      </c>
      <c r="G890" s="3" t="s">
        <v>4129</v>
      </c>
      <c r="I890" s="2" t="s">
        <v>50</v>
      </c>
      <c r="J890" s="1" t="s">
        <v>4802</v>
      </c>
      <c r="Q890" s="19" t="s">
        <v>4803</v>
      </c>
      <c r="R890" s="6">
        <f t="shared" si="273"/>
        <v>13.837</v>
      </c>
      <c r="S890" s="6">
        <f t="shared" si="274"/>
        <v>-3.7370000000000001</v>
      </c>
      <c r="T890" s="7">
        <f t="shared" si="275"/>
        <v>0.43500000000000227</v>
      </c>
      <c r="U890" s="7">
        <f t="shared" si="275"/>
        <v>0.37299999999999756</v>
      </c>
      <c r="V890" s="7">
        <f t="shared" si="276"/>
        <v>50</v>
      </c>
      <c r="W890" s="7">
        <f t="shared" si="276"/>
        <v>44</v>
      </c>
      <c r="X890" s="15" t="str">
        <f t="shared" si="271"/>
        <v>50.435</v>
      </c>
      <c r="Y890" s="15" t="str">
        <f t="shared" si="271"/>
        <v>44.373</v>
      </c>
      <c r="Z890" s="7" t="str">
        <f t="shared" si="272"/>
        <v>13</v>
      </c>
      <c r="AA890" s="7" t="str">
        <f t="shared" si="272"/>
        <v>03</v>
      </c>
      <c r="AB890" s="7" t="str">
        <f t="shared" si="277"/>
        <v>13 50.435</v>
      </c>
      <c r="AC890" s="7" t="str">
        <f t="shared" si="277"/>
        <v>03 44.373</v>
      </c>
      <c r="AJ890" s="9" t="s">
        <v>4804</v>
      </c>
      <c r="AK890" s="9" t="s">
        <v>4805</v>
      </c>
      <c r="AL890" s="1" t="s">
        <v>63</v>
      </c>
      <c r="AM890" s="1" t="s">
        <v>444</v>
      </c>
      <c r="AQ890" s="13" t="s">
        <v>4806</v>
      </c>
      <c r="AR890" s="14" t="s">
        <v>4807</v>
      </c>
    </row>
    <row r="891" spans="2:44">
      <c r="B891" s="1" t="s">
        <v>905</v>
      </c>
      <c r="D891" s="3" t="s">
        <v>4129</v>
      </c>
      <c r="E891" s="3"/>
      <c r="F891" s="17" t="s">
        <v>1411</v>
      </c>
      <c r="G891" s="3" t="s">
        <v>4129</v>
      </c>
      <c r="I891" s="2" t="s">
        <v>50</v>
      </c>
      <c r="J891" s="1" t="s">
        <v>4808</v>
      </c>
      <c r="P891" s="4" t="s">
        <v>4808</v>
      </c>
      <c r="Q891" s="19" t="s">
        <v>4809</v>
      </c>
      <c r="R891" s="6">
        <f t="shared" si="273"/>
        <v>13.75</v>
      </c>
      <c r="S891" s="6">
        <f t="shared" si="274"/>
        <v>-4.2210000000000001</v>
      </c>
      <c r="T891" s="7">
        <f t="shared" si="275"/>
        <v>0</v>
      </c>
      <c r="U891" s="7">
        <f t="shared" si="275"/>
        <v>0.5</v>
      </c>
      <c r="V891" s="7">
        <f t="shared" si="276"/>
        <v>45</v>
      </c>
      <c r="W891" s="7">
        <f t="shared" si="276"/>
        <v>13</v>
      </c>
      <c r="X891" s="15" t="str">
        <f t="shared" si="271"/>
        <v>45</v>
      </c>
      <c r="Y891" s="15" t="str">
        <f t="shared" si="271"/>
        <v>13.5</v>
      </c>
      <c r="Z891" s="7" t="str">
        <f t="shared" si="272"/>
        <v>13</v>
      </c>
      <c r="AA891" s="7" t="str">
        <f t="shared" si="272"/>
        <v>04</v>
      </c>
      <c r="AB891" s="7" t="str">
        <f t="shared" si="277"/>
        <v>13 45</v>
      </c>
      <c r="AC891" s="7" t="str">
        <f t="shared" si="277"/>
        <v>04 13.5</v>
      </c>
      <c r="AH891" s="8" t="s">
        <v>4810</v>
      </c>
      <c r="AI891" s="8" t="s">
        <v>4811</v>
      </c>
      <c r="AL891" s="1" t="s">
        <v>54</v>
      </c>
      <c r="AM891" s="1" t="s">
        <v>72</v>
      </c>
      <c r="AR891" s="14" t="s">
        <v>482</v>
      </c>
    </row>
    <row r="892" spans="2:44">
      <c r="B892" s="1" t="s">
        <v>905</v>
      </c>
      <c r="D892" s="3" t="s">
        <v>4129</v>
      </c>
      <c r="E892" s="3"/>
      <c r="F892" s="17" t="s">
        <v>1411</v>
      </c>
      <c r="G892" s="3" t="s">
        <v>4129</v>
      </c>
      <c r="I892" s="2" t="s">
        <v>50</v>
      </c>
      <c r="J892" s="1" t="s">
        <v>4812</v>
      </c>
      <c r="P892" s="4" t="s">
        <v>4812</v>
      </c>
      <c r="Q892" s="19" t="s">
        <v>4813</v>
      </c>
      <c r="R892" s="6">
        <f t="shared" si="273"/>
        <v>14.121</v>
      </c>
      <c r="S892" s="6">
        <f t="shared" si="274"/>
        <v>-3.7330000000000001</v>
      </c>
      <c r="T892" s="7">
        <f t="shared" si="275"/>
        <v>0.5</v>
      </c>
      <c r="U892" s="7">
        <f t="shared" si="275"/>
        <v>0</v>
      </c>
      <c r="V892" s="7">
        <f t="shared" si="276"/>
        <v>7</v>
      </c>
      <c r="W892" s="7">
        <f t="shared" si="276"/>
        <v>44</v>
      </c>
      <c r="X892" s="15" t="str">
        <f t="shared" si="271"/>
        <v>07.5</v>
      </c>
      <c r="Y892" s="15" t="str">
        <f t="shared" si="271"/>
        <v>44</v>
      </c>
      <c r="Z892" s="7" t="str">
        <f t="shared" si="272"/>
        <v>14</v>
      </c>
      <c r="AA892" s="7" t="str">
        <f t="shared" si="272"/>
        <v>03</v>
      </c>
      <c r="AB892" s="7" t="str">
        <f t="shared" si="277"/>
        <v>14 07.5</v>
      </c>
      <c r="AC892" s="7" t="str">
        <f t="shared" si="277"/>
        <v>03 44</v>
      </c>
      <c r="AH892" s="8" t="s">
        <v>4814</v>
      </c>
      <c r="AI892" s="8" t="s">
        <v>3022</v>
      </c>
      <c r="AL892" s="1" t="s">
        <v>54</v>
      </c>
      <c r="AM892" s="1" t="s">
        <v>51</v>
      </c>
      <c r="AQ892" s="13" t="s">
        <v>4137</v>
      </c>
      <c r="AR892" s="14" t="s">
        <v>1112</v>
      </c>
    </row>
    <row r="893" spans="2:44">
      <c r="B893" s="1" t="s">
        <v>905</v>
      </c>
      <c r="D893" s="3" t="s">
        <v>4129</v>
      </c>
      <c r="E893" s="3"/>
      <c r="F893" s="17" t="s">
        <v>1411</v>
      </c>
      <c r="G893" s="3" t="s">
        <v>4129</v>
      </c>
      <c r="I893" s="2" t="s">
        <v>50</v>
      </c>
      <c r="J893" s="1" t="s">
        <v>4815</v>
      </c>
      <c r="P893" s="4" t="s">
        <v>4816</v>
      </c>
      <c r="Q893" s="19" t="s">
        <v>4817</v>
      </c>
      <c r="R893" s="6">
        <f t="shared" si="273"/>
        <v>13.991</v>
      </c>
      <c r="S893" s="6">
        <f t="shared" si="274"/>
        <v>-4.056</v>
      </c>
      <c r="T893" s="7">
        <f t="shared" si="275"/>
        <v>0.83599999999999852</v>
      </c>
      <c r="U893" s="7">
        <f t="shared" si="275"/>
        <v>0.66199999999999992</v>
      </c>
      <c r="V893" s="7">
        <f t="shared" si="276"/>
        <v>59</v>
      </c>
      <c r="W893" s="7">
        <f t="shared" si="276"/>
        <v>3</v>
      </c>
      <c r="X893" s="15" t="str">
        <f t="shared" si="271"/>
        <v>59.836</v>
      </c>
      <c r="Y893" s="15" t="str">
        <f t="shared" si="271"/>
        <v>03.662</v>
      </c>
      <c r="Z893" s="7" t="str">
        <f t="shared" si="272"/>
        <v>13</v>
      </c>
      <c r="AA893" s="7" t="str">
        <f t="shared" si="272"/>
        <v>04</v>
      </c>
      <c r="AB893" s="7" t="str">
        <f t="shared" si="277"/>
        <v>13 59.836</v>
      </c>
      <c r="AC893" s="7" t="str">
        <f t="shared" si="277"/>
        <v>04 03.662</v>
      </c>
      <c r="AH893" s="8" t="s">
        <v>501</v>
      </c>
      <c r="AI893" s="8" t="s">
        <v>86</v>
      </c>
      <c r="AJ893" s="9" t="s">
        <v>4818</v>
      </c>
      <c r="AK893" s="9" t="s">
        <v>4819</v>
      </c>
      <c r="AL893" s="1" t="s">
        <v>63</v>
      </c>
      <c r="AM893" s="1" t="s">
        <v>67</v>
      </c>
      <c r="AQ893" s="13" t="s">
        <v>4820</v>
      </c>
      <c r="AR893" s="14" t="s">
        <v>1112</v>
      </c>
    </row>
    <row r="894" spans="2:44">
      <c r="B894" s="1" t="s">
        <v>905</v>
      </c>
      <c r="D894" s="3" t="s">
        <v>4129</v>
      </c>
      <c r="E894" s="3"/>
      <c r="F894" s="17" t="s">
        <v>1411</v>
      </c>
      <c r="G894" s="3" t="s">
        <v>4129</v>
      </c>
      <c r="I894" s="2" t="s">
        <v>50</v>
      </c>
      <c r="J894" s="1" t="s">
        <v>4821</v>
      </c>
      <c r="Q894" s="19" t="s">
        <v>4822</v>
      </c>
      <c r="X894" s="15"/>
      <c r="Y894" s="15"/>
      <c r="AQ894" s="13" t="s">
        <v>4434</v>
      </c>
      <c r="AR894" s="14" t="s">
        <v>4823</v>
      </c>
    </row>
    <row r="895" spans="2:44">
      <c r="B895" s="1" t="s">
        <v>905</v>
      </c>
      <c r="D895" s="3" t="s">
        <v>4129</v>
      </c>
      <c r="E895" s="3"/>
      <c r="F895" s="17" t="s">
        <v>1411</v>
      </c>
      <c r="G895" s="3" t="s">
        <v>4129</v>
      </c>
      <c r="I895" s="2" t="s">
        <v>50</v>
      </c>
      <c r="J895" s="1" t="s">
        <v>4824</v>
      </c>
      <c r="P895" s="4" t="s">
        <v>4824</v>
      </c>
      <c r="Q895" s="19" t="s">
        <v>4825</v>
      </c>
      <c r="R895" s="6">
        <f t="shared" ref="R895:R942" si="278">ROUNDDOWN((Z895+V895*(5/3)*0.01+T895*0.01),3)</f>
        <v>13.625999999999999</v>
      </c>
      <c r="S895" s="6">
        <f t="shared" ref="S895:S942" si="279">ROUNDDOWN((AA895+W895*(5/3)*0.01+U895*0.01),3)*-1</f>
        <v>-3.77</v>
      </c>
      <c r="T895" s="7">
        <f t="shared" ref="T895:U942" si="280">X895-V895</f>
        <v>0.93599999999999994</v>
      </c>
      <c r="U895" s="7">
        <f t="shared" si="280"/>
        <v>0.35000000000000142</v>
      </c>
      <c r="V895" s="7">
        <f t="shared" ref="V895:W942" si="281">ROUNDDOWN(X895,0)</f>
        <v>37</v>
      </c>
      <c r="W895" s="7">
        <f t="shared" si="281"/>
        <v>46</v>
      </c>
      <c r="X895" s="15" t="str">
        <f t="shared" ref="X895:Y958" si="282">MID(AB895,4, 6)</f>
        <v>37.936</v>
      </c>
      <c r="Y895" s="15" t="str">
        <f t="shared" si="282"/>
        <v>46.350</v>
      </c>
      <c r="Z895" s="7" t="str">
        <f t="shared" ref="Z895:AA958" si="283">LEFT(AB895,2)</f>
        <v>13</v>
      </c>
      <c r="AA895" s="7" t="str">
        <f t="shared" si="283"/>
        <v>03</v>
      </c>
      <c r="AB895" s="7" t="str">
        <f t="shared" ref="AB895:AC942" si="284">IF(ISBLANK(AJ895), AH895, AJ895)</f>
        <v>13 37.936</v>
      </c>
      <c r="AC895" s="7" t="str">
        <f t="shared" si="284"/>
        <v>03 46.350</v>
      </c>
      <c r="AJ895" s="9" t="s">
        <v>4826</v>
      </c>
      <c r="AK895" s="9" t="s">
        <v>4827</v>
      </c>
      <c r="AL895" s="1" t="s">
        <v>63</v>
      </c>
      <c r="AM895" s="3" t="s">
        <v>554</v>
      </c>
      <c r="AQ895" s="13" t="s">
        <v>4350</v>
      </c>
      <c r="AR895" s="14" t="s">
        <v>4828</v>
      </c>
    </row>
    <row r="896" spans="2:44">
      <c r="B896" s="1" t="s">
        <v>905</v>
      </c>
      <c r="D896" s="3" t="s">
        <v>4129</v>
      </c>
      <c r="E896" s="3"/>
      <c r="F896" s="17" t="s">
        <v>1411</v>
      </c>
      <c r="G896" s="3" t="s">
        <v>4129</v>
      </c>
      <c r="I896" s="2" t="s">
        <v>50</v>
      </c>
      <c r="J896" s="1" t="s">
        <v>4829</v>
      </c>
      <c r="P896" s="4" t="s">
        <v>4830</v>
      </c>
      <c r="Q896" s="19" t="s">
        <v>4831</v>
      </c>
      <c r="R896" s="6">
        <f t="shared" si="278"/>
        <v>13.724</v>
      </c>
      <c r="S896" s="6">
        <f t="shared" si="279"/>
        <v>-3.476</v>
      </c>
      <c r="T896" s="7">
        <f t="shared" si="280"/>
        <v>0.77900000000000347</v>
      </c>
      <c r="U896" s="7">
        <f t="shared" si="280"/>
        <v>0.94500000000000028</v>
      </c>
      <c r="V896" s="7">
        <f t="shared" si="281"/>
        <v>43</v>
      </c>
      <c r="W896" s="7">
        <f t="shared" si="281"/>
        <v>28</v>
      </c>
      <c r="X896" s="15" t="str">
        <f t="shared" si="282"/>
        <v>43.779</v>
      </c>
      <c r="Y896" s="15" t="str">
        <f t="shared" si="282"/>
        <v>28.945</v>
      </c>
      <c r="Z896" s="7" t="str">
        <f t="shared" si="283"/>
        <v>13</v>
      </c>
      <c r="AA896" s="7" t="str">
        <f t="shared" si="283"/>
        <v>03</v>
      </c>
      <c r="AB896" s="7" t="str">
        <f t="shared" si="284"/>
        <v>13 43.779</v>
      </c>
      <c r="AC896" s="7" t="str">
        <f t="shared" si="284"/>
        <v>03 28.945</v>
      </c>
      <c r="AJ896" s="9" t="s">
        <v>4832</v>
      </c>
      <c r="AK896" s="9" t="s">
        <v>4833</v>
      </c>
      <c r="AL896" s="1" t="s">
        <v>63</v>
      </c>
      <c r="AM896" s="3" t="s">
        <v>554</v>
      </c>
      <c r="AN896" s="10" t="s">
        <v>4834</v>
      </c>
      <c r="AQ896" s="13" t="s">
        <v>3106</v>
      </c>
      <c r="AR896" s="14" t="s">
        <v>1799</v>
      </c>
    </row>
    <row r="897" spans="2:44">
      <c r="B897" s="1" t="s">
        <v>905</v>
      </c>
      <c r="D897" s="3" t="s">
        <v>4129</v>
      </c>
      <c r="E897" s="3"/>
      <c r="F897" s="17" t="s">
        <v>1411</v>
      </c>
      <c r="G897" s="3" t="s">
        <v>4129</v>
      </c>
      <c r="I897" s="2" t="s">
        <v>50</v>
      </c>
      <c r="J897" s="1" t="s">
        <v>4835</v>
      </c>
      <c r="P897" s="4" t="s">
        <v>4835</v>
      </c>
      <c r="Q897" s="19" t="s">
        <v>4836</v>
      </c>
      <c r="R897" s="6">
        <f t="shared" si="278"/>
        <v>14.321</v>
      </c>
      <c r="S897" s="6">
        <f t="shared" si="279"/>
        <v>-4.0830000000000002</v>
      </c>
      <c r="T897" s="7">
        <f t="shared" si="280"/>
        <v>0.5</v>
      </c>
      <c r="U897" s="7">
        <f t="shared" si="280"/>
        <v>0</v>
      </c>
      <c r="V897" s="7">
        <f t="shared" si="281"/>
        <v>19</v>
      </c>
      <c r="W897" s="7">
        <f t="shared" si="281"/>
        <v>5</v>
      </c>
      <c r="X897" s="15" t="str">
        <f t="shared" si="282"/>
        <v>19.5</v>
      </c>
      <c r="Y897" s="15" t="str">
        <f t="shared" si="282"/>
        <v>05</v>
      </c>
      <c r="Z897" s="7" t="str">
        <f t="shared" si="283"/>
        <v>14</v>
      </c>
      <c r="AA897" s="7" t="str">
        <f t="shared" si="283"/>
        <v>04</v>
      </c>
      <c r="AB897" s="7" t="str">
        <f t="shared" si="284"/>
        <v>14 19.5</v>
      </c>
      <c r="AC897" s="7" t="str">
        <f t="shared" si="284"/>
        <v>04 05</v>
      </c>
      <c r="AH897" s="8" t="s">
        <v>4463</v>
      </c>
      <c r="AI897" s="8" t="s">
        <v>724</v>
      </c>
      <c r="AL897" s="1" t="s">
        <v>54</v>
      </c>
      <c r="AM897" s="1" t="s">
        <v>67</v>
      </c>
      <c r="AQ897" s="13" t="s">
        <v>4381</v>
      </c>
      <c r="AR897" s="14" t="s">
        <v>4837</v>
      </c>
    </row>
    <row r="898" spans="2:44">
      <c r="B898" s="1" t="s">
        <v>905</v>
      </c>
      <c r="D898" s="3" t="s">
        <v>4129</v>
      </c>
      <c r="E898" s="3"/>
      <c r="F898" s="17" t="s">
        <v>1411</v>
      </c>
      <c r="G898" s="3" t="s">
        <v>4129</v>
      </c>
      <c r="I898" s="2" t="s">
        <v>50</v>
      </c>
      <c r="J898" s="1" t="s">
        <v>4838</v>
      </c>
      <c r="P898" s="4" t="s">
        <v>4839</v>
      </c>
      <c r="Q898" s="19" t="s">
        <v>4840</v>
      </c>
      <c r="R898" s="6">
        <f t="shared" si="278"/>
        <v>13.801</v>
      </c>
      <c r="S898" s="6">
        <f t="shared" si="279"/>
        <v>-3.516</v>
      </c>
      <c r="T898" s="7">
        <f t="shared" si="280"/>
        <v>0.14099999999999824</v>
      </c>
      <c r="U898" s="7">
        <f t="shared" si="280"/>
        <v>3.2000000000000028E-2</v>
      </c>
      <c r="V898" s="7">
        <f t="shared" si="281"/>
        <v>48</v>
      </c>
      <c r="W898" s="7">
        <f t="shared" si="281"/>
        <v>31</v>
      </c>
      <c r="X898" s="15" t="str">
        <f t="shared" si="282"/>
        <v>48.141</v>
      </c>
      <c r="Y898" s="15" t="str">
        <f t="shared" si="282"/>
        <v>31.032</v>
      </c>
      <c r="Z898" s="7" t="str">
        <f t="shared" si="283"/>
        <v>13</v>
      </c>
      <c r="AA898" s="7" t="str">
        <f t="shared" si="283"/>
        <v>03</v>
      </c>
      <c r="AB898" s="7" t="str">
        <f t="shared" si="284"/>
        <v>13 48.141</v>
      </c>
      <c r="AC898" s="7" t="str">
        <f t="shared" si="284"/>
        <v>03 31.032</v>
      </c>
      <c r="AD898" s="18"/>
      <c r="AE898" s="18"/>
      <c r="AF898" s="18"/>
      <c r="AG898" s="18"/>
      <c r="AH898" s="8" t="s">
        <v>4392</v>
      </c>
      <c r="AI898" s="8" t="s">
        <v>1496</v>
      </c>
      <c r="AJ898" s="9" t="s">
        <v>4841</v>
      </c>
      <c r="AK898" s="9" t="s">
        <v>4842</v>
      </c>
      <c r="AL898" s="1" t="s">
        <v>63</v>
      </c>
      <c r="AM898" s="1" t="s">
        <v>554</v>
      </c>
      <c r="AQ898" s="13" t="s">
        <v>4843</v>
      </c>
      <c r="AR898" s="14" t="s">
        <v>1799</v>
      </c>
    </row>
    <row r="899" spans="2:44">
      <c r="B899" s="1" t="s">
        <v>905</v>
      </c>
      <c r="D899" s="3" t="s">
        <v>4129</v>
      </c>
      <c r="E899" s="3"/>
      <c r="F899" s="17" t="s">
        <v>1411</v>
      </c>
      <c r="G899" s="3" t="s">
        <v>4129</v>
      </c>
      <c r="I899" s="2" t="s">
        <v>50</v>
      </c>
      <c r="J899" s="1" t="s">
        <v>4844</v>
      </c>
      <c r="P899" s="4" t="s">
        <v>4845</v>
      </c>
      <c r="Q899" s="19" t="s">
        <v>4846</v>
      </c>
      <c r="R899" s="6">
        <f t="shared" si="278"/>
        <v>14.016</v>
      </c>
      <c r="S899" s="6">
        <f t="shared" si="279"/>
        <v>-3.8330000000000002</v>
      </c>
      <c r="T899" s="7">
        <f t="shared" si="280"/>
        <v>0</v>
      </c>
      <c r="U899" s="7">
        <f t="shared" si="280"/>
        <v>0</v>
      </c>
      <c r="V899" s="7">
        <f t="shared" si="281"/>
        <v>1</v>
      </c>
      <c r="W899" s="7">
        <f t="shared" si="281"/>
        <v>50</v>
      </c>
      <c r="X899" s="15" t="str">
        <f t="shared" si="282"/>
        <v>01</v>
      </c>
      <c r="Y899" s="15" t="str">
        <f t="shared" si="282"/>
        <v>50</v>
      </c>
      <c r="Z899" s="7" t="str">
        <f t="shared" si="283"/>
        <v>14</v>
      </c>
      <c r="AA899" s="7" t="str">
        <f t="shared" si="283"/>
        <v>03</v>
      </c>
      <c r="AB899" s="7" t="str">
        <f t="shared" si="284"/>
        <v>14 01</v>
      </c>
      <c r="AC899" s="7" t="str">
        <f t="shared" si="284"/>
        <v>03 50</v>
      </c>
      <c r="AH899" s="8" t="s">
        <v>85</v>
      </c>
      <c r="AI899" s="8" t="s">
        <v>553</v>
      </c>
      <c r="AL899" s="1" t="s">
        <v>54</v>
      </c>
      <c r="AM899" s="1" t="s">
        <v>51</v>
      </c>
      <c r="AQ899" s="13" t="s">
        <v>4847</v>
      </c>
      <c r="AR899" s="14" t="s">
        <v>482</v>
      </c>
    </row>
    <row r="900" spans="2:44">
      <c r="B900" s="1" t="s">
        <v>905</v>
      </c>
      <c r="D900" s="3" t="s">
        <v>4129</v>
      </c>
      <c r="E900" s="3"/>
      <c r="F900" s="17" t="s">
        <v>1411</v>
      </c>
      <c r="G900" s="3" t="s">
        <v>4129</v>
      </c>
      <c r="I900" s="2" t="s">
        <v>50</v>
      </c>
      <c r="J900" s="1" t="s">
        <v>4848</v>
      </c>
      <c r="P900" s="4" t="s">
        <v>4849</v>
      </c>
      <c r="Q900" s="19" t="s">
        <v>4850</v>
      </c>
      <c r="R900" s="6">
        <f t="shared" si="278"/>
        <v>13.67</v>
      </c>
      <c r="S900" s="6">
        <f t="shared" si="279"/>
        <v>-3.806</v>
      </c>
      <c r="T900" s="7">
        <f t="shared" si="280"/>
        <v>0.39800000000000324</v>
      </c>
      <c r="U900" s="7">
        <f t="shared" si="280"/>
        <v>0.67799999999999727</v>
      </c>
      <c r="V900" s="7">
        <f t="shared" si="281"/>
        <v>40</v>
      </c>
      <c r="W900" s="7">
        <f t="shared" si="281"/>
        <v>48</v>
      </c>
      <c r="X900" s="15" t="str">
        <f t="shared" si="282"/>
        <v>40.398</v>
      </c>
      <c r="Y900" s="15" t="str">
        <f t="shared" si="282"/>
        <v>48.678</v>
      </c>
      <c r="Z900" s="7" t="str">
        <f t="shared" si="283"/>
        <v>13</v>
      </c>
      <c r="AA900" s="7" t="str">
        <f t="shared" si="283"/>
        <v>03</v>
      </c>
      <c r="AB900" s="7" t="str">
        <f t="shared" si="284"/>
        <v>13 40.398</v>
      </c>
      <c r="AC900" s="7" t="str">
        <f t="shared" si="284"/>
        <v>03 48.678</v>
      </c>
      <c r="AJ900" s="9" t="s">
        <v>4851</v>
      </c>
      <c r="AK900" s="9" t="s">
        <v>4852</v>
      </c>
      <c r="AL900" s="1" t="s">
        <v>63</v>
      </c>
      <c r="AM900" s="3" t="s">
        <v>554</v>
      </c>
      <c r="AQ900" s="13" t="s">
        <v>4853</v>
      </c>
      <c r="AR900" s="14" t="s">
        <v>1799</v>
      </c>
    </row>
    <row r="901" spans="2:44">
      <c r="B901" s="1" t="s">
        <v>905</v>
      </c>
      <c r="D901" s="3" t="s">
        <v>4129</v>
      </c>
      <c r="E901" s="3"/>
      <c r="F901" s="17" t="s">
        <v>1411</v>
      </c>
      <c r="G901" s="3" t="s">
        <v>4129</v>
      </c>
      <c r="I901" s="2" t="s">
        <v>50</v>
      </c>
      <c r="J901" s="1" t="s">
        <v>4854</v>
      </c>
      <c r="P901" s="4" t="s">
        <v>4855</v>
      </c>
      <c r="Q901" s="19" t="s">
        <v>4856</v>
      </c>
      <c r="R901" s="6">
        <f t="shared" si="278"/>
        <v>14.122</v>
      </c>
      <c r="S901" s="6">
        <f t="shared" si="279"/>
        <v>-4.0869999999999997</v>
      </c>
      <c r="T901" s="7">
        <f t="shared" si="280"/>
        <v>0.61599999999999966</v>
      </c>
      <c r="U901" s="7">
        <f t="shared" si="280"/>
        <v>0.44099999999999984</v>
      </c>
      <c r="V901" s="7">
        <f t="shared" si="281"/>
        <v>7</v>
      </c>
      <c r="W901" s="7">
        <f t="shared" si="281"/>
        <v>5</v>
      </c>
      <c r="X901" s="15" t="str">
        <f t="shared" si="282"/>
        <v>07.616</v>
      </c>
      <c r="Y901" s="15" t="str">
        <f t="shared" si="282"/>
        <v>05.441</v>
      </c>
      <c r="Z901" s="7" t="str">
        <f t="shared" si="283"/>
        <v>14</v>
      </c>
      <c r="AA901" s="7" t="str">
        <f t="shared" si="283"/>
        <v>04</v>
      </c>
      <c r="AB901" s="7" t="str">
        <f t="shared" si="284"/>
        <v>14 07.616</v>
      </c>
      <c r="AC901" s="7" t="str">
        <f t="shared" si="284"/>
        <v>04 05.441</v>
      </c>
      <c r="AJ901" s="9" t="s">
        <v>4857</v>
      </c>
      <c r="AK901" s="9" t="s">
        <v>4858</v>
      </c>
      <c r="AL901" s="1" t="s">
        <v>63</v>
      </c>
      <c r="AM901" s="3" t="s">
        <v>67</v>
      </c>
      <c r="AQ901" s="13" t="s">
        <v>4381</v>
      </c>
      <c r="AR901" s="14" t="s">
        <v>1799</v>
      </c>
    </row>
    <row r="902" spans="2:44">
      <c r="B902" s="1" t="s">
        <v>905</v>
      </c>
      <c r="D902" s="3" t="s">
        <v>4129</v>
      </c>
      <c r="E902" s="3"/>
      <c r="F902" s="17" t="s">
        <v>1411</v>
      </c>
      <c r="G902" s="3" t="s">
        <v>4129</v>
      </c>
      <c r="I902" s="2" t="s">
        <v>50</v>
      </c>
      <c r="J902" s="1" t="s">
        <v>709</v>
      </c>
      <c r="P902" s="4" t="s">
        <v>709</v>
      </c>
      <c r="Q902" s="19" t="s">
        <v>4859</v>
      </c>
      <c r="R902" s="6">
        <f t="shared" si="278"/>
        <v>13.823</v>
      </c>
      <c r="S902" s="6">
        <f t="shared" si="279"/>
        <v>-3.7509999999999999</v>
      </c>
      <c r="T902" s="7">
        <f t="shared" si="280"/>
        <v>0.69200000000000017</v>
      </c>
      <c r="U902" s="7">
        <f t="shared" si="280"/>
        <v>0.13000000000000256</v>
      </c>
      <c r="V902" s="7">
        <f t="shared" si="281"/>
        <v>49</v>
      </c>
      <c r="W902" s="7">
        <f t="shared" si="281"/>
        <v>45</v>
      </c>
      <c r="X902" s="15" t="str">
        <f t="shared" si="282"/>
        <v>49.692</v>
      </c>
      <c r="Y902" s="15" t="str">
        <f t="shared" si="282"/>
        <v>45.130</v>
      </c>
      <c r="Z902" s="7" t="str">
        <f t="shared" si="283"/>
        <v>13</v>
      </c>
      <c r="AA902" s="7" t="str">
        <f t="shared" si="283"/>
        <v>03</v>
      </c>
      <c r="AB902" s="7" t="str">
        <f t="shared" si="284"/>
        <v>13 49.692</v>
      </c>
      <c r="AC902" s="7" t="str">
        <f t="shared" si="284"/>
        <v>03 45.130</v>
      </c>
      <c r="AH902" s="8" t="s">
        <v>4308</v>
      </c>
      <c r="AI902" s="8" t="s">
        <v>829</v>
      </c>
      <c r="AJ902" s="9" t="s">
        <v>4860</v>
      </c>
      <c r="AK902" s="9" t="s">
        <v>4798</v>
      </c>
      <c r="AL902" s="1" t="s">
        <v>63</v>
      </c>
      <c r="AM902" s="1" t="s">
        <v>554</v>
      </c>
      <c r="AQ902" s="13" t="s">
        <v>4479</v>
      </c>
      <c r="AR902" s="14" t="s">
        <v>1112</v>
      </c>
    </row>
    <row r="903" spans="2:44">
      <c r="B903" s="1" t="s">
        <v>905</v>
      </c>
      <c r="D903" s="3" t="s">
        <v>4129</v>
      </c>
      <c r="E903" s="3"/>
      <c r="F903" s="17" t="s">
        <v>1411</v>
      </c>
      <c r="G903" s="3" t="s">
        <v>4129</v>
      </c>
      <c r="I903" s="2" t="s">
        <v>50</v>
      </c>
      <c r="J903" s="1" t="s">
        <v>4861</v>
      </c>
      <c r="P903" s="4" t="s">
        <v>4862</v>
      </c>
      <c r="Q903" s="19" t="s">
        <v>4863</v>
      </c>
      <c r="R903" s="6">
        <f t="shared" si="278"/>
        <v>14.141</v>
      </c>
      <c r="S903" s="6">
        <f t="shared" si="279"/>
        <v>-3.7719999999999998</v>
      </c>
      <c r="T903" s="7">
        <f t="shared" si="280"/>
        <v>0.86100000000000065</v>
      </c>
      <c r="U903" s="7">
        <f t="shared" si="280"/>
        <v>0.56400000000000006</v>
      </c>
      <c r="V903" s="7">
        <f t="shared" si="281"/>
        <v>8</v>
      </c>
      <c r="W903" s="7">
        <f t="shared" si="281"/>
        <v>46</v>
      </c>
      <c r="X903" s="15" t="str">
        <f t="shared" si="282"/>
        <v>08.861</v>
      </c>
      <c r="Y903" s="15" t="str">
        <f t="shared" si="282"/>
        <v>46.564</v>
      </c>
      <c r="Z903" s="7" t="str">
        <f t="shared" si="283"/>
        <v>14</v>
      </c>
      <c r="AA903" s="7" t="str">
        <f t="shared" si="283"/>
        <v>03</v>
      </c>
      <c r="AB903" s="7" t="str">
        <f t="shared" si="284"/>
        <v>14 08.861</v>
      </c>
      <c r="AC903" s="7" t="str">
        <f t="shared" si="284"/>
        <v>03 46.564</v>
      </c>
      <c r="AH903" s="8" t="s">
        <v>1755</v>
      </c>
      <c r="AI903" s="8" t="s">
        <v>829</v>
      </c>
      <c r="AJ903" s="9" t="s">
        <v>4864</v>
      </c>
      <c r="AK903" s="9" t="s">
        <v>4865</v>
      </c>
      <c r="AL903" s="1" t="s">
        <v>63</v>
      </c>
      <c r="AM903" s="1" t="s">
        <v>51</v>
      </c>
      <c r="AQ903" s="13" t="s">
        <v>1814</v>
      </c>
      <c r="AR903" s="14" t="s">
        <v>1112</v>
      </c>
    </row>
    <row r="904" spans="2:44">
      <c r="B904" s="1" t="s">
        <v>905</v>
      </c>
      <c r="D904" s="3" t="s">
        <v>4129</v>
      </c>
      <c r="E904" s="3"/>
      <c r="F904" s="17" t="s">
        <v>1411</v>
      </c>
      <c r="G904" s="3" t="s">
        <v>4129</v>
      </c>
      <c r="I904" s="2" t="s">
        <v>50</v>
      </c>
      <c r="J904" s="1" t="s">
        <v>4866</v>
      </c>
      <c r="P904" s="4" t="s">
        <v>4866</v>
      </c>
      <c r="Q904" s="19" t="s">
        <v>4867</v>
      </c>
      <c r="R904" s="6">
        <f t="shared" si="278"/>
        <v>13.782999999999999</v>
      </c>
      <c r="S904" s="6">
        <f t="shared" si="279"/>
        <v>-4.2</v>
      </c>
      <c r="T904" s="7">
        <f t="shared" si="280"/>
        <v>0</v>
      </c>
      <c r="U904" s="7">
        <f t="shared" si="280"/>
        <v>0</v>
      </c>
      <c r="V904" s="7">
        <f t="shared" si="281"/>
        <v>47</v>
      </c>
      <c r="W904" s="7">
        <f t="shared" si="281"/>
        <v>12</v>
      </c>
      <c r="X904" s="15" t="str">
        <f t="shared" si="282"/>
        <v>47</v>
      </c>
      <c r="Y904" s="15" t="str">
        <f t="shared" si="282"/>
        <v>12</v>
      </c>
      <c r="Z904" s="7" t="str">
        <f t="shared" si="283"/>
        <v>13</v>
      </c>
      <c r="AA904" s="7" t="str">
        <f t="shared" si="283"/>
        <v>04</v>
      </c>
      <c r="AB904" s="7" t="str">
        <f t="shared" si="284"/>
        <v>13 47</v>
      </c>
      <c r="AC904" s="7" t="str">
        <f t="shared" si="284"/>
        <v>04 12</v>
      </c>
      <c r="AH904" s="8" t="s">
        <v>4532</v>
      </c>
      <c r="AI904" s="8" t="s">
        <v>4234</v>
      </c>
      <c r="AL904" s="1" t="s">
        <v>54</v>
      </c>
      <c r="AM904" s="1" t="s">
        <v>72</v>
      </c>
      <c r="AQ904" s="13" t="s">
        <v>4868</v>
      </c>
      <c r="AR904" s="14" t="s">
        <v>1112</v>
      </c>
    </row>
    <row r="905" spans="2:44">
      <c r="B905" s="1" t="s">
        <v>905</v>
      </c>
      <c r="D905" s="3" t="s">
        <v>4129</v>
      </c>
      <c r="E905" s="3"/>
      <c r="F905" s="17" t="s">
        <v>1411</v>
      </c>
      <c r="G905" s="3" t="s">
        <v>4129</v>
      </c>
      <c r="I905" s="2" t="s">
        <v>50</v>
      </c>
      <c r="J905" s="1" t="s">
        <v>4869</v>
      </c>
      <c r="P905" s="4" t="s">
        <v>4870</v>
      </c>
      <c r="Q905" s="19" t="s">
        <v>4871</v>
      </c>
      <c r="R905" s="6">
        <f t="shared" si="278"/>
        <v>13.632999999999999</v>
      </c>
      <c r="S905" s="6">
        <f t="shared" si="279"/>
        <v>-3.7879999999999998</v>
      </c>
      <c r="T905" s="7">
        <f t="shared" si="280"/>
        <v>6.1999999999997613E-2</v>
      </c>
      <c r="U905" s="7">
        <f t="shared" si="280"/>
        <v>0.49099999999999966</v>
      </c>
      <c r="V905" s="7">
        <f t="shared" si="281"/>
        <v>38</v>
      </c>
      <c r="W905" s="7">
        <f t="shared" si="281"/>
        <v>47</v>
      </c>
      <c r="X905" s="15" t="str">
        <f t="shared" si="282"/>
        <v>38.062</v>
      </c>
      <c r="Y905" s="15" t="str">
        <f t="shared" si="282"/>
        <v>47.491</v>
      </c>
      <c r="Z905" s="7" t="str">
        <f t="shared" si="283"/>
        <v>13</v>
      </c>
      <c r="AA905" s="7" t="str">
        <f t="shared" si="283"/>
        <v>03</v>
      </c>
      <c r="AB905" s="7" t="str">
        <f t="shared" si="284"/>
        <v>13 38.062</v>
      </c>
      <c r="AC905" s="7" t="str">
        <f t="shared" si="284"/>
        <v>03 47.491</v>
      </c>
      <c r="AJ905" s="9" t="s">
        <v>4872</v>
      </c>
      <c r="AK905" s="9" t="s">
        <v>4873</v>
      </c>
      <c r="AL905" s="1" t="s">
        <v>63</v>
      </c>
      <c r="AM905" s="3" t="s">
        <v>444</v>
      </c>
      <c r="AQ905" s="13" t="s">
        <v>4137</v>
      </c>
      <c r="AR905" s="14" t="s">
        <v>4874</v>
      </c>
    </row>
    <row r="906" spans="2:44">
      <c r="B906" s="1" t="s">
        <v>905</v>
      </c>
      <c r="D906" s="3" t="s">
        <v>4129</v>
      </c>
      <c r="E906" s="3"/>
      <c r="F906" s="17" t="s">
        <v>1411</v>
      </c>
      <c r="G906" s="3" t="s">
        <v>4129</v>
      </c>
      <c r="I906" s="2" t="s">
        <v>50</v>
      </c>
      <c r="J906" s="1" t="s">
        <v>4875</v>
      </c>
      <c r="P906" s="4" t="s">
        <v>4876</v>
      </c>
      <c r="Q906" s="19" t="s">
        <v>4871</v>
      </c>
      <c r="R906" s="6">
        <f t="shared" si="278"/>
        <v>13.805999999999999</v>
      </c>
      <c r="S906" s="6">
        <f t="shared" si="279"/>
        <v>-3.55</v>
      </c>
      <c r="T906" s="7">
        <f t="shared" si="280"/>
        <v>0.66499999999999915</v>
      </c>
      <c r="U906" s="7">
        <f t="shared" si="280"/>
        <v>9.0000000000003411E-2</v>
      </c>
      <c r="V906" s="7">
        <f t="shared" si="281"/>
        <v>48</v>
      </c>
      <c r="W906" s="7">
        <f t="shared" si="281"/>
        <v>33</v>
      </c>
      <c r="X906" s="15" t="str">
        <f t="shared" si="282"/>
        <v>48.665</v>
      </c>
      <c r="Y906" s="15" t="str">
        <f t="shared" si="282"/>
        <v>33.090</v>
      </c>
      <c r="Z906" s="7" t="str">
        <f t="shared" si="283"/>
        <v>13</v>
      </c>
      <c r="AA906" s="7" t="str">
        <f t="shared" si="283"/>
        <v>03</v>
      </c>
      <c r="AB906" s="7" t="str">
        <f t="shared" si="284"/>
        <v>13 48.665</v>
      </c>
      <c r="AC906" s="7" t="str">
        <f t="shared" si="284"/>
        <v>03 33.090</v>
      </c>
      <c r="AJ906" s="9" t="s">
        <v>4877</v>
      </c>
      <c r="AK906" s="9" t="s">
        <v>4878</v>
      </c>
      <c r="AL906" s="1" t="s">
        <v>63</v>
      </c>
      <c r="AM906" s="3" t="s">
        <v>554</v>
      </c>
      <c r="AQ906" s="13" t="s">
        <v>4879</v>
      </c>
      <c r="AR906" s="14" t="s">
        <v>4880</v>
      </c>
    </row>
    <row r="907" spans="2:44">
      <c r="B907" s="1" t="s">
        <v>905</v>
      </c>
      <c r="D907" s="3" t="s">
        <v>4129</v>
      </c>
      <c r="E907" s="3"/>
      <c r="F907" s="17" t="s">
        <v>1411</v>
      </c>
      <c r="G907" s="3" t="s">
        <v>4129</v>
      </c>
      <c r="I907" s="2" t="s">
        <v>50</v>
      </c>
      <c r="J907" s="1" t="s">
        <v>4881</v>
      </c>
      <c r="P907" s="4" t="s">
        <v>4882</v>
      </c>
      <c r="Q907" s="19" t="s">
        <v>4883</v>
      </c>
      <c r="R907" s="6">
        <f t="shared" si="278"/>
        <v>13.824999999999999</v>
      </c>
      <c r="S907" s="6">
        <f t="shared" si="279"/>
        <v>-3.7570000000000001</v>
      </c>
      <c r="T907" s="7">
        <f t="shared" si="280"/>
        <v>0.8890000000000029</v>
      </c>
      <c r="U907" s="7">
        <f t="shared" si="280"/>
        <v>0.72399999999999665</v>
      </c>
      <c r="V907" s="7">
        <f t="shared" si="281"/>
        <v>49</v>
      </c>
      <c r="W907" s="7">
        <f t="shared" si="281"/>
        <v>45</v>
      </c>
      <c r="X907" s="15" t="str">
        <f t="shared" si="282"/>
        <v>49.889</v>
      </c>
      <c r="Y907" s="15" t="str">
        <f t="shared" si="282"/>
        <v>45.724</v>
      </c>
      <c r="Z907" s="7" t="str">
        <f t="shared" si="283"/>
        <v>13</v>
      </c>
      <c r="AA907" s="7" t="str">
        <f t="shared" si="283"/>
        <v>03</v>
      </c>
      <c r="AB907" s="7" t="str">
        <f t="shared" si="284"/>
        <v>13 49.889</v>
      </c>
      <c r="AC907" s="7" t="str">
        <f t="shared" si="284"/>
        <v>03 45.724</v>
      </c>
      <c r="AJ907" s="9" t="s">
        <v>4884</v>
      </c>
      <c r="AK907" s="9" t="s">
        <v>4885</v>
      </c>
      <c r="AL907" s="1" t="s">
        <v>63</v>
      </c>
      <c r="AM907" s="3" t="s">
        <v>554</v>
      </c>
      <c r="AQ907" s="13" t="s">
        <v>4886</v>
      </c>
      <c r="AR907" s="14" t="s">
        <v>1112</v>
      </c>
    </row>
    <row r="908" spans="2:44">
      <c r="B908" s="1" t="s">
        <v>905</v>
      </c>
      <c r="D908" s="3" t="s">
        <v>4129</v>
      </c>
      <c r="E908" s="3"/>
      <c r="F908" s="17" t="s">
        <v>1411</v>
      </c>
      <c r="G908" s="3" t="s">
        <v>4129</v>
      </c>
      <c r="I908" s="2" t="s">
        <v>50</v>
      </c>
      <c r="J908" s="1" t="s">
        <v>4887</v>
      </c>
      <c r="P908" s="4" t="s">
        <v>4888</v>
      </c>
      <c r="Q908" s="19" t="s">
        <v>4889</v>
      </c>
      <c r="R908" s="6">
        <f t="shared" si="278"/>
        <v>13.916</v>
      </c>
      <c r="S908" s="6">
        <f t="shared" si="279"/>
        <v>-3.65</v>
      </c>
      <c r="T908" s="7">
        <f t="shared" si="280"/>
        <v>0</v>
      </c>
      <c r="U908" s="7">
        <f t="shared" si="280"/>
        <v>0</v>
      </c>
      <c r="V908" s="7">
        <f t="shared" si="281"/>
        <v>55</v>
      </c>
      <c r="W908" s="7">
        <f t="shared" si="281"/>
        <v>39</v>
      </c>
      <c r="X908" s="15" t="str">
        <f t="shared" si="282"/>
        <v>55</v>
      </c>
      <c r="Y908" s="15" t="str">
        <f t="shared" si="282"/>
        <v>39</v>
      </c>
      <c r="Z908" s="7" t="str">
        <f t="shared" si="283"/>
        <v>13</v>
      </c>
      <c r="AA908" s="7" t="str">
        <f t="shared" si="283"/>
        <v>03</v>
      </c>
      <c r="AB908" s="7" t="str">
        <f t="shared" si="284"/>
        <v>13 55</v>
      </c>
      <c r="AC908" s="7" t="str">
        <f t="shared" si="284"/>
        <v>03 39</v>
      </c>
      <c r="AH908" s="8" t="s">
        <v>1760</v>
      </c>
      <c r="AI908" s="8" t="s">
        <v>1084</v>
      </c>
      <c r="AL908" s="1" t="s">
        <v>54</v>
      </c>
      <c r="AM908" s="1" t="s">
        <v>554</v>
      </c>
      <c r="AQ908" s="13" t="s">
        <v>4137</v>
      </c>
      <c r="AR908" s="14" t="s">
        <v>1799</v>
      </c>
    </row>
    <row r="909" spans="2:44">
      <c r="B909" s="1" t="s">
        <v>905</v>
      </c>
      <c r="D909" s="3" t="s">
        <v>4129</v>
      </c>
      <c r="E909" s="3"/>
      <c r="F909" s="17" t="s">
        <v>1411</v>
      </c>
      <c r="G909" s="3" t="s">
        <v>4129</v>
      </c>
      <c r="I909" s="2" t="s">
        <v>50</v>
      </c>
      <c r="J909" s="1" t="s">
        <v>4890</v>
      </c>
      <c r="P909" s="4" t="s">
        <v>4891</v>
      </c>
      <c r="Q909" s="19" t="s">
        <v>4892</v>
      </c>
      <c r="R909" s="6">
        <f t="shared" si="278"/>
        <v>13.821</v>
      </c>
      <c r="S909" s="6">
        <f t="shared" si="279"/>
        <v>-4.1680000000000001</v>
      </c>
      <c r="T909" s="7">
        <f t="shared" si="280"/>
        <v>0.48700000000000188</v>
      </c>
      <c r="U909" s="7">
        <f t="shared" si="280"/>
        <v>0.22700000000000031</v>
      </c>
      <c r="V909" s="7">
        <f t="shared" si="281"/>
        <v>49</v>
      </c>
      <c r="W909" s="7">
        <f t="shared" si="281"/>
        <v>10</v>
      </c>
      <c r="X909" s="15" t="str">
        <f t="shared" si="282"/>
        <v>49.487</v>
      </c>
      <c r="Y909" s="15" t="str">
        <f t="shared" si="282"/>
        <v>10.227</v>
      </c>
      <c r="Z909" s="7" t="str">
        <f t="shared" si="283"/>
        <v>13</v>
      </c>
      <c r="AA909" s="7" t="str">
        <f t="shared" si="283"/>
        <v>04</v>
      </c>
      <c r="AB909" s="7" t="str">
        <f t="shared" si="284"/>
        <v>13 49.487</v>
      </c>
      <c r="AC909" s="7" t="str">
        <f t="shared" si="284"/>
        <v>04 10.227</v>
      </c>
      <c r="AH909" s="8" t="s">
        <v>4308</v>
      </c>
      <c r="AI909" s="8" t="s">
        <v>946</v>
      </c>
      <c r="AJ909" s="9" t="s">
        <v>4893</v>
      </c>
      <c r="AK909" s="9" t="s">
        <v>4894</v>
      </c>
      <c r="AL909" s="1" t="s">
        <v>63</v>
      </c>
      <c r="AM909" s="1" t="s">
        <v>72</v>
      </c>
      <c r="AQ909" s="13" t="s">
        <v>4895</v>
      </c>
      <c r="AR909" s="14" t="s">
        <v>4896</v>
      </c>
    </row>
    <row r="910" spans="2:44">
      <c r="B910" s="1" t="s">
        <v>905</v>
      </c>
      <c r="D910" s="3" t="s">
        <v>4129</v>
      </c>
      <c r="E910" s="3"/>
      <c r="F910" s="17" t="s">
        <v>1411</v>
      </c>
      <c r="G910" s="3" t="s">
        <v>4129</v>
      </c>
      <c r="I910" s="2" t="s">
        <v>50</v>
      </c>
      <c r="J910" s="1" t="s">
        <v>4897</v>
      </c>
      <c r="Q910" s="19"/>
      <c r="R910" s="6">
        <f t="shared" si="278"/>
        <v>13.82</v>
      </c>
      <c r="S910" s="6">
        <f t="shared" si="279"/>
        <v>-4.1710000000000003</v>
      </c>
      <c r="T910" s="7">
        <f t="shared" si="280"/>
        <v>0.36699999999999733</v>
      </c>
      <c r="U910" s="7">
        <f t="shared" si="280"/>
        <v>0.51999999999999957</v>
      </c>
      <c r="V910" s="7">
        <f t="shared" si="281"/>
        <v>49</v>
      </c>
      <c r="W910" s="7">
        <f t="shared" si="281"/>
        <v>10</v>
      </c>
      <c r="X910" s="15" t="str">
        <f t="shared" si="282"/>
        <v>49.367</v>
      </c>
      <c r="Y910" s="15" t="str">
        <f t="shared" si="282"/>
        <v>10.520</v>
      </c>
      <c r="Z910" s="7" t="str">
        <f t="shared" si="283"/>
        <v>13</v>
      </c>
      <c r="AA910" s="7" t="str">
        <f t="shared" si="283"/>
        <v>04</v>
      </c>
      <c r="AB910" s="7" t="str">
        <f t="shared" si="284"/>
        <v>13 49.367</v>
      </c>
      <c r="AC910" s="7" t="str">
        <f t="shared" si="284"/>
        <v>04 10.520</v>
      </c>
      <c r="AJ910" s="9" t="s">
        <v>4898</v>
      </c>
      <c r="AK910" s="9" t="s">
        <v>4899</v>
      </c>
      <c r="AL910" s="1" t="s">
        <v>63</v>
      </c>
      <c r="AM910" s="1" t="s">
        <v>4325</v>
      </c>
      <c r="AQ910" s="13" t="s">
        <v>3205</v>
      </c>
      <c r="AR910" s="14" t="s">
        <v>4900</v>
      </c>
    </row>
    <row r="911" spans="2:44">
      <c r="B911" s="1" t="s">
        <v>905</v>
      </c>
      <c r="D911" s="3" t="s">
        <v>4129</v>
      </c>
      <c r="E911" s="3"/>
      <c r="F911" s="17" t="s">
        <v>1411</v>
      </c>
      <c r="G911" s="3" t="s">
        <v>4129</v>
      </c>
      <c r="I911" s="2" t="s">
        <v>50</v>
      </c>
      <c r="J911" s="1" t="s">
        <v>4901</v>
      </c>
      <c r="Q911" s="19" t="s">
        <v>4902</v>
      </c>
      <c r="R911" s="6">
        <f t="shared" si="278"/>
        <v>13.984999999999999</v>
      </c>
      <c r="S911" s="6">
        <f t="shared" si="279"/>
        <v>-3.8359999999999999</v>
      </c>
      <c r="T911" s="7">
        <f t="shared" si="280"/>
        <v>0.18699999999999761</v>
      </c>
      <c r="U911" s="7">
        <f t="shared" si="280"/>
        <v>0.30499999999999972</v>
      </c>
      <c r="V911" s="7">
        <f t="shared" si="281"/>
        <v>59</v>
      </c>
      <c r="W911" s="7">
        <f t="shared" si="281"/>
        <v>50</v>
      </c>
      <c r="X911" s="15" t="str">
        <f t="shared" si="282"/>
        <v>59.187</v>
      </c>
      <c r="Y911" s="15" t="str">
        <f t="shared" si="282"/>
        <v>50.305</v>
      </c>
      <c r="Z911" s="7" t="str">
        <f t="shared" si="283"/>
        <v>13</v>
      </c>
      <c r="AA911" s="7" t="str">
        <f t="shared" si="283"/>
        <v>03</v>
      </c>
      <c r="AB911" s="7" t="str">
        <f t="shared" si="284"/>
        <v>13 59.187</v>
      </c>
      <c r="AC911" s="7" t="str">
        <f t="shared" si="284"/>
        <v>03 50.305</v>
      </c>
      <c r="AJ911" s="9" t="s">
        <v>4903</v>
      </c>
      <c r="AK911" s="9" t="s">
        <v>4904</v>
      </c>
      <c r="AL911" s="1" t="s">
        <v>63</v>
      </c>
      <c r="AM911" s="1" t="s">
        <v>554</v>
      </c>
      <c r="AQ911" s="13" t="s">
        <v>136</v>
      </c>
      <c r="AR911" s="14" t="s">
        <v>1112</v>
      </c>
    </row>
    <row r="912" spans="2:44">
      <c r="B912" s="1" t="s">
        <v>905</v>
      </c>
      <c r="D912" s="3" t="s">
        <v>4129</v>
      </c>
      <c r="E912" s="3"/>
      <c r="F912" s="17" t="s">
        <v>1411</v>
      </c>
      <c r="G912" s="3" t="s">
        <v>4129</v>
      </c>
      <c r="I912" s="2" t="s">
        <v>50</v>
      </c>
      <c r="J912" s="1" t="s">
        <v>4905</v>
      </c>
      <c r="Q912" s="19" t="s">
        <v>4902</v>
      </c>
      <c r="R912" s="6">
        <f t="shared" si="278"/>
        <v>13.974</v>
      </c>
      <c r="S912" s="6">
        <f t="shared" si="279"/>
        <v>-3.8370000000000002</v>
      </c>
      <c r="T912" s="7">
        <f t="shared" si="280"/>
        <v>0.7879999999999967</v>
      </c>
      <c r="U912" s="7">
        <f t="shared" si="280"/>
        <v>0.37199999999999989</v>
      </c>
      <c r="V912" s="7">
        <f t="shared" si="281"/>
        <v>58</v>
      </c>
      <c r="W912" s="7">
        <f t="shared" si="281"/>
        <v>50</v>
      </c>
      <c r="X912" s="15" t="str">
        <f t="shared" si="282"/>
        <v>58.788</v>
      </c>
      <c r="Y912" s="15" t="str">
        <f t="shared" si="282"/>
        <v>50.372</v>
      </c>
      <c r="Z912" s="7" t="str">
        <f t="shared" si="283"/>
        <v>13</v>
      </c>
      <c r="AA912" s="7" t="str">
        <f t="shared" si="283"/>
        <v>03</v>
      </c>
      <c r="AB912" s="7" t="str">
        <f t="shared" si="284"/>
        <v>13 58.788</v>
      </c>
      <c r="AC912" s="7" t="str">
        <f t="shared" si="284"/>
        <v>03 50.372</v>
      </c>
      <c r="AJ912" s="9" t="s">
        <v>4906</v>
      </c>
      <c r="AK912" s="9" t="s">
        <v>4907</v>
      </c>
      <c r="AL912" s="1" t="s">
        <v>63</v>
      </c>
      <c r="AM912" s="1" t="s">
        <v>444</v>
      </c>
      <c r="AR912" s="14" t="s">
        <v>4908</v>
      </c>
    </row>
    <row r="913" spans="2:44">
      <c r="B913" s="1" t="s">
        <v>905</v>
      </c>
      <c r="D913" s="3" t="s">
        <v>4129</v>
      </c>
      <c r="E913" s="3"/>
      <c r="F913" s="17" t="s">
        <v>1411</v>
      </c>
      <c r="G913" s="3" t="s">
        <v>4129</v>
      </c>
      <c r="I913" s="2" t="s">
        <v>50</v>
      </c>
      <c r="J913" s="1" t="s">
        <v>4909</v>
      </c>
      <c r="P913" s="4" t="s">
        <v>4482</v>
      </c>
      <c r="Q913" s="19" t="s">
        <v>4910</v>
      </c>
      <c r="R913" s="6">
        <f t="shared" si="278"/>
        <v>14.141</v>
      </c>
      <c r="S913" s="6">
        <f t="shared" si="279"/>
        <v>-4.0869999999999997</v>
      </c>
      <c r="T913" s="7">
        <f t="shared" si="280"/>
        <v>0.8230000000000004</v>
      </c>
      <c r="U913" s="7">
        <f t="shared" si="280"/>
        <v>0.44099999999999984</v>
      </c>
      <c r="V913" s="7">
        <f t="shared" si="281"/>
        <v>8</v>
      </c>
      <c r="W913" s="7">
        <f t="shared" si="281"/>
        <v>5</v>
      </c>
      <c r="X913" s="15" t="str">
        <f t="shared" si="282"/>
        <v>08.823</v>
      </c>
      <c r="Y913" s="15" t="str">
        <f t="shared" si="282"/>
        <v>05.441</v>
      </c>
      <c r="Z913" s="7" t="str">
        <f t="shared" si="283"/>
        <v>14</v>
      </c>
      <c r="AA913" s="7" t="str">
        <f t="shared" si="283"/>
        <v>04</v>
      </c>
      <c r="AB913" s="7" t="str">
        <f t="shared" si="284"/>
        <v>14 08.823</v>
      </c>
      <c r="AC913" s="7" t="str">
        <f t="shared" si="284"/>
        <v>04 05.441</v>
      </c>
      <c r="AJ913" s="9" t="s">
        <v>4911</v>
      </c>
      <c r="AK913" s="9" t="s">
        <v>4858</v>
      </c>
      <c r="AL913" s="1" t="s">
        <v>63</v>
      </c>
      <c r="AM913" s="3" t="s">
        <v>67</v>
      </c>
      <c r="AQ913" s="13" t="s">
        <v>136</v>
      </c>
      <c r="AR913" s="14" t="s">
        <v>4912</v>
      </c>
    </row>
    <row r="914" spans="2:44">
      <c r="B914" s="1" t="s">
        <v>905</v>
      </c>
      <c r="D914" s="3" t="s">
        <v>4129</v>
      </c>
      <c r="E914" s="3"/>
      <c r="F914" s="17" t="s">
        <v>1411</v>
      </c>
      <c r="G914" s="3" t="s">
        <v>4129</v>
      </c>
      <c r="I914" s="2" t="s">
        <v>50</v>
      </c>
      <c r="J914" s="1" t="s">
        <v>4913</v>
      </c>
      <c r="P914" s="4" t="s">
        <v>4914</v>
      </c>
      <c r="Q914" s="19" t="s">
        <v>4915</v>
      </c>
      <c r="R914" s="6">
        <f t="shared" si="278"/>
        <v>14.016999999999999</v>
      </c>
      <c r="S914" s="6">
        <f t="shared" si="279"/>
        <v>-3.6920000000000002</v>
      </c>
      <c r="T914" s="7">
        <f t="shared" si="280"/>
        <v>4.0000000000000036E-2</v>
      </c>
      <c r="U914" s="7">
        <f t="shared" si="280"/>
        <v>0.89200000000000301</v>
      </c>
      <c r="V914" s="7">
        <f t="shared" si="281"/>
        <v>1</v>
      </c>
      <c r="W914" s="7">
        <f t="shared" si="281"/>
        <v>41</v>
      </c>
      <c r="X914" s="15" t="str">
        <f t="shared" si="282"/>
        <v>01.040</v>
      </c>
      <c r="Y914" s="15" t="str">
        <f t="shared" si="282"/>
        <v>41.892</v>
      </c>
      <c r="Z914" s="7" t="str">
        <f t="shared" si="283"/>
        <v>14</v>
      </c>
      <c r="AA914" s="7" t="str">
        <f t="shared" si="283"/>
        <v>03</v>
      </c>
      <c r="AB914" s="7" t="str">
        <f t="shared" si="284"/>
        <v>14 01.040</v>
      </c>
      <c r="AC914" s="7" t="str">
        <f t="shared" si="284"/>
        <v>03 41.892</v>
      </c>
      <c r="AJ914" s="9" t="s">
        <v>4916</v>
      </c>
      <c r="AK914" s="9" t="s">
        <v>4917</v>
      </c>
      <c r="AL914" s="1" t="s">
        <v>63</v>
      </c>
      <c r="AM914" s="3" t="s">
        <v>51</v>
      </c>
      <c r="AQ914" s="13" t="s">
        <v>4918</v>
      </c>
      <c r="AR914" s="14" t="s">
        <v>1799</v>
      </c>
    </row>
    <row r="915" spans="2:44">
      <c r="B915" s="1" t="s">
        <v>905</v>
      </c>
      <c r="D915" s="3" t="s">
        <v>4129</v>
      </c>
      <c r="E915" s="3"/>
      <c r="F915" s="17" t="s">
        <v>1411</v>
      </c>
      <c r="G915" s="3" t="s">
        <v>4129</v>
      </c>
      <c r="I915" s="2" t="s">
        <v>50</v>
      </c>
      <c r="J915" s="1" t="s">
        <v>4919</v>
      </c>
      <c r="Q915" s="19" t="s">
        <v>4920</v>
      </c>
      <c r="R915" s="6">
        <f t="shared" si="278"/>
        <v>14.176</v>
      </c>
      <c r="S915" s="6">
        <f t="shared" si="279"/>
        <v>-4.1029999999999998</v>
      </c>
      <c r="T915" s="7">
        <f t="shared" si="280"/>
        <v>0.96199999999999974</v>
      </c>
      <c r="U915" s="7">
        <f t="shared" si="280"/>
        <v>0.31099999999999994</v>
      </c>
      <c r="V915" s="7">
        <f t="shared" si="281"/>
        <v>10</v>
      </c>
      <c r="W915" s="7">
        <f t="shared" si="281"/>
        <v>6</v>
      </c>
      <c r="X915" s="15" t="str">
        <f t="shared" si="282"/>
        <v>10.962</v>
      </c>
      <c r="Y915" s="15" t="str">
        <f t="shared" si="282"/>
        <v>06.311</v>
      </c>
      <c r="Z915" s="7" t="str">
        <f t="shared" si="283"/>
        <v>14</v>
      </c>
      <c r="AA915" s="7" t="str">
        <f t="shared" si="283"/>
        <v>04</v>
      </c>
      <c r="AB915" s="7" t="str">
        <f t="shared" si="284"/>
        <v>14 10.962</v>
      </c>
      <c r="AC915" s="7" t="str">
        <f t="shared" si="284"/>
        <v>04 06.311</v>
      </c>
      <c r="AJ915" s="9" t="s">
        <v>4921</v>
      </c>
      <c r="AK915" s="9" t="s">
        <v>4196</v>
      </c>
      <c r="AL915" s="1" t="s">
        <v>63</v>
      </c>
      <c r="AM915" s="3" t="s">
        <v>4450</v>
      </c>
      <c r="AQ915" s="13" t="s">
        <v>4922</v>
      </c>
      <c r="AR915" s="14" t="s">
        <v>1112</v>
      </c>
    </row>
    <row r="916" spans="2:44">
      <c r="B916" s="1" t="s">
        <v>905</v>
      </c>
      <c r="D916" s="3" t="s">
        <v>4129</v>
      </c>
      <c r="E916" s="3"/>
      <c r="F916" s="17" t="s">
        <v>1411</v>
      </c>
      <c r="G916" s="3" t="s">
        <v>4129</v>
      </c>
      <c r="I916" s="2" t="s">
        <v>50</v>
      </c>
      <c r="J916" s="1" t="s">
        <v>4923</v>
      </c>
      <c r="P916" s="4" t="s">
        <v>4924</v>
      </c>
      <c r="Q916" s="19" t="s">
        <v>4925</v>
      </c>
      <c r="R916" s="6">
        <f t="shared" si="278"/>
        <v>13.818</v>
      </c>
      <c r="S916" s="6">
        <f t="shared" si="279"/>
        <v>-3.8210000000000002</v>
      </c>
      <c r="T916" s="7">
        <f t="shared" si="280"/>
        <v>0.18200000000000216</v>
      </c>
      <c r="U916" s="7">
        <f t="shared" si="280"/>
        <v>0.52600000000000335</v>
      </c>
      <c r="V916" s="7">
        <f t="shared" si="281"/>
        <v>49</v>
      </c>
      <c r="W916" s="7">
        <f t="shared" si="281"/>
        <v>49</v>
      </c>
      <c r="X916" s="15" t="str">
        <f t="shared" si="282"/>
        <v>49.182</v>
      </c>
      <c r="Y916" s="15" t="str">
        <f t="shared" si="282"/>
        <v>49.526</v>
      </c>
      <c r="Z916" s="7" t="str">
        <f t="shared" si="283"/>
        <v>13</v>
      </c>
      <c r="AA916" s="7" t="str">
        <f t="shared" si="283"/>
        <v>03</v>
      </c>
      <c r="AB916" s="7" t="str">
        <f t="shared" si="284"/>
        <v>13 49.182</v>
      </c>
      <c r="AC916" s="7" t="str">
        <f t="shared" si="284"/>
        <v>03 49.526</v>
      </c>
      <c r="AH916" s="8" t="s">
        <v>4245</v>
      </c>
      <c r="AI916" s="8" t="s">
        <v>553</v>
      </c>
      <c r="AJ916" s="9" t="s">
        <v>4926</v>
      </c>
      <c r="AK916" s="9" t="s">
        <v>4927</v>
      </c>
      <c r="AL916" s="1" t="s">
        <v>63</v>
      </c>
      <c r="AM916" s="1" t="s">
        <v>554</v>
      </c>
      <c r="AQ916" s="13" t="s">
        <v>4479</v>
      </c>
      <c r="AR916" s="14" t="s">
        <v>482</v>
      </c>
    </row>
    <row r="917" spans="2:44">
      <c r="B917" s="1" t="s">
        <v>905</v>
      </c>
      <c r="D917" s="3" t="s">
        <v>4129</v>
      </c>
      <c r="E917" s="3"/>
      <c r="F917" s="17" t="s">
        <v>1411</v>
      </c>
      <c r="G917" s="3" t="s">
        <v>4129</v>
      </c>
      <c r="I917" s="2" t="s">
        <v>50</v>
      </c>
      <c r="J917" s="1" t="s">
        <v>4928</v>
      </c>
      <c r="P917" s="4" t="s">
        <v>4929</v>
      </c>
      <c r="Q917" s="19" t="s">
        <v>4930</v>
      </c>
      <c r="R917" s="6">
        <f t="shared" si="278"/>
        <v>13.887</v>
      </c>
      <c r="S917" s="6">
        <f t="shared" si="279"/>
        <v>-3.8239999999999998</v>
      </c>
      <c r="T917" s="7">
        <f t="shared" si="280"/>
        <v>0.41899999999999693</v>
      </c>
      <c r="U917" s="7">
        <f t="shared" si="280"/>
        <v>0.81099999999999994</v>
      </c>
      <c r="V917" s="7">
        <f t="shared" si="281"/>
        <v>53</v>
      </c>
      <c r="W917" s="7">
        <f t="shared" si="281"/>
        <v>49</v>
      </c>
      <c r="X917" s="15" t="str">
        <f t="shared" si="282"/>
        <v>53.419</v>
      </c>
      <c r="Y917" s="15" t="str">
        <f t="shared" si="282"/>
        <v>49.811</v>
      </c>
      <c r="Z917" s="7" t="str">
        <f t="shared" si="283"/>
        <v>13</v>
      </c>
      <c r="AA917" s="7" t="str">
        <f t="shared" si="283"/>
        <v>03</v>
      </c>
      <c r="AB917" s="7" t="str">
        <f t="shared" si="284"/>
        <v>13 53.419</v>
      </c>
      <c r="AC917" s="7" t="str">
        <f t="shared" si="284"/>
        <v>03.49.811</v>
      </c>
      <c r="AJ917" s="9" t="s">
        <v>4931</v>
      </c>
      <c r="AK917" s="9" t="s">
        <v>4932</v>
      </c>
      <c r="AL917" s="1" t="s">
        <v>63</v>
      </c>
      <c r="AM917" s="3" t="s">
        <v>554</v>
      </c>
      <c r="AN917" s="10" t="s">
        <v>4230</v>
      </c>
      <c r="AQ917" s="13" t="s">
        <v>4933</v>
      </c>
      <c r="AR917" s="14" t="s">
        <v>482</v>
      </c>
    </row>
    <row r="918" spans="2:44">
      <c r="B918" s="1" t="s">
        <v>905</v>
      </c>
      <c r="D918" s="3" t="s">
        <v>4129</v>
      </c>
      <c r="E918" s="3"/>
      <c r="F918" s="17" t="s">
        <v>1411</v>
      </c>
      <c r="G918" s="3" t="s">
        <v>4129</v>
      </c>
      <c r="I918" s="2" t="s">
        <v>50</v>
      </c>
      <c r="J918" s="1" t="s">
        <v>4934</v>
      </c>
      <c r="P918" s="4" t="s">
        <v>4934</v>
      </c>
      <c r="Q918" s="19" t="s">
        <v>4935</v>
      </c>
      <c r="R918" s="6">
        <f t="shared" si="278"/>
        <v>13.82</v>
      </c>
      <c r="S918" s="6">
        <f t="shared" si="279"/>
        <v>-4.2039999999999997</v>
      </c>
      <c r="T918" s="7">
        <f t="shared" si="280"/>
        <v>0.35600000000000165</v>
      </c>
      <c r="U918" s="7">
        <f t="shared" si="280"/>
        <v>0.4480000000000004</v>
      </c>
      <c r="V918" s="7">
        <f t="shared" si="281"/>
        <v>49</v>
      </c>
      <c r="W918" s="7">
        <f t="shared" si="281"/>
        <v>12</v>
      </c>
      <c r="X918" s="15" t="str">
        <f t="shared" si="282"/>
        <v>49.356</v>
      </c>
      <c r="Y918" s="15" t="str">
        <f t="shared" si="282"/>
        <v>12.448</v>
      </c>
      <c r="Z918" s="7" t="str">
        <f t="shared" si="283"/>
        <v>13</v>
      </c>
      <c r="AA918" s="7" t="str">
        <f t="shared" si="283"/>
        <v>04</v>
      </c>
      <c r="AB918" s="7" t="str">
        <f t="shared" si="284"/>
        <v>13 49.356</v>
      </c>
      <c r="AC918" s="7" t="str">
        <f t="shared" si="284"/>
        <v>04 12.448</v>
      </c>
      <c r="AH918" s="8" t="s">
        <v>4245</v>
      </c>
      <c r="AI918" s="8" t="s">
        <v>4936</v>
      </c>
      <c r="AJ918" s="9" t="s">
        <v>4937</v>
      </c>
      <c r="AK918" s="9" t="s">
        <v>4938</v>
      </c>
      <c r="AL918" s="1" t="s">
        <v>63</v>
      </c>
      <c r="AM918" s="1" t="s">
        <v>72</v>
      </c>
      <c r="AQ918" s="13" t="s">
        <v>4939</v>
      </c>
      <c r="AR918" s="14" t="s">
        <v>482</v>
      </c>
    </row>
    <row r="919" spans="2:44">
      <c r="B919" s="1" t="s">
        <v>905</v>
      </c>
      <c r="D919" s="3" t="s">
        <v>4129</v>
      </c>
      <c r="E919" s="3"/>
      <c r="F919" s="17" t="s">
        <v>1411</v>
      </c>
      <c r="G919" s="3" t="s">
        <v>4129</v>
      </c>
      <c r="I919" s="2" t="s">
        <v>50</v>
      </c>
      <c r="J919" s="1" t="s">
        <v>4940</v>
      </c>
      <c r="P919" s="4" t="s">
        <v>4941</v>
      </c>
      <c r="Q919" s="19" t="s">
        <v>4942</v>
      </c>
      <c r="R919" s="6">
        <f t="shared" si="278"/>
        <v>13.906000000000001</v>
      </c>
      <c r="S919" s="6">
        <f t="shared" si="279"/>
        <v>-4.0869999999999997</v>
      </c>
      <c r="T919" s="7">
        <f t="shared" si="280"/>
        <v>0.63000000000000256</v>
      </c>
      <c r="U919" s="7">
        <f t="shared" si="280"/>
        <v>0.37000000000000011</v>
      </c>
      <c r="V919" s="7">
        <f t="shared" si="281"/>
        <v>54</v>
      </c>
      <c r="W919" s="7">
        <f t="shared" si="281"/>
        <v>5</v>
      </c>
      <c r="X919" s="15" t="str">
        <f t="shared" si="282"/>
        <v>54.630</v>
      </c>
      <c r="Y919" s="15" t="str">
        <f t="shared" si="282"/>
        <v>05.370</v>
      </c>
      <c r="Z919" s="7" t="str">
        <f t="shared" si="283"/>
        <v>13</v>
      </c>
      <c r="AA919" s="7" t="str">
        <f t="shared" si="283"/>
        <v>04</v>
      </c>
      <c r="AB919" s="7" t="str">
        <f t="shared" si="284"/>
        <v>13 54.630</v>
      </c>
      <c r="AC919" s="7" t="str">
        <f t="shared" si="284"/>
        <v>04 05.370</v>
      </c>
      <c r="AJ919" s="9" t="s">
        <v>4943</v>
      </c>
      <c r="AK919" s="9" t="s">
        <v>4944</v>
      </c>
      <c r="AL919" s="1" t="s">
        <v>63</v>
      </c>
      <c r="AM919" s="3" t="s">
        <v>72</v>
      </c>
      <c r="AQ919" s="13" t="s">
        <v>4945</v>
      </c>
      <c r="AR919" s="14" t="s">
        <v>482</v>
      </c>
    </row>
    <row r="920" spans="2:44">
      <c r="B920" s="1" t="s">
        <v>905</v>
      </c>
      <c r="D920" s="3" t="s">
        <v>4129</v>
      </c>
      <c r="E920" s="3"/>
      <c r="F920" s="17" t="s">
        <v>1411</v>
      </c>
      <c r="G920" s="3" t="s">
        <v>4129</v>
      </c>
      <c r="I920" s="2" t="s">
        <v>50</v>
      </c>
      <c r="J920" s="1" t="s">
        <v>4946</v>
      </c>
      <c r="P920" s="4" t="s">
        <v>4941</v>
      </c>
      <c r="Q920" s="19" t="s">
        <v>4947</v>
      </c>
      <c r="R920" s="6">
        <f t="shared" si="278"/>
        <v>13.916</v>
      </c>
      <c r="S920" s="6">
        <f t="shared" si="279"/>
        <v>-4.0830000000000002</v>
      </c>
      <c r="T920" s="7">
        <f t="shared" si="280"/>
        <v>0</v>
      </c>
      <c r="U920" s="7">
        <f t="shared" si="280"/>
        <v>0</v>
      </c>
      <c r="V920" s="7">
        <f t="shared" si="281"/>
        <v>55</v>
      </c>
      <c r="W920" s="7">
        <f t="shared" si="281"/>
        <v>5</v>
      </c>
      <c r="X920" s="15" t="str">
        <f t="shared" si="282"/>
        <v>55</v>
      </c>
      <c r="Y920" s="15" t="str">
        <f t="shared" si="282"/>
        <v>05</v>
      </c>
      <c r="Z920" s="7" t="str">
        <f t="shared" si="283"/>
        <v>13</v>
      </c>
      <c r="AA920" s="7" t="str">
        <f t="shared" si="283"/>
        <v>04</v>
      </c>
      <c r="AB920" s="7" t="str">
        <f t="shared" si="284"/>
        <v>13 55</v>
      </c>
      <c r="AC920" s="7" t="str">
        <f t="shared" si="284"/>
        <v>04 05</v>
      </c>
      <c r="AH920" s="8" t="s">
        <v>1760</v>
      </c>
      <c r="AI920" s="8" t="s">
        <v>724</v>
      </c>
      <c r="AL920" s="1" t="s">
        <v>54</v>
      </c>
      <c r="AM920" s="1" t="s">
        <v>72</v>
      </c>
      <c r="AN920" s="10" t="s">
        <v>4948</v>
      </c>
      <c r="AQ920" s="13" t="s">
        <v>4949</v>
      </c>
      <c r="AR920" s="14" t="s">
        <v>482</v>
      </c>
    </row>
    <row r="921" spans="2:44">
      <c r="B921" s="1" t="s">
        <v>905</v>
      </c>
      <c r="D921" s="3" t="s">
        <v>4129</v>
      </c>
      <c r="E921" s="3"/>
      <c r="F921" s="17" t="s">
        <v>1411</v>
      </c>
      <c r="G921" s="3" t="s">
        <v>4129</v>
      </c>
      <c r="I921" s="2" t="s">
        <v>50</v>
      </c>
      <c r="J921" s="1" t="s">
        <v>4855</v>
      </c>
      <c r="P921" s="4" t="s">
        <v>4855</v>
      </c>
      <c r="Q921" s="19" t="s">
        <v>4950</v>
      </c>
      <c r="R921" s="6">
        <f t="shared" si="278"/>
        <v>14.121</v>
      </c>
      <c r="S921" s="6">
        <f t="shared" si="279"/>
        <v>-4.0999999999999996</v>
      </c>
      <c r="T921" s="7">
        <f t="shared" si="280"/>
        <v>0.5</v>
      </c>
      <c r="U921" s="7">
        <f t="shared" si="280"/>
        <v>0</v>
      </c>
      <c r="V921" s="7">
        <f t="shared" si="281"/>
        <v>7</v>
      </c>
      <c r="W921" s="7">
        <f t="shared" si="281"/>
        <v>6</v>
      </c>
      <c r="X921" s="15" t="str">
        <f t="shared" si="282"/>
        <v>07.5</v>
      </c>
      <c r="Y921" s="15" t="str">
        <f t="shared" si="282"/>
        <v>06</v>
      </c>
      <c r="Z921" s="7" t="str">
        <f t="shared" si="283"/>
        <v>14</v>
      </c>
      <c r="AA921" s="7" t="str">
        <f t="shared" si="283"/>
        <v>04</v>
      </c>
      <c r="AB921" s="7" t="str">
        <f t="shared" si="284"/>
        <v>14 07.5</v>
      </c>
      <c r="AC921" s="7" t="str">
        <f t="shared" si="284"/>
        <v>04 06</v>
      </c>
      <c r="AD921" s="18"/>
      <c r="AE921" s="18"/>
      <c r="AF921" s="18"/>
      <c r="AG921" s="18"/>
      <c r="AH921" s="8" t="s">
        <v>4814</v>
      </c>
      <c r="AI921" s="8" t="s">
        <v>81</v>
      </c>
      <c r="AL921" s="1" t="s">
        <v>54</v>
      </c>
      <c r="AM921" s="1" t="s">
        <v>67</v>
      </c>
      <c r="AQ921" s="13" t="s">
        <v>4381</v>
      </c>
      <c r="AR921" s="14" t="s">
        <v>482</v>
      </c>
    </row>
    <row r="922" spans="2:44">
      <c r="B922" s="1" t="s">
        <v>905</v>
      </c>
      <c r="D922" s="3" t="s">
        <v>4129</v>
      </c>
      <c r="E922" s="3"/>
      <c r="F922" s="17" t="s">
        <v>1411</v>
      </c>
      <c r="G922" s="3" t="s">
        <v>4129</v>
      </c>
      <c r="I922" s="2" t="s">
        <v>50</v>
      </c>
      <c r="J922" s="1" t="s">
        <v>4951</v>
      </c>
      <c r="P922" s="4" t="s">
        <v>4951</v>
      </c>
      <c r="Q922" s="19" t="s">
        <v>4952</v>
      </c>
      <c r="R922" s="6">
        <f t="shared" si="278"/>
        <v>13.654</v>
      </c>
      <c r="S922" s="6">
        <f t="shared" si="279"/>
        <v>-3.8180000000000001</v>
      </c>
      <c r="T922" s="7">
        <f t="shared" si="280"/>
        <v>0.42000000000000171</v>
      </c>
      <c r="U922" s="7">
        <f t="shared" si="280"/>
        <v>0.18299999999999983</v>
      </c>
      <c r="V922" s="7">
        <f t="shared" si="281"/>
        <v>39</v>
      </c>
      <c r="W922" s="7">
        <f t="shared" si="281"/>
        <v>49</v>
      </c>
      <c r="X922" s="15" t="str">
        <f t="shared" si="282"/>
        <v>39.420</v>
      </c>
      <c r="Y922" s="15" t="str">
        <f t="shared" si="282"/>
        <v>49.183</v>
      </c>
      <c r="Z922" s="7" t="str">
        <f t="shared" si="283"/>
        <v>13</v>
      </c>
      <c r="AA922" s="7" t="str">
        <f t="shared" si="283"/>
        <v>03</v>
      </c>
      <c r="AB922" s="7" t="str">
        <f t="shared" si="284"/>
        <v>13 39.420</v>
      </c>
      <c r="AC922" s="7" t="str">
        <f t="shared" si="284"/>
        <v>03 49.183</v>
      </c>
      <c r="AD922" s="18"/>
      <c r="AE922" s="18"/>
      <c r="AF922" s="18"/>
      <c r="AG922" s="18"/>
      <c r="AJ922" s="9" t="s">
        <v>4953</v>
      </c>
      <c r="AK922" s="9" t="s">
        <v>4954</v>
      </c>
      <c r="AL922" s="1" t="s">
        <v>63</v>
      </c>
      <c r="AM922" s="3" t="s">
        <v>554</v>
      </c>
      <c r="AP922" s="12" t="s">
        <v>3761</v>
      </c>
      <c r="AQ922" s="13" t="s">
        <v>4955</v>
      </c>
      <c r="AR922" s="14" t="s">
        <v>482</v>
      </c>
    </row>
    <row r="923" spans="2:44">
      <c r="B923" s="1" t="s">
        <v>905</v>
      </c>
      <c r="D923" s="3" t="s">
        <v>4129</v>
      </c>
      <c r="E923" s="3"/>
      <c r="F923" s="17" t="s">
        <v>1411</v>
      </c>
      <c r="G923" s="3" t="s">
        <v>4129</v>
      </c>
      <c r="I923" s="2" t="s">
        <v>50</v>
      </c>
      <c r="J923" s="1" t="s">
        <v>4956</v>
      </c>
      <c r="P923" s="4" t="s">
        <v>4957</v>
      </c>
      <c r="Q923" s="19" t="s">
        <v>4958</v>
      </c>
      <c r="R923" s="6">
        <f t="shared" si="278"/>
        <v>13.938000000000001</v>
      </c>
      <c r="S923" s="6">
        <f t="shared" si="279"/>
        <v>-3.758</v>
      </c>
      <c r="T923" s="7">
        <f t="shared" si="280"/>
        <v>0.5379999999999967</v>
      </c>
      <c r="U923" s="7">
        <f t="shared" si="280"/>
        <v>0.84799999999999898</v>
      </c>
      <c r="V923" s="7">
        <f t="shared" si="281"/>
        <v>56</v>
      </c>
      <c r="W923" s="7">
        <f t="shared" si="281"/>
        <v>45</v>
      </c>
      <c r="X923" s="15" t="str">
        <f t="shared" si="282"/>
        <v>56.538</v>
      </c>
      <c r="Y923" s="15" t="str">
        <f t="shared" si="282"/>
        <v>45.848</v>
      </c>
      <c r="Z923" s="7" t="str">
        <f t="shared" si="283"/>
        <v>13</v>
      </c>
      <c r="AA923" s="7" t="str">
        <f t="shared" si="283"/>
        <v>03</v>
      </c>
      <c r="AB923" s="7" t="str">
        <f t="shared" si="284"/>
        <v>13 56.538</v>
      </c>
      <c r="AC923" s="7" t="str">
        <f t="shared" si="284"/>
        <v>03 45.848</v>
      </c>
      <c r="AD923" s="18"/>
      <c r="AE923" s="18"/>
      <c r="AF923" s="18"/>
      <c r="AG923" s="18"/>
      <c r="AH923" s="8" t="s">
        <v>3164</v>
      </c>
      <c r="AI923" s="8" t="s">
        <v>4685</v>
      </c>
      <c r="AJ923" s="9" t="s">
        <v>4959</v>
      </c>
      <c r="AK923" s="9" t="s">
        <v>4960</v>
      </c>
      <c r="AL923" s="1" t="s">
        <v>63</v>
      </c>
      <c r="AM923" s="1" t="s">
        <v>554</v>
      </c>
      <c r="AQ923" s="13" t="s">
        <v>4715</v>
      </c>
      <c r="AR923" s="14" t="s">
        <v>482</v>
      </c>
    </row>
    <row r="924" spans="2:44">
      <c r="B924" s="1" t="s">
        <v>905</v>
      </c>
      <c r="D924" s="3" t="s">
        <v>4129</v>
      </c>
      <c r="E924" s="3"/>
      <c r="F924" s="17" t="s">
        <v>1411</v>
      </c>
      <c r="G924" s="3" t="s">
        <v>4129</v>
      </c>
      <c r="I924" s="2" t="s">
        <v>50</v>
      </c>
      <c r="J924" s="1" t="s">
        <v>4961</v>
      </c>
      <c r="P924" s="4" t="s">
        <v>4961</v>
      </c>
      <c r="Q924" s="19" t="s">
        <v>4962</v>
      </c>
      <c r="R924" s="6">
        <f t="shared" si="278"/>
        <v>13.609</v>
      </c>
      <c r="S924" s="6">
        <f t="shared" si="279"/>
        <v>-3.706</v>
      </c>
      <c r="T924" s="7">
        <f t="shared" si="280"/>
        <v>0.96099999999999852</v>
      </c>
      <c r="U924" s="7">
        <f t="shared" si="280"/>
        <v>0.61899999999999977</v>
      </c>
      <c r="V924" s="7">
        <f t="shared" si="281"/>
        <v>36</v>
      </c>
      <c r="W924" s="7">
        <f t="shared" si="281"/>
        <v>42</v>
      </c>
      <c r="X924" s="15" t="str">
        <f t="shared" si="282"/>
        <v>36.961</v>
      </c>
      <c r="Y924" s="15" t="str">
        <f t="shared" si="282"/>
        <v>42.619</v>
      </c>
      <c r="Z924" s="7" t="str">
        <f t="shared" si="283"/>
        <v>13</v>
      </c>
      <c r="AA924" s="7" t="str">
        <f t="shared" si="283"/>
        <v>03</v>
      </c>
      <c r="AB924" s="7" t="str">
        <f t="shared" si="284"/>
        <v>13 36.961</v>
      </c>
      <c r="AC924" s="7" t="str">
        <f t="shared" si="284"/>
        <v>03 42.619</v>
      </c>
      <c r="AH924" s="8" t="s">
        <v>4963</v>
      </c>
      <c r="AI924" s="8" t="s">
        <v>4964</v>
      </c>
      <c r="AJ924" s="9" t="s">
        <v>4965</v>
      </c>
      <c r="AK924" s="9" t="s">
        <v>4966</v>
      </c>
      <c r="AL924" s="1" t="s">
        <v>63</v>
      </c>
      <c r="AM924" s="1" t="s">
        <v>554</v>
      </c>
      <c r="AQ924" s="13" t="s">
        <v>4967</v>
      </c>
      <c r="AR924" s="14" t="s">
        <v>482</v>
      </c>
    </row>
    <row r="925" spans="2:44">
      <c r="B925" s="1" t="s">
        <v>905</v>
      </c>
      <c r="D925" s="3" t="s">
        <v>4129</v>
      </c>
      <c r="E925" s="3"/>
      <c r="F925" s="17" t="s">
        <v>1411</v>
      </c>
      <c r="G925" s="3" t="s">
        <v>4129</v>
      </c>
      <c r="I925" s="2" t="s">
        <v>50</v>
      </c>
      <c r="J925" s="1" t="s">
        <v>4968</v>
      </c>
      <c r="P925" s="4" t="s">
        <v>4968</v>
      </c>
      <c r="Q925" s="19" t="s">
        <v>4969</v>
      </c>
      <c r="R925" s="6">
        <f t="shared" si="278"/>
        <v>14.071</v>
      </c>
      <c r="S925" s="6">
        <f t="shared" si="279"/>
        <v>-3.7330000000000001</v>
      </c>
      <c r="T925" s="7">
        <f t="shared" si="280"/>
        <v>0.5</v>
      </c>
      <c r="U925" s="7">
        <f t="shared" si="280"/>
        <v>0</v>
      </c>
      <c r="V925" s="7">
        <f t="shared" si="281"/>
        <v>4</v>
      </c>
      <c r="W925" s="7">
        <f t="shared" si="281"/>
        <v>44</v>
      </c>
      <c r="X925" s="15" t="str">
        <f t="shared" si="282"/>
        <v>04.5</v>
      </c>
      <c r="Y925" s="15" t="str">
        <f t="shared" si="282"/>
        <v>44</v>
      </c>
      <c r="Z925" s="7" t="str">
        <f t="shared" si="283"/>
        <v>14</v>
      </c>
      <c r="AA925" s="7" t="str">
        <f t="shared" si="283"/>
        <v>03</v>
      </c>
      <c r="AB925" s="7" t="str">
        <f t="shared" si="284"/>
        <v>14 04.5</v>
      </c>
      <c r="AC925" s="7" t="str">
        <f t="shared" si="284"/>
        <v>03 44</v>
      </c>
      <c r="AH925" s="8" t="s">
        <v>4287</v>
      </c>
      <c r="AI925" s="8" t="s">
        <v>3022</v>
      </c>
      <c r="AL925" s="1" t="s">
        <v>54</v>
      </c>
      <c r="AM925" s="1" t="s">
        <v>51</v>
      </c>
      <c r="AQ925" s="13" t="s">
        <v>4137</v>
      </c>
      <c r="AR925" s="14" t="s">
        <v>482</v>
      </c>
    </row>
    <row r="926" spans="2:44">
      <c r="B926" s="1" t="s">
        <v>905</v>
      </c>
      <c r="D926" s="3" t="s">
        <v>4129</v>
      </c>
      <c r="E926" s="3"/>
      <c r="F926" s="17" t="s">
        <v>1411</v>
      </c>
      <c r="G926" s="3" t="s">
        <v>4129</v>
      </c>
      <c r="I926" s="2" t="s">
        <v>50</v>
      </c>
      <c r="J926" s="1" t="s">
        <v>4970</v>
      </c>
      <c r="P926" s="4" t="s">
        <v>4970</v>
      </c>
      <c r="Q926" s="19" t="s">
        <v>4971</v>
      </c>
      <c r="R926" s="6">
        <f t="shared" si="278"/>
        <v>13.836</v>
      </c>
      <c r="S926" s="6">
        <f t="shared" si="279"/>
        <v>-3.669</v>
      </c>
      <c r="T926" s="7">
        <f t="shared" si="280"/>
        <v>0.31799999999999784</v>
      </c>
      <c r="U926" s="7">
        <f t="shared" si="280"/>
        <v>0.25300000000000011</v>
      </c>
      <c r="V926" s="7">
        <f t="shared" si="281"/>
        <v>50</v>
      </c>
      <c r="W926" s="7">
        <f t="shared" si="281"/>
        <v>40</v>
      </c>
      <c r="X926" s="15" t="str">
        <f t="shared" si="282"/>
        <v>50.318</v>
      </c>
      <c r="Y926" s="15" t="str">
        <f t="shared" si="282"/>
        <v>40.253</v>
      </c>
      <c r="Z926" s="7" t="str">
        <f t="shared" si="283"/>
        <v>13</v>
      </c>
      <c r="AA926" s="7" t="str">
        <f t="shared" si="283"/>
        <v>03</v>
      </c>
      <c r="AB926" s="7" t="str">
        <f t="shared" si="284"/>
        <v>13 50.318</v>
      </c>
      <c r="AC926" s="7" t="str">
        <f t="shared" si="284"/>
        <v>03 40.253</v>
      </c>
      <c r="AJ926" s="9" t="s">
        <v>4972</v>
      </c>
      <c r="AK926" s="9" t="s">
        <v>4647</v>
      </c>
      <c r="AL926" s="1" t="s">
        <v>63</v>
      </c>
      <c r="AM926" s="3" t="s">
        <v>554</v>
      </c>
      <c r="AQ926" s="13" t="s">
        <v>4973</v>
      </c>
      <c r="AR926" s="14" t="s">
        <v>482</v>
      </c>
    </row>
    <row r="927" spans="2:44">
      <c r="B927" s="1" t="s">
        <v>905</v>
      </c>
      <c r="D927" s="3" t="s">
        <v>4129</v>
      </c>
      <c r="E927" s="3"/>
      <c r="F927" s="17" t="s">
        <v>1411</v>
      </c>
      <c r="G927" s="3" t="s">
        <v>4129</v>
      </c>
      <c r="I927" s="2" t="s">
        <v>50</v>
      </c>
      <c r="J927" s="1" t="s">
        <v>4974</v>
      </c>
      <c r="P927" s="4" t="s">
        <v>4929</v>
      </c>
      <c r="Q927" s="19" t="s">
        <v>4975</v>
      </c>
      <c r="R927" s="6">
        <f t="shared" si="278"/>
        <v>13.882999999999999</v>
      </c>
      <c r="S927" s="6">
        <f t="shared" si="279"/>
        <v>-3.8330000000000002</v>
      </c>
      <c r="T927" s="7">
        <f t="shared" si="280"/>
        <v>0</v>
      </c>
      <c r="U927" s="7">
        <f t="shared" si="280"/>
        <v>0</v>
      </c>
      <c r="V927" s="7">
        <f t="shared" si="281"/>
        <v>53</v>
      </c>
      <c r="W927" s="7">
        <f t="shared" si="281"/>
        <v>50</v>
      </c>
      <c r="X927" s="15" t="str">
        <f t="shared" si="282"/>
        <v>53</v>
      </c>
      <c r="Y927" s="15" t="str">
        <f t="shared" si="282"/>
        <v>50</v>
      </c>
      <c r="Z927" s="7" t="str">
        <f t="shared" si="283"/>
        <v>13</v>
      </c>
      <c r="AA927" s="7" t="str">
        <f t="shared" si="283"/>
        <v>03</v>
      </c>
      <c r="AB927" s="7" t="str">
        <f t="shared" si="284"/>
        <v>13 53</v>
      </c>
      <c r="AC927" s="7" t="str">
        <f t="shared" si="284"/>
        <v>03 50</v>
      </c>
      <c r="AD927" s="18"/>
      <c r="AE927" s="18"/>
      <c r="AF927" s="18"/>
      <c r="AG927" s="18"/>
      <c r="AH927" s="8" t="s">
        <v>4976</v>
      </c>
      <c r="AI927" s="8" t="s">
        <v>553</v>
      </c>
      <c r="AL927" s="1" t="s">
        <v>54</v>
      </c>
      <c r="AM927" s="1" t="s">
        <v>554</v>
      </c>
      <c r="AQ927" s="13" t="s">
        <v>4933</v>
      </c>
      <c r="AR927" s="14" t="s">
        <v>482</v>
      </c>
    </row>
    <row r="928" spans="2:44">
      <c r="B928" s="1" t="s">
        <v>905</v>
      </c>
      <c r="D928" s="3" t="s">
        <v>4129</v>
      </c>
      <c r="E928" s="3"/>
      <c r="F928" s="17" t="s">
        <v>1411</v>
      </c>
      <c r="G928" s="3" t="s">
        <v>4129</v>
      </c>
      <c r="I928" s="2" t="s">
        <v>50</v>
      </c>
      <c r="J928" s="1" t="s">
        <v>4977</v>
      </c>
      <c r="P928" s="4" t="s">
        <v>4951</v>
      </c>
      <c r="Q928" s="19" t="s">
        <v>4978</v>
      </c>
      <c r="R928" s="6">
        <f t="shared" si="278"/>
        <v>13.654999999999999</v>
      </c>
      <c r="S928" s="6">
        <f t="shared" si="279"/>
        <v>-3.8210000000000002</v>
      </c>
      <c r="T928" s="7">
        <f t="shared" si="280"/>
        <v>0.5</v>
      </c>
      <c r="U928" s="7">
        <f t="shared" si="280"/>
        <v>0.5</v>
      </c>
      <c r="V928" s="7">
        <f t="shared" si="281"/>
        <v>39</v>
      </c>
      <c r="W928" s="7">
        <f t="shared" si="281"/>
        <v>49</v>
      </c>
      <c r="X928" s="15" t="str">
        <f t="shared" si="282"/>
        <v>39.5</v>
      </c>
      <c r="Y928" s="15" t="str">
        <f t="shared" si="282"/>
        <v>49.5</v>
      </c>
      <c r="Z928" s="7" t="str">
        <f t="shared" si="283"/>
        <v>13</v>
      </c>
      <c r="AA928" s="7" t="str">
        <f t="shared" si="283"/>
        <v>03</v>
      </c>
      <c r="AB928" s="7" t="str">
        <f t="shared" si="284"/>
        <v>13 39.5</v>
      </c>
      <c r="AC928" s="7" t="str">
        <f t="shared" si="284"/>
        <v>03 49.5</v>
      </c>
      <c r="AH928" s="8" t="s">
        <v>4328</v>
      </c>
      <c r="AI928" s="8" t="s">
        <v>4979</v>
      </c>
      <c r="AL928" s="1" t="s">
        <v>54</v>
      </c>
      <c r="AM928" s="1" t="s">
        <v>554</v>
      </c>
    </row>
    <row r="929" spans="2:44">
      <c r="B929" s="1" t="s">
        <v>905</v>
      </c>
      <c r="D929" s="3" t="s">
        <v>4129</v>
      </c>
      <c r="E929" s="3"/>
      <c r="F929" s="17" t="s">
        <v>1411</v>
      </c>
      <c r="G929" s="3" t="s">
        <v>4129</v>
      </c>
      <c r="I929" s="2" t="s">
        <v>50</v>
      </c>
      <c r="J929" s="1" t="s">
        <v>4980</v>
      </c>
      <c r="P929" s="4" t="s">
        <v>4981</v>
      </c>
      <c r="Q929" s="19" t="s">
        <v>4982</v>
      </c>
      <c r="R929" s="6">
        <f t="shared" si="278"/>
        <v>13.702999999999999</v>
      </c>
      <c r="S929" s="6">
        <f t="shared" si="279"/>
        <v>-3.6539999999999999</v>
      </c>
      <c r="T929" s="7">
        <f t="shared" si="280"/>
        <v>0.32800000000000296</v>
      </c>
      <c r="U929" s="7">
        <f t="shared" si="280"/>
        <v>0.41700000000000159</v>
      </c>
      <c r="V929" s="7">
        <f t="shared" si="281"/>
        <v>42</v>
      </c>
      <c r="W929" s="7">
        <f t="shared" si="281"/>
        <v>39</v>
      </c>
      <c r="X929" s="15" t="str">
        <f t="shared" si="282"/>
        <v>42.328</v>
      </c>
      <c r="Y929" s="15" t="str">
        <f t="shared" si="282"/>
        <v>39.417</v>
      </c>
      <c r="Z929" s="7" t="str">
        <f t="shared" si="283"/>
        <v>13</v>
      </c>
      <c r="AA929" s="7" t="str">
        <f t="shared" si="283"/>
        <v>03</v>
      </c>
      <c r="AB929" s="7" t="str">
        <f t="shared" si="284"/>
        <v>13 42.328</v>
      </c>
      <c r="AC929" s="7" t="str">
        <f t="shared" si="284"/>
        <v>03 39.417</v>
      </c>
      <c r="AJ929" s="9" t="s">
        <v>4983</v>
      </c>
      <c r="AK929" s="9" t="s">
        <v>4984</v>
      </c>
      <c r="AL929" s="1" t="s">
        <v>63</v>
      </c>
      <c r="AM929" s="3" t="s">
        <v>554</v>
      </c>
      <c r="AQ929" s="13" t="s">
        <v>3113</v>
      </c>
      <c r="AR929" s="14" t="s">
        <v>482</v>
      </c>
    </row>
    <row r="930" spans="2:44">
      <c r="B930" s="1" t="s">
        <v>905</v>
      </c>
      <c r="D930" s="3" t="s">
        <v>4129</v>
      </c>
      <c r="E930" s="3"/>
      <c r="F930" s="17" t="s">
        <v>1411</v>
      </c>
      <c r="G930" s="3" t="s">
        <v>4129</v>
      </c>
      <c r="I930" s="2" t="s">
        <v>50</v>
      </c>
      <c r="J930" s="1" t="s">
        <v>4985</v>
      </c>
      <c r="P930" s="4" t="s">
        <v>4985</v>
      </c>
      <c r="Q930" s="19" t="s">
        <v>4986</v>
      </c>
      <c r="R930" s="6">
        <f t="shared" si="278"/>
        <v>14.066000000000001</v>
      </c>
      <c r="S930" s="6">
        <f t="shared" si="279"/>
        <v>-4.0049999999999999</v>
      </c>
      <c r="T930" s="7">
        <f t="shared" si="280"/>
        <v>0</v>
      </c>
      <c r="U930" s="7">
        <f t="shared" si="280"/>
        <v>0.5</v>
      </c>
      <c r="V930" s="7">
        <f t="shared" si="281"/>
        <v>4</v>
      </c>
      <c r="W930" s="7">
        <f t="shared" si="281"/>
        <v>0</v>
      </c>
      <c r="X930" s="15" t="str">
        <f t="shared" si="282"/>
        <v>04</v>
      </c>
      <c r="Y930" s="15" t="str">
        <f t="shared" si="282"/>
        <v>00.5</v>
      </c>
      <c r="Z930" s="7" t="str">
        <f t="shared" si="283"/>
        <v>14</v>
      </c>
      <c r="AA930" s="7" t="str">
        <f t="shared" si="283"/>
        <v>04</v>
      </c>
      <c r="AB930" s="7" t="str">
        <f t="shared" si="284"/>
        <v>14 04</v>
      </c>
      <c r="AC930" s="7" t="str">
        <f t="shared" si="284"/>
        <v>04 00.5</v>
      </c>
      <c r="AH930" s="8" t="s">
        <v>1772</v>
      </c>
      <c r="AI930" s="8" t="s">
        <v>4987</v>
      </c>
      <c r="AL930" s="1" t="s">
        <v>54</v>
      </c>
      <c r="AM930" s="1" t="s">
        <v>67</v>
      </c>
      <c r="AQ930" s="13" t="s">
        <v>4988</v>
      </c>
      <c r="AR930" s="14" t="s">
        <v>482</v>
      </c>
    </row>
    <row r="931" spans="2:44">
      <c r="B931" s="1" t="s">
        <v>905</v>
      </c>
      <c r="D931" s="3" t="s">
        <v>4129</v>
      </c>
      <c r="E931" s="3"/>
      <c r="F931" s="17" t="s">
        <v>1411</v>
      </c>
      <c r="G931" s="3" t="s">
        <v>4129</v>
      </c>
      <c r="I931" s="2" t="s">
        <v>50</v>
      </c>
      <c r="J931" s="1" t="s">
        <v>4989</v>
      </c>
      <c r="P931" s="4" t="s">
        <v>4990</v>
      </c>
      <c r="Q931" s="19" t="s">
        <v>4991</v>
      </c>
      <c r="R931" s="6">
        <f t="shared" si="278"/>
        <v>13.6</v>
      </c>
      <c r="S931" s="6">
        <f t="shared" si="279"/>
        <v>-3.7040000000000002</v>
      </c>
      <c r="T931" s="7">
        <f t="shared" si="280"/>
        <v>3.9000000000001478E-2</v>
      </c>
      <c r="U931" s="7">
        <f t="shared" si="280"/>
        <v>0.42000000000000171</v>
      </c>
      <c r="V931" s="7">
        <f t="shared" si="281"/>
        <v>36</v>
      </c>
      <c r="W931" s="7">
        <f t="shared" si="281"/>
        <v>42</v>
      </c>
      <c r="X931" s="15" t="str">
        <f t="shared" si="282"/>
        <v>36.039</v>
      </c>
      <c r="Y931" s="15" t="str">
        <f t="shared" si="282"/>
        <v>42.420</v>
      </c>
      <c r="Z931" s="7" t="str">
        <f t="shared" si="283"/>
        <v>13</v>
      </c>
      <c r="AA931" s="7" t="str">
        <f t="shared" si="283"/>
        <v>03</v>
      </c>
      <c r="AB931" s="7" t="str">
        <f t="shared" si="284"/>
        <v>13 36.039</v>
      </c>
      <c r="AC931" s="7" t="str">
        <f t="shared" si="284"/>
        <v>03 42.420</v>
      </c>
      <c r="AD931" s="18"/>
      <c r="AE931" s="18"/>
      <c r="AF931" s="18"/>
      <c r="AG931" s="18"/>
      <c r="AJ931" s="9" t="s">
        <v>4992</v>
      </c>
      <c r="AK931" s="9" t="s">
        <v>4993</v>
      </c>
      <c r="AL931" s="1" t="s">
        <v>63</v>
      </c>
      <c r="AM931" s="3" t="s">
        <v>554</v>
      </c>
      <c r="AQ931" s="13" t="s">
        <v>4994</v>
      </c>
      <c r="AR931" s="14" t="s">
        <v>482</v>
      </c>
    </row>
    <row r="932" spans="2:44">
      <c r="B932" s="1" t="s">
        <v>905</v>
      </c>
      <c r="D932" s="3" t="s">
        <v>4129</v>
      </c>
      <c r="E932" s="3"/>
      <c r="F932" s="17" t="s">
        <v>1411</v>
      </c>
      <c r="G932" s="3" t="s">
        <v>4129</v>
      </c>
      <c r="I932" s="2" t="s">
        <v>50</v>
      </c>
      <c r="J932" s="1" t="s">
        <v>4995</v>
      </c>
      <c r="P932" s="4" t="s">
        <v>4995</v>
      </c>
      <c r="Q932" s="19" t="s">
        <v>4996</v>
      </c>
      <c r="R932" s="6">
        <f t="shared" si="278"/>
        <v>13.971</v>
      </c>
      <c r="S932" s="6">
        <f t="shared" si="279"/>
        <v>-3.8159999999999998</v>
      </c>
      <c r="T932" s="7">
        <f t="shared" si="280"/>
        <v>0.5</v>
      </c>
      <c r="U932" s="7">
        <f t="shared" si="280"/>
        <v>0</v>
      </c>
      <c r="V932" s="7">
        <f t="shared" si="281"/>
        <v>58</v>
      </c>
      <c r="W932" s="7">
        <f t="shared" si="281"/>
        <v>49</v>
      </c>
      <c r="X932" s="15" t="str">
        <f t="shared" si="282"/>
        <v>58.5</v>
      </c>
      <c r="Y932" s="15" t="str">
        <f t="shared" si="282"/>
        <v>49</v>
      </c>
      <c r="Z932" s="7" t="str">
        <f t="shared" si="283"/>
        <v>13</v>
      </c>
      <c r="AA932" s="7" t="str">
        <f t="shared" si="283"/>
        <v>03</v>
      </c>
      <c r="AB932" s="7" t="str">
        <f t="shared" si="284"/>
        <v>13 58.5</v>
      </c>
      <c r="AC932" s="7" t="str">
        <f t="shared" si="284"/>
        <v>03 49</v>
      </c>
      <c r="AD932" s="18"/>
      <c r="AE932" s="18"/>
      <c r="AF932" s="18"/>
      <c r="AG932" s="18"/>
      <c r="AH932" s="8" t="s">
        <v>4997</v>
      </c>
      <c r="AI932" s="8" t="s">
        <v>1049</v>
      </c>
      <c r="AL932" s="1" t="s">
        <v>54</v>
      </c>
      <c r="AM932" s="1" t="s">
        <v>554</v>
      </c>
    </row>
    <row r="933" spans="2:44">
      <c r="B933" s="1" t="s">
        <v>905</v>
      </c>
      <c r="D933" s="3" t="s">
        <v>4129</v>
      </c>
      <c r="E933" s="3"/>
      <c r="F933" s="17" t="s">
        <v>1411</v>
      </c>
      <c r="G933" s="3" t="s">
        <v>4129</v>
      </c>
      <c r="I933" s="2" t="s">
        <v>50</v>
      </c>
      <c r="J933" s="1" t="s">
        <v>4870</v>
      </c>
      <c r="P933" s="4" t="s">
        <v>4870</v>
      </c>
      <c r="Q933" s="19" t="s">
        <v>4998</v>
      </c>
      <c r="R933" s="6">
        <f t="shared" si="278"/>
        <v>13.638</v>
      </c>
      <c r="S933" s="6">
        <f t="shared" si="279"/>
        <v>-3.8210000000000002</v>
      </c>
      <c r="T933" s="7">
        <f t="shared" si="280"/>
        <v>0.5</v>
      </c>
      <c r="U933" s="7">
        <f t="shared" si="280"/>
        <v>0.5</v>
      </c>
      <c r="V933" s="7">
        <f t="shared" si="281"/>
        <v>38</v>
      </c>
      <c r="W933" s="7">
        <f t="shared" si="281"/>
        <v>49</v>
      </c>
      <c r="X933" s="15" t="str">
        <f t="shared" si="282"/>
        <v>38.5</v>
      </c>
      <c r="Y933" s="15" t="str">
        <f t="shared" si="282"/>
        <v>49.5</v>
      </c>
      <c r="Z933" s="7" t="str">
        <f t="shared" si="283"/>
        <v>13</v>
      </c>
      <c r="AA933" s="7" t="str">
        <f t="shared" si="283"/>
        <v>03</v>
      </c>
      <c r="AB933" s="7" t="str">
        <f t="shared" si="284"/>
        <v>13 38.5</v>
      </c>
      <c r="AC933" s="7" t="str">
        <f t="shared" si="284"/>
        <v>03 49.5</v>
      </c>
      <c r="AH933" s="8" t="s">
        <v>4999</v>
      </c>
      <c r="AI933" s="8" t="s">
        <v>4979</v>
      </c>
      <c r="AL933" s="1" t="s">
        <v>54</v>
      </c>
      <c r="AM933" s="1" t="s">
        <v>554</v>
      </c>
      <c r="AN933" s="10" t="s">
        <v>5000</v>
      </c>
    </row>
    <row r="934" spans="2:44">
      <c r="B934" s="1" t="s">
        <v>905</v>
      </c>
      <c r="D934" s="3" t="s">
        <v>4129</v>
      </c>
      <c r="E934" s="3"/>
      <c r="F934" s="17" t="s">
        <v>1411</v>
      </c>
      <c r="G934" s="3" t="s">
        <v>4129</v>
      </c>
      <c r="I934" s="2" t="s">
        <v>50</v>
      </c>
      <c r="J934" s="1" t="s">
        <v>5001</v>
      </c>
      <c r="P934" s="4" t="s">
        <v>5002</v>
      </c>
      <c r="Q934" s="19" t="s">
        <v>5003</v>
      </c>
      <c r="R934" s="6">
        <f t="shared" si="278"/>
        <v>13.715999999999999</v>
      </c>
      <c r="S934" s="6">
        <f t="shared" si="279"/>
        <v>-3.7050000000000001</v>
      </c>
      <c r="T934" s="7">
        <f t="shared" si="280"/>
        <v>0</v>
      </c>
      <c r="U934" s="7">
        <f t="shared" si="280"/>
        <v>0.5</v>
      </c>
      <c r="V934" s="7">
        <f t="shared" si="281"/>
        <v>43</v>
      </c>
      <c r="W934" s="7">
        <f t="shared" si="281"/>
        <v>42</v>
      </c>
      <c r="X934" s="15" t="str">
        <f t="shared" si="282"/>
        <v>43</v>
      </c>
      <c r="Y934" s="15" t="str">
        <f t="shared" si="282"/>
        <v>42.5</v>
      </c>
      <c r="Z934" s="7" t="str">
        <f t="shared" si="283"/>
        <v>13</v>
      </c>
      <c r="AA934" s="7" t="str">
        <f t="shared" si="283"/>
        <v>03</v>
      </c>
      <c r="AB934" s="7" t="str">
        <f t="shared" si="284"/>
        <v>13 43</v>
      </c>
      <c r="AC934" s="7" t="str">
        <f t="shared" si="284"/>
        <v>03 42.5</v>
      </c>
      <c r="AH934" s="8" t="s">
        <v>4220</v>
      </c>
      <c r="AI934" s="8" t="s">
        <v>4964</v>
      </c>
      <c r="AL934" s="1" t="s">
        <v>54</v>
      </c>
      <c r="AM934" s="1" t="s">
        <v>554</v>
      </c>
    </row>
    <row r="935" spans="2:44">
      <c r="B935" s="1" t="s">
        <v>905</v>
      </c>
      <c r="D935" s="3" t="s">
        <v>4129</v>
      </c>
      <c r="E935" s="3"/>
      <c r="F935" s="17" t="s">
        <v>1411</v>
      </c>
      <c r="G935" s="3" t="s">
        <v>4129</v>
      </c>
      <c r="I935" s="2" t="s">
        <v>50</v>
      </c>
      <c r="J935" s="3" t="s">
        <v>5004</v>
      </c>
      <c r="Q935" s="19" t="s">
        <v>5005</v>
      </c>
      <c r="R935" s="6">
        <f t="shared" si="278"/>
        <v>14</v>
      </c>
      <c r="S935" s="6">
        <f t="shared" si="279"/>
        <v>-4.09</v>
      </c>
      <c r="T935" s="7">
        <f t="shared" si="280"/>
        <v>6.7000000000000004E-2</v>
      </c>
      <c r="U935" s="7">
        <f t="shared" si="280"/>
        <v>0.76199999999999957</v>
      </c>
      <c r="V935" s="7">
        <f t="shared" si="281"/>
        <v>0</v>
      </c>
      <c r="W935" s="7">
        <f t="shared" si="281"/>
        <v>5</v>
      </c>
      <c r="X935" s="15" t="str">
        <f t="shared" si="282"/>
        <v>00.067</v>
      </c>
      <c r="Y935" s="15" t="str">
        <f t="shared" si="282"/>
        <v>05.762</v>
      </c>
      <c r="Z935" s="7" t="str">
        <f t="shared" si="283"/>
        <v>14</v>
      </c>
      <c r="AA935" s="7" t="str">
        <f t="shared" si="283"/>
        <v>04</v>
      </c>
      <c r="AB935" s="7" t="str">
        <f t="shared" si="284"/>
        <v>14 00.067</v>
      </c>
      <c r="AC935" s="7" t="str">
        <f t="shared" si="284"/>
        <v>04 05.762</v>
      </c>
      <c r="AJ935" s="9" t="s">
        <v>5006</v>
      </c>
      <c r="AK935" s="9" t="s">
        <v>5007</v>
      </c>
      <c r="AL935" s="1" t="s">
        <v>63</v>
      </c>
      <c r="AM935" s="1" t="s">
        <v>4325</v>
      </c>
      <c r="AQ935" s="13" t="s">
        <v>5008</v>
      </c>
      <c r="AR935" s="14" t="s">
        <v>5009</v>
      </c>
    </row>
    <row r="936" spans="2:44">
      <c r="B936" s="1" t="s">
        <v>905</v>
      </c>
      <c r="D936" s="3" t="s">
        <v>4129</v>
      </c>
      <c r="E936" s="3"/>
      <c r="F936" s="17" t="s">
        <v>1411</v>
      </c>
      <c r="G936" s="3" t="s">
        <v>4129</v>
      </c>
      <c r="I936" s="2" t="s">
        <v>50</v>
      </c>
      <c r="J936" s="3" t="s">
        <v>5010</v>
      </c>
      <c r="P936" s="4" t="s">
        <v>5011</v>
      </c>
      <c r="Q936" s="19" t="s">
        <v>5012</v>
      </c>
      <c r="R936" s="6">
        <f t="shared" si="278"/>
        <v>13.807</v>
      </c>
      <c r="S936" s="6">
        <f t="shared" si="279"/>
        <v>-4.0880000000000001</v>
      </c>
      <c r="T936" s="7">
        <f t="shared" si="280"/>
        <v>0.71900000000000119</v>
      </c>
      <c r="U936" s="7">
        <f t="shared" si="280"/>
        <v>0.53200000000000003</v>
      </c>
      <c r="V936" s="7">
        <f t="shared" si="281"/>
        <v>48</v>
      </c>
      <c r="W936" s="7">
        <f t="shared" si="281"/>
        <v>5</v>
      </c>
      <c r="X936" s="15" t="str">
        <f t="shared" si="282"/>
        <v>48.719</v>
      </c>
      <c r="Y936" s="15" t="str">
        <f t="shared" si="282"/>
        <v>05.532</v>
      </c>
      <c r="Z936" s="7" t="str">
        <f t="shared" si="283"/>
        <v>13</v>
      </c>
      <c r="AA936" s="7" t="str">
        <f t="shared" si="283"/>
        <v>04</v>
      </c>
      <c r="AB936" s="7" t="str">
        <f t="shared" si="284"/>
        <v>13 48.719</v>
      </c>
      <c r="AC936" s="7" t="str">
        <f t="shared" si="284"/>
        <v>04 05.532</v>
      </c>
      <c r="AH936" s="8" t="s">
        <v>4149</v>
      </c>
      <c r="AI936" s="8" t="s">
        <v>724</v>
      </c>
      <c r="AJ936" s="9" t="s">
        <v>5013</v>
      </c>
      <c r="AK936" s="9" t="s">
        <v>5014</v>
      </c>
      <c r="AL936" s="1" t="s">
        <v>63</v>
      </c>
      <c r="AM936" s="1" t="s">
        <v>72</v>
      </c>
      <c r="AQ936" s="13" t="s">
        <v>5015</v>
      </c>
      <c r="AR936" s="14" t="s">
        <v>5016</v>
      </c>
    </row>
    <row r="937" spans="2:44">
      <c r="B937" s="1" t="s">
        <v>905</v>
      </c>
      <c r="D937" s="3" t="s">
        <v>4129</v>
      </c>
      <c r="E937" s="3"/>
      <c r="F937" s="17" t="s">
        <v>1411</v>
      </c>
      <c r="G937" s="3" t="s">
        <v>4129</v>
      </c>
      <c r="I937" s="2" t="s">
        <v>50</v>
      </c>
      <c r="J937" s="1" t="s">
        <v>5017</v>
      </c>
      <c r="P937" s="4" t="s">
        <v>5018</v>
      </c>
      <c r="Q937" s="19" t="s">
        <v>5019</v>
      </c>
      <c r="R937" s="6">
        <f t="shared" si="278"/>
        <v>13.856</v>
      </c>
      <c r="S937" s="6">
        <f t="shared" si="279"/>
        <v>-3.7909999999999999</v>
      </c>
      <c r="T937" s="7">
        <f t="shared" si="280"/>
        <v>0.61899999999999977</v>
      </c>
      <c r="U937" s="7">
        <f t="shared" si="280"/>
        <v>0.80299999999999727</v>
      </c>
      <c r="V937" s="7">
        <f t="shared" si="281"/>
        <v>51</v>
      </c>
      <c r="W937" s="7">
        <f t="shared" si="281"/>
        <v>47</v>
      </c>
      <c r="X937" s="15" t="str">
        <f t="shared" si="282"/>
        <v>51.619</v>
      </c>
      <c r="Y937" s="15" t="str">
        <f t="shared" si="282"/>
        <v>47.803</v>
      </c>
      <c r="Z937" s="7" t="str">
        <f t="shared" si="283"/>
        <v>13</v>
      </c>
      <c r="AA937" s="7" t="str">
        <f t="shared" si="283"/>
        <v>03</v>
      </c>
      <c r="AB937" s="7" t="str">
        <f t="shared" si="284"/>
        <v>13 51.619</v>
      </c>
      <c r="AC937" s="7" t="str">
        <f t="shared" si="284"/>
        <v>03 47.803</v>
      </c>
      <c r="AH937" s="8" t="s">
        <v>3156</v>
      </c>
      <c r="AI937" s="8" t="s">
        <v>925</v>
      </c>
      <c r="AJ937" s="9" t="s">
        <v>5020</v>
      </c>
      <c r="AK937" s="9" t="s">
        <v>5021</v>
      </c>
      <c r="AL937" s="1" t="s">
        <v>63</v>
      </c>
      <c r="AM937" s="1" t="s">
        <v>554</v>
      </c>
      <c r="AQ937" s="13" t="s">
        <v>5022</v>
      </c>
      <c r="AR937" s="14" t="s">
        <v>482</v>
      </c>
    </row>
    <row r="938" spans="2:44">
      <c r="B938" s="1" t="s">
        <v>905</v>
      </c>
      <c r="D938" s="3" t="s">
        <v>4129</v>
      </c>
      <c r="E938" s="3"/>
      <c r="F938" s="17" t="s">
        <v>1411</v>
      </c>
      <c r="G938" s="3" t="s">
        <v>4129</v>
      </c>
      <c r="I938" s="2" t="s">
        <v>50</v>
      </c>
      <c r="J938" s="1" t="s">
        <v>5023</v>
      </c>
      <c r="P938" s="4" t="s">
        <v>5024</v>
      </c>
      <c r="Q938" s="19" t="s">
        <v>5025</v>
      </c>
      <c r="R938" s="6">
        <f t="shared" si="278"/>
        <v>13.737</v>
      </c>
      <c r="S938" s="6">
        <f t="shared" si="279"/>
        <v>-3.786</v>
      </c>
      <c r="T938" s="7">
        <f t="shared" si="280"/>
        <v>0.43699999999999761</v>
      </c>
      <c r="U938" s="7">
        <f t="shared" si="280"/>
        <v>0.28199999999999648</v>
      </c>
      <c r="V938" s="7">
        <f t="shared" si="281"/>
        <v>44</v>
      </c>
      <c r="W938" s="7">
        <f t="shared" si="281"/>
        <v>47</v>
      </c>
      <c r="X938" s="15" t="str">
        <f t="shared" si="282"/>
        <v>44.437</v>
      </c>
      <c r="Y938" s="15" t="str">
        <f t="shared" si="282"/>
        <v>47.282</v>
      </c>
      <c r="Z938" s="7" t="str">
        <f t="shared" si="283"/>
        <v>13</v>
      </c>
      <c r="AA938" s="7" t="str">
        <f t="shared" si="283"/>
        <v>03</v>
      </c>
      <c r="AB938" s="7" t="str">
        <f t="shared" si="284"/>
        <v>13 44.437</v>
      </c>
      <c r="AC938" s="7" t="str">
        <f t="shared" si="284"/>
        <v>03 47.282</v>
      </c>
      <c r="AH938" s="8" t="s">
        <v>5026</v>
      </c>
      <c r="AI938" s="8" t="s">
        <v>829</v>
      </c>
      <c r="AJ938" s="9" t="s">
        <v>5027</v>
      </c>
      <c r="AK938" s="9" t="s">
        <v>5028</v>
      </c>
      <c r="AL938" s="1" t="s">
        <v>63</v>
      </c>
      <c r="AM938" s="1" t="s">
        <v>554</v>
      </c>
      <c r="AQ938" s="13" t="s">
        <v>5029</v>
      </c>
      <c r="AR938" s="14" t="s">
        <v>482</v>
      </c>
    </row>
    <row r="939" spans="2:44">
      <c r="B939" s="1" t="s">
        <v>905</v>
      </c>
      <c r="D939" s="3" t="s">
        <v>4129</v>
      </c>
      <c r="E939" s="3"/>
      <c r="F939" s="17" t="s">
        <v>1411</v>
      </c>
      <c r="G939" s="3" t="s">
        <v>4129</v>
      </c>
      <c r="I939" s="2" t="s">
        <v>50</v>
      </c>
      <c r="J939" s="1" t="s">
        <v>5030</v>
      </c>
      <c r="P939" s="4" t="s">
        <v>5030</v>
      </c>
      <c r="Q939" s="19" t="s">
        <v>5031</v>
      </c>
      <c r="R939" s="6">
        <f t="shared" si="278"/>
        <v>13.901999999999999</v>
      </c>
      <c r="S939" s="6">
        <f t="shared" si="279"/>
        <v>-3.7410000000000001</v>
      </c>
      <c r="T939" s="7">
        <f t="shared" si="280"/>
        <v>0.24900000000000233</v>
      </c>
      <c r="U939" s="7">
        <f t="shared" si="280"/>
        <v>0.81400000000000006</v>
      </c>
      <c r="V939" s="7">
        <f t="shared" si="281"/>
        <v>54</v>
      </c>
      <c r="W939" s="7">
        <f t="shared" si="281"/>
        <v>44</v>
      </c>
      <c r="X939" s="15" t="str">
        <f t="shared" si="282"/>
        <v>54.249</v>
      </c>
      <c r="Y939" s="15" t="str">
        <f t="shared" si="282"/>
        <v>44.814</v>
      </c>
      <c r="Z939" s="7" t="str">
        <f t="shared" si="283"/>
        <v>13</v>
      </c>
      <c r="AA939" s="7" t="str">
        <f t="shared" si="283"/>
        <v>03</v>
      </c>
      <c r="AB939" s="7" t="str">
        <f t="shared" si="284"/>
        <v>13 54.249</v>
      </c>
      <c r="AC939" s="7" t="str">
        <f t="shared" si="284"/>
        <v>03 44.814</v>
      </c>
      <c r="AD939" s="18"/>
      <c r="AE939" s="18"/>
      <c r="AF939" s="18"/>
      <c r="AG939" s="18"/>
      <c r="AH939" s="8" t="s">
        <v>3124</v>
      </c>
      <c r="AI939" s="8" t="s">
        <v>5032</v>
      </c>
      <c r="AJ939" s="9" t="s">
        <v>5033</v>
      </c>
      <c r="AK939" s="9" t="s">
        <v>5034</v>
      </c>
      <c r="AL939" s="1" t="s">
        <v>63</v>
      </c>
      <c r="AM939" s="1" t="s">
        <v>554</v>
      </c>
      <c r="AQ939" s="13" t="s">
        <v>3106</v>
      </c>
      <c r="AR939" s="14" t="s">
        <v>5035</v>
      </c>
    </row>
    <row r="940" spans="2:44">
      <c r="B940" s="1" t="s">
        <v>905</v>
      </c>
      <c r="D940" s="3" t="s">
        <v>4129</v>
      </c>
      <c r="E940" s="3"/>
      <c r="F940" s="17" t="s">
        <v>1411</v>
      </c>
      <c r="G940" s="3" t="s">
        <v>4129</v>
      </c>
      <c r="I940" s="2" t="s">
        <v>50</v>
      </c>
      <c r="J940" s="1" t="s">
        <v>5036</v>
      </c>
      <c r="Q940" s="19" t="s">
        <v>5037</v>
      </c>
      <c r="R940" s="6">
        <f t="shared" si="278"/>
        <v>13.784000000000001</v>
      </c>
      <c r="S940" s="6">
        <f t="shared" si="279"/>
        <v>-3.8860000000000001</v>
      </c>
      <c r="T940" s="7">
        <f t="shared" si="280"/>
        <v>0.1109999999999971</v>
      </c>
      <c r="U940" s="7">
        <f t="shared" si="280"/>
        <v>0.29999999999999716</v>
      </c>
      <c r="V940" s="7">
        <f t="shared" si="281"/>
        <v>47</v>
      </c>
      <c r="W940" s="7">
        <f t="shared" si="281"/>
        <v>53</v>
      </c>
      <c r="X940" s="15" t="str">
        <f t="shared" si="282"/>
        <v>47.111</v>
      </c>
      <c r="Y940" s="15" t="str">
        <f t="shared" si="282"/>
        <v>53.300</v>
      </c>
      <c r="Z940" s="7" t="str">
        <f t="shared" si="283"/>
        <v>13</v>
      </c>
      <c r="AA940" s="7" t="str">
        <f t="shared" si="283"/>
        <v>03</v>
      </c>
      <c r="AB940" s="7" t="str">
        <f t="shared" si="284"/>
        <v>13 47.111</v>
      </c>
      <c r="AC940" s="7" t="str">
        <f t="shared" si="284"/>
        <v>03 53.300</v>
      </c>
      <c r="AD940" s="18"/>
      <c r="AE940" s="18"/>
      <c r="AF940" s="18"/>
      <c r="AG940" s="18"/>
      <c r="AJ940" s="9" t="s">
        <v>5038</v>
      </c>
      <c r="AK940" s="9" t="s">
        <v>5039</v>
      </c>
      <c r="AL940" s="1" t="s">
        <v>63</v>
      </c>
      <c r="AM940" s="3" t="s">
        <v>444</v>
      </c>
      <c r="AQ940" s="13" t="s">
        <v>5040</v>
      </c>
      <c r="AR940" s="14" t="s">
        <v>5041</v>
      </c>
    </row>
    <row r="941" spans="2:44">
      <c r="B941" s="1" t="s">
        <v>905</v>
      </c>
      <c r="D941" s="3" t="s">
        <v>4129</v>
      </c>
      <c r="E941" s="3"/>
      <c r="F941" s="17" t="s">
        <v>1411</v>
      </c>
      <c r="G941" s="3" t="s">
        <v>4129</v>
      </c>
      <c r="I941" s="2" t="s">
        <v>50</v>
      </c>
      <c r="J941" s="1" t="s">
        <v>5042</v>
      </c>
      <c r="Q941" s="19" t="s">
        <v>5043</v>
      </c>
      <c r="R941" s="6">
        <f t="shared" si="278"/>
        <v>13.787000000000001</v>
      </c>
      <c r="S941" s="6">
        <f t="shared" si="279"/>
        <v>-3.9049999999999998</v>
      </c>
      <c r="T941" s="7">
        <f t="shared" si="280"/>
        <v>0.40599999999999881</v>
      </c>
      <c r="U941" s="7">
        <f t="shared" si="280"/>
        <v>0.54899999999999949</v>
      </c>
      <c r="V941" s="7">
        <f t="shared" si="281"/>
        <v>47</v>
      </c>
      <c r="W941" s="7">
        <f t="shared" si="281"/>
        <v>54</v>
      </c>
      <c r="X941" s="15" t="str">
        <f t="shared" si="282"/>
        <v>47.406</v>
      </c>
      <c r="Y941" s="15" t="str">
        <f t="shared" si="282"/>
        <v>54.549</v>
      </c>
      <c r="Z941" s="7" t="str">
        <f t="shared" si="283"/>
        <v>13</v>
      </c>
      <c r="AA941" s="7" t="str">
        <f t="shared" si="283"/>
        <v>03</v>
      </c>
      <c r="AB941" s="7" t="str">
        <f t="shared" si="284"/>
        <v>13 47.406</v>
      </c>
      <c r="AC941" s="7" t="str">
        <f t="shared" si="284"/>
        <v>03 54.549</v>
      </c>
      <c r="AD941" s="18"/>
      <c r="AE941" s="18"/>
      <c r="AF941" s="18"/>
      <c r="AG941" s="18"/>
      <c r="AJ941" s="9" t="s">
        <v>5044</v>
      </c>
      <c r="AK941" s="9" t="s">
        <v>5045</v>
      </c>
      <c r="AL941" s="1" t="s">
        <v>63</v>
      </c>
      <c r="AM941" s="3" t="s">
        <v>444</v>
      </c>
      <c r="AQ941" s="13" t="s">
        <v>4613</v>
      </c>
      <c r="AR941" s="14" t="s">
        <v>5046</v>
      </c>
    </row>
    <row r="942" spans="2:44">
      <c r="B942" s="1" t="s">
        <v>905</v>
      </c>
      <c r="D942" s="3" t="s">
        <v>4129</v>
      </c>
      <c r="E942" s="3"/>
      <c r="F942" s="17" t="s">
        <v>1411</v>
      </c>
      <c r="G942" s="3" t="s">
        <v>4129</v>
      </c>
      <c r="I942" s="2" t="s">
        <v>50</v>
      </c>
      <c r="J942" s="1" t="s">
        <v>5047</v>
      </c>
      <c r="Q942" s="19" t="s">
        <v>5048</v>
      </c>
      <c r="R942" s="6">
        <f t="shared" si="278"/>
        <v>13.904999999999999</v>
      </c>
      <c r="S942" s="6">
        <f t="shared" si="279"/>
        <v>-3.7549999999999999</v>
      </c>
      <c r="T942" s="7">
        <f t="shared" si="280"/>
        <v>0.56499999999999773</v>
      </c>
      <c r="U942" s="7">
        <f t="shared" si="280"/>
        <v>0.54399999999999693</v>
      </c>
      <c r="V942" s="7">
        <f t="shared" si="281"/>
        <v>54</v>
      </c>
      <c r="W942" s="7">
        <f t="shared" si="281"/>
        <v>45</v>
      </c>
      <c r="X942" s="15" t="str">
        <f t="shared" si="282"/>
        <v>54.565</v>
      </c>
      <c r="Y942" s="15" t="str">
        <f t="shared" si="282"/>
        <v>45.544</v>
      </c>
      <c r="Z942" s="7" t="str">
        <f t="shared" si="283"/>
        <v>13</v>
      </c>
      <c r="AA942" s="7" t="str">
        <f t="shared" si="283"/>
        <v>03</v>
      </c>
      <c r="AB942" s="7" t="str">
        <f t="shared" si="284"/>
        <v>13 54.565</v>
      </c>
      <c r="AC942" s="7" t="str">
        <f t="shared" si="284"/>
        <v>03 45.544</v>
      </c>
      <c r="AD942" s="18"/>
      <c r="AE942" s="18"/>
      <c r="AF942" s="18"/>
      <c r="AG942" s="18"/>
      <c r="AJ942" s="9" t="s">
        <v>5049</v>
      </c>
      <c r="AK942" s="9" t="s">
        <v>5050</v>
      </c>
      <c r="AL942" s="1" t="s">
        <v>63</v>
      </c>
      <c r="AM942" s="3" t="s">
        <v>444</v>
      </c>
      <c r="AQ942" s="13" t="s">
        <v>3106</v>
      </c>
      <c r="AR942" s="14" t="s">
        <v>5051</v>
      </c>
    </row>
    <row r="943" spans="2:44" ht="29">
      <c r="B943" s="1" t="s">
        <v>905</v>
      </c>
      <c r="D943" s="1" t="s">
        <v>5052</v>
      </c>
      <c r="F943" s="2" t="s">
        <v>2936</v>
      </c>
      <c r="G943" s="3" t="s">
        <v>5053</v>
      </c>
      <c r="I943" s="2" t="s">
        <v>50</v>
      </c>
      <c r="J943" s="3" t="s">
        <v>5054</v>
      </c>
      <c r="K943" s="3"/>
      <c r="L943" s="3"/>
      <c r="P943" s="4" t="s">
        <v>5054</v>
      </c>
      <c r="Q943" s="5" t="s">
        <v>5055</v>
      </c>
      <c r="X943" s="15" t="str">
        <f t="shared" si="282"/>
        <v/>
      </c>
      <c r="Y943" s="15" t="str">
        <f t="shared" si="282"/>
        <v/>
      </c>
      <c r="Z943" s="7" t="str">
        <f t="shared" si="283"/>
        <v/>
      </c>
      <c r="AA943" s="7" t="str">
        <f t="shared" si="283"/>
        <v/>
      </c>
      <c r="AH943" s="16"/>
      <c r="AI943" s="16"/>
      <c r="AR943" s="14" t="s">
        <v>5056</v>
      </c>
    </row>
    <row r="944" spans="2:44">
      <c r="B944" s="1" t="s">
        <v>905</v>
      </c>
      <c r="D944" s="1" t="s">
        <v>5052</v>
      </c>
      <c r="F944" s="2" t="s">
        <v>2936</v>
      </c>
      <c r="G944" s="3" t="s">
        <v>5053</v>
      </c>
      <c r="I944" s="2" t="s">
        <v>50</v>
      </c>
      <c r="J944" s="1" t="s">
        <v>5057</v>
      </c>
      <c r="K944" s="3"/>
      <c r="L944" s="3"/>
      <c r="Q944" s="5" t="s">
        <v>5058</v>
      </c>
      <c r="R944" s="6">
        <f t="shared" ref="R944:R949" si="285">ROUNDDOWN((Z944+V944*(5/3)*0.01+T944*0.01),3)</f>
        <v>14.301</v>
      </c>
      <c r="S944" s="6">
        <f t="shared" ref="S944:S949" si="286">ROUNDDOWN((AA944+W944*(5/3)*0.01+U944*0.01),3)*-1</f>
        <v>-3.2010000000000001</v>
      </c>
      <c r="T944" s="7">
        <f t="shared" ref="T944:U949" si="287">X944-V944</f>
        <v>0.18799999999999883</v>
      </c>
      <c r="U944" s="7">
        <f t="shared" si="287"/>
        <v>0.18399999999999928</v>
      </c>
      <c r="V944" s="7">
        <f t="shared" ref="V944:W949" si="288">ROUNDDOWN(X944,0)</f>
        <v>18</v>
      </c>
      <c r="W944" s="7">
        <f t="shared" si="288"/>
        <v>12</v>
      </c>
      <c r="X944" s="15" t="str">
        <f t="shared" si="282"/>
        <v>18.188</v>
      </c>
      <c r="Y944" s="15" t="str">
        <f t="shared" si="282"/>
        <v>12.184</v>
      </c>
      <c r="Z944" s="7" t="str">
        <f t="shared" si="283"/>
        <v>14</v>
      </c>
      <c r="AA944" s="7" t="str">
        <f t="shared" si="283"/>
        <v>03</v>
      </c>
      <c r="AB944" s="7" t="str">
        <f t="shared" ref="AB944:AC949" si="289">IF(ISBLANK(AJ944), AH944, AJ944)</f>
        <v>14 18.188</v>
      </c>
      <c r="AC944" s="7" t="str">
        <f t="shared" si="289"/>
        <v>03 12.184</v>
      </c>
      <c r="AH944" s="16"/>
      <c r="AI944" s="16"/>
      <c r="AJ944" s="9" t="s">
        <v>5059</v>
      </c>
      <c r="AK944" s="9" t="s">
        <v>5060</v>
      </c>
      <c r="AL944" s="1" t="s">
        <v>63</v>
      </c>
      <c r="AM944" s="1" t="s">
        <v>51</v>
      </c>
      <c r="AQ944" s="13" t="s">
        <v>5061</v>
      </c>
      <c r="AR944" s="14" t="s">
        <v>5062</v>
      </c>
    </row>
    <row r="945" spans="1:50">
      <c r="B945" s="1" t="s">
        <v>905</v>
      </c>
      <c r="D945" s="1" t="s">
        <v>5052</v>
      </c>
      <c r="F945" s="2" t="s">
        <v>2936</v>
      </c>
      <c r="G945" s="3" t="s">
        <v>5053</v>
      </c>
      <c r="I945" s="2" t="s">
        <v>50</v>
      </c>
      <c r="J945" s="1" t="s">
        <v>5063</v>
      </c>
      <c r="K945" s="3"/>
      <c r="L945" s="3"/>
      <c r="Q945" s="5" t="s">
        <v>5064</v>
      </c>
      <c r="R945" s="6">
        <f t="shared" si="285"/>
        <v>14.307</v>
      </c>
      <c r="S945" s="6">
        <f t="shared" si="286"/>
        <v>-3.19</v>
      </c>
      <c r="T945" s="7">
        <f t="shared" si="287"/>
        <v>0.74200000000000088</v>
      </c>
      <c r="U945" s="7">
        <f t="shared" si="287"/>
        <v>0.7159999999999993</v>
      </c>
      <c r="V945" s="7">
        <f t="shared" si="288"/>
        <v>18</v>
      </c>
      <c r="W945" s="7">
        <f t="shared" si="288"/>
        <v>11</v>
      </c>
      <c r="X945" s="15" t="str">
        <f t="shared" si="282"/>
        <v>18.742</v>
      </c>
      <c r="Y945" s="15" t="str">
        <f t="shared" si="282"/>
        <v>11.716</v>
      </c>
      <c r="Z945" s="7" t="str">
        <f t="shared" si="283"/>
        <v>14</v>
      </c>
      <c r="AA945" s="7" t="str">
        <f t="shared" si="283"/>
        <v>03</v>
      </c>
      <c r="AB945" s="7" t="str">
        <f t="shared" si="289"/>
        <v>14 18.742</v>
      </c>
      <c r="AC945" s="7" t="str">
        <f t="shared" si="289"/>
        <v>03 11.716</v>
      </c>
      <c r="AH945" s="16"/>
      <c r="AI945" s="16"/>
      <c r="AJ945" s="9" t="s">
        <v>5065</v>
      </c>
      <c r="AK945" s="9" t="s">
        <v>5066</v>
      </c>
      <c r="AL945" s="1" t="s">
        <v>63</v>
      </c>
      <c r="AM945" s="1" t="s">
        <v>51</v>
      </c>
      <c r="AP945" s="12" t="s">
        <v>2061</v>
      </c>
      <c r="AQ945" s="13" t="s">
        <v>5067</v>
      </c>
      <c r="AR945" s="14" t="s">
        <v>5068</v>
      </c>
    </row>
    <row r="946" spans="1:50">
      <c r="B946" s="1" t="s">
        <v>905</v>
      </c>
      <c r="D946" s="1" t="s">
        <v>5052</v>
      </c>
      <c r="F946" s="2" t="s">
        <v>2936</v>
      </c>
      <c r="G946" s="3" t="s">
        <v>5053</v>
      </c>
      <c r="I946" s="2" t="s">
        <v>50</v>
      </c>
      <c r="J946" s="1" t="s">
        <v>5069</v>
      </c>
      <c r="K946" s="3"/>
      <c r="L946" s="3"/>
      <c r="Q946" s="5" t="s">
        <v>5070</v>
      </c>
      <c r="R946" s="6">
        <f t="shared" si="285"/>
        <v>14.316000000000001</v>
      </c>
      <c r="S946" s="6">
        <f t="shared" si="286"/>
        <v>-3.2189999999999999</v>
      </c>
      <c r="T946" s="7">
        <f t="shared" si="287"/>
        <v>1.9999999999988916E-3</v>
      </c>
      <c r="U946" s="7">
        <f t="shared" si="287"/>
        <v>0.25200000000000067</v>
      </c>
      <c r="V946" s="7">
        <f t="shared" si="288"/>
        <v>19</v>
      </c>
      <c r="W946" s="7">
        <f t="shared" si="288"/>
        <v>13</v>
      </c>
      <c r="X946" s="15" t="str">
        <f t="shared" si="282"/>
        <v>19.002</v>
      </c>
      <c r="Y946" s="15" t="str">
        <f t="shared" si="282"/>
        <v>13.252</v>
      </c>
      <c r="Z946" s="7" t="str">
        <f t="shared" si="283"/>
        <v>14</v>
      </c>
      <c r="AA946" s="7" t="str">
        <f t="shared" si="283"/>
        <v>03</v>
      </c>
      <c r="AB946" s="7" t="str">
        <f t="shared" si="289"/>
        <v>14 19.002</v>
      </c>
      <c r="AC946" s="7" t="str">
        <f t="shared" si="289"/>
        <v>03 13.252</v>
      </c>
      <c r="AH946" s="16"/>
      <c r="AI946" s="16"/>
      <c r="AJ946" s="9" t="s">
        <v>5071</v>
      </c>
      <c r="AK946" s="9" t="s">
        <v>5072</v>
      </c>
      <c r="AL946" s="1" t="s">
        <v>63</v>
      </c>
      <c r="AM946" s="1" t="s">
        <v>355</v>
      </c>
      <c r="AQ946" s="13" t="s">
        <v>2942</v>
      </c>
      <c r="AR946" s="14" t="s">
        <v>5062</v>
      </c>
    </row>
    <row r="947" spans="1:50">
      <c r="B947" s="1" t="s">
        <v>905</v>
      </c>
      <c r="D947" s="1" t="s">
        <v>5052</v>
      </c>
      <c r="F947" s="2" t="s">
        <v>2936</v>
      </c>
      <c r="G947" s="3" t="s">
        <v>5053</v>
      </c>
      <c r="I947" s="2" t="s">
        <v>50</v>
      </c>
      <c r="J947" s="1" t="s">
        <v>5073</v>
      </c>
      <c r="K947" s="3"/>
      <c r="L947" s="3"/>
      <c r="P947" s="4" t="s">
        <v>5073</v>
      </c>
      <c r="Q947" s="5" t="s">
        <v>5074</v>
      </c>
      <c r="R947" s="6">
        <f t="shared" si="285"/>
        <v>14.317</v>
      </c>
      <c r="S947" s="6">
        <f t="shared" si="286"/>
        <v>-3.234</v>
      </c>
      <c r="T947" s="7">
        <f t="shared" si="287"/>
        <v>0.13299999999999912</v>
      </c>
      <c r="U947" s="7">
        <f t="shared" si="287"/>
        <v>0.12299999999999933</v>
      </c>
      <c r="V947" s="7">
        <f t="shared" si="288"/>
        <v>19</v>
      </c>
      <c r="W947" s="7">
        <f t="shared" si="288"/>
        <v>14</v>
      </c>
      <c r="X947" s="15" t="str">
        <f t="shared" si="282"/>
        <v>19.133</v>
      </c>
      <c r="Y947" s="15" t="str">
        <f t="shared" si="282"/>
        <v>14.123</v>
      </c>
      <c r="Z947" s="7" t="str">
        <f t="shared" si="283"/>
        <v>14</v>
      </c>
      <c r="AA947" s="7" t="str">
        <f t="shared" si="283"/>
        <v>03</v>
      </c>
      <c r="AB947" s="7" t="str">
        <f t="shared" si="289"/>
        <v>14 19.133</v>
      </c>
      <c r="AC947" s="7" t="str">
        <f t="shared" si="289"/>
        <v>03 14.123</v>
      </c>
      <c r="AH947" s="16"/>
      <c r="AI947" s="16"/>
      <c r="AJ947" s="9" t="s">
        <v>5075</v>
      </c>
      <c r="AK947" s="9" t="s">
        <v>5076</v>
      </c>
      <c r="AL947" s="1" t="s">
        <v>63</v>
      </c>
      <c r="AM947" s="1" t="s">
        <v>51</v>
      </c>
      <c r="AQ947" s="13" t="s">
        <v>2942</v>
      </c>
      <c r="AR947" s="14" t="s">
        <v>5077</v>
      </c>
    </row>
    <row r="948" spans="1:50" ht="57">
      <c r="B948" s="1" t="s">
        <v>905</v>
      </c>
      <c r="D948" s="1" t="s">
        <v>5052</v>
      </c>
      <c r="F948" s="2" t="s">
        <v>2936</v>
      </c>
      <c r="G948" s="3" t="s">
        <v>5078</v>
      </c>
      <c r="I948" s="2" t="s">
        <v>50</v>
      </c>
      <c r="J948" s="1" t="s">
        <v>5079</v>
      </c>
      <c r="P948" s="4" t="s">
        <v>5079</v>
      </c>
      <c r="Q948" s="5" t="s">
        <v>5080</v>
      </c>
      <c r="R948" s="6">
        <f t="shared" si="285"/>
        <v>14.473000000000001</v>
      </c>
      <c r="S948" s="6">
        <f t="shared" si="286"/>
        <v>-3.2549999999999999</v>
      </c>
      <c r="T948" s="7">
        <f t="shared" si="287"/>
        <v>0.70499999999999829</v>
      </c>
      <c r="U948" s="7">
        <f t="shared" si="287"/>
        <v>0.57099999999999973</v>
      </c>
      <c r="V948" s="7">
        <f t="shared" si="288"/>
        <v>28</v>
      </c>
      <c r="W948" s="7">
        <f t="shared" si="288"/>
        <v>15</v>
      </c>
      <c r="X948" s="15" t="str">
        <f t="shared" si="282"/>
        <v>28.705</v>
      </c>
      <c r="Y948" s="15" t="str">
        <f t="shared" si="282"/>
        <v>15.571</v>
      </c>
      <c r="Z948" s="7" t="str">
        <f t="shared" si="283"/>
        <v>14</v>
      </c>
      <c r="AA948" s="7" t="str">
        <f t="shared" si="283"/>
        <v>03</v>
      </c>
      <c r="AB948" s="7" t="str">
        <f t="shared" si="289"/>
        <v>14 28.705</v>
      </c>
      <c r="AC948" s="7" t="str">
        <f t="shared" si="289"/>
        <v>03 15.571</v>
      </c>
      <c r="AH948" s="21" t="s">
        <v>68</v>
      </c>
      <c r="AI948" s="21" t="s">
        <v>2401</v>
      </c>
      <c r="AJ948" s="9" t="s">
        <v>5081</v>
      </c>
      <c r="AK948" s="9" t="s">
        <v>5082</v>
      </c>
      <c r="AL948" s="1" t="s">
        <v>63</v>
      </c>
      <c r="AM948" s="1" t="s">
        <v>51</v>
      </c>
      <c r="AP948" s="12" t="s">
        <v>3761</v>
      </c>
      <c r="AQ948" s="13" t="s">
        <v>5083</v>
      </c>
      <c r="AR948" s="14" t="s">
        <v>5084</v>
      </c>
    </row>
    <row r="949" spans="1:50" ht="29">
      <c r="B949" s="1" t="s">
        <v>905</v>
      </c>
      <c r="D949" s="1" t="s">
        <v>5052</v>
      </c>
      <c r="F949" s="2" t="s">
        <v>2936</v>
      </c>
      <c r="G949" s="3" t="s">
        <v>5085</v>
      </c>
      <c r="I949" s="2" t="s">
        <v>50</v>
      </c>
      <c r="J949" s="1" t="s">
        <v>5086</v>
      </c>
      <c r="Q949" s="5" t="s">
        <v>5087</v>
      </c>
      <c r="R949" s="6">
        <f t="shared" si="285"/>
        <v>14.209</v>
      </c>
      <c r="S949" s="6">
        <f t="shared" si="286"/>
        <v>-3.3380000000000001</v>
      </c>
      <c r="T949" s="7">
        <f t="shared" si="287"/>
        <v>0.9480000000000004</v>
      </c>
      <c r="U949" s="7">
        <f t="shared" si="287"/>
        <v>0.51899999999999835</v>
      </c>
      <c r="V949" s="7">
        <f t="shared" si="288"/>
        <v>12</v>
      </c>
      <c r="W949" s="7">
        <f t="shared" si="288"/>
        <v>20</v>
      </c>
      <c r="X949" s="15" t="str">
        <f t="shared" si="282"/>
        <v>12.948</v>
      </c>
      <c r="Y949" s="15" t="str">
        <f t="shared" si="282"/>
        <v>20.519</v>
      </c>
      <c r="Z949" s="7" t="str">
        <f t="shared" si="283"/>
        <v>14</v>
      </c>
      <c r="AA949" s="7" t="str">
        <f t="shared" si="283"/>
        <v>03</v>
      </c>
      <c r="AB949" s="7" t="str">
        <f t="shared" si="289"/>
        <v>14 12.948</v>
      </c>
      <c r="AC949" s="7" t="str">
        <f t="shared" si="289"/>
        <v>03 20.519</v>
      </c>
      <c r="AH949" s="21"/>
      <c r="AI949" s="21"/>
      <c r="AJ949" s="9" t="s">
        <v>5088</v>
      </c>
      <c r="AK949" s="9" t="s">
        <v>5089</v>
      </c>
      <c r="AL949" s="1" t="s">
        <v>63</v>
      </c>
      <c r="AM949" s="1" t="s">
        <v>355</v>
      </c>
      <c r="AQ949" s="13" t="s">
        <v>5090</v>
      </c>
      <c r="AR949" s="14" t="s">
        <v>5091</v>
      </c>
    </row>
    <row r="950" spans="1:50">
      <c r="A950" s="20"/>
      <c r="B950" s="20" t="s">
        <v>905</v>
      </c>
      <c r="C950" s="20"/>
      <c r="D950" s="20" t="s">
        <v>5052</v>
      </c>
      <c r="E950" s="20"/>
      <c r="F950" s="34" t="s">
        <v>2936</v>
      </c>
      <c r="G950" s="3" t="s">
        <v>5092</v>
      </c>
      <c r="H950" s="34"/>
      <c r="I950" s="34" t="s">
        <v>50</v>
      </c>
      <c r="J950" s="20" t="s">
        <v>5093</v>
      </c>
      <c r="K950" s="20"/>
      <c r="L950" s="20"/>
      <c r="M950" s="20"/>
      <c r="N950" s="20"/>
      <c r="O950" s="20"/>
      <c r="P950" s="35" t="s">
        <v>5094</v>
      </c>
      <c r="Q950" s="36" t="s">
        <v>5095</v>
      </c>
      <c r="R950" s="46"/>
      <c r="S950" s="46"/>
      <c r="T950" s="47"/>
      <c r="U950" s="47"/>
      <c r="V950" s="47"/>
      <c r="W950" s="47"/>
      <c r="X950" s="15" t="str">
        <f t="shared" si="282"/>
        <v/>
      </c>
      <c r="Y950" s="15" t="str">
        <f t="shared" si="282"/>
        <v/>
      </c>
      <c r="Z950" s="7" t="str">
        <f t="shared" si="283"/>
        <v/>
      </c>
      <c r="AA950" s="7" t="str">
        <f t="shared" si="283"/>
        <v/>
      </c>
      <c r="AD950" s="37"/>
      <c r="AE950" s="37"/>
      <c r="AF950" s="37"/>
      <c r="AG950" s="37"/>
      <c r="AH950" s="38"/>
      <c r="AI950" s="38"/>
      <c r="AJ950" s="39"/>
      <c r="AK950" s="39"/>
      <c r="AL950" s="20"/>
      <c r="AM950" s="20" t="s">
        <v>51</v>
      </c>
      <c r="AN950" s="41"/>
      <c r="AO950" s="42"/>
      <c r="AP950" s="43"/>
      <c r="AQ950" s="44"/>
      <c r="AR950" s="45" t="s">
        <v>5096</v>
      </c>
      <c r="AS950" s="20"/>
      <c r="AT950" s="20"/>
      <c r="AU950" s="20"/>
      <c r="AV950" s="20"/>
      <c r="AW950" s="20"/>
      <c r="AX950" s="20"/>
    </row>
    <row r="951" spans="1:50">
      <c r="B951" s="1" t="s">
        <v>905</v>
      </c>
      <c r="D951" s="1" t="s">
        <v>5052</v>
      </c>
      <c r="F951" s="2" t="s">
        <v>2936</v>
      </c>
      <c r="G951" s="3" t="s">
        <v>5092</v>
      </c>
      <c r="I951" s="2" t="s">
        <v>50</v>
      </c>
      <c r="J951" s="1" t="s">
        <v>5097</v>
      </c>
      <c r="P951" s="4" t="s">
        <v>5098</v>
      </c>
      <c r="Q951" s="5" t="s">
        <v>5099</v>
      </c>
      <c r="R951" s="6">
        <f t="shared" ref="R951:R961" si="290">ROUNDDOWN((Z951+V951*(5/3)*0.01+T951*0.01),3)</f>
        <v>14.423999999999999</v>
      </c>
      <c r="S951" s="6">
        <f t="shared" ref="S951:S961" si="291">ROUNDDOWN((AA951+W951*(5/3)*0.01+U951*0.01),3)*-1</f>
        <v>-3.3069999999999999</v>
      </c>
      <c r="T951" s="7">
        <f t="shared" ref="T951:U961" si="292">X951-V951</f>
        <v>0.80499999999999972</v>
      </c>
      <c r="U951" s="7">
        <f t="shared" si="292"/>
        <v>0.77499999999999858</v>
      </c>
      <c r="V951" s="7">
        <f t="shared" ref="V951:W961" si="293">ROUNDDOWN(X951,0)</f>
        <v>25</v>
      </c>
      <c r="W951" s="7">
        <f t="shared" si="293"/>
        <v>18</v>
      </c>
      <c r="X951" s="15" t="str">
        <f t="shared" si="282"/>
        <v>25.805</v>
      </c>
      <c r="Y951" s="15" t="str">
        <f t="shared" si="282"/>
        <v>18.775</v>
      </c>
      <c r="Z951" s="7" t="str">
        <f t="shared" si="283"/>
        <v>14</v>
      </c>
      <c r="AA951" s="7" t="str">
        <f t="shared" si="283"/>
        <v>03</v>
      </c>
      <c r="AB951" s="7" t="str">
        <f t="shared" ref="AB951:AC961" si="294">IF(ISBLANK(AJ951), AH951, AJ951)</f>
        <v>14 25.805</v>
      </c>
      <c r="AC951" s="7" t="str">
        <f t="shared" si="294"/>
        <v>03 18.775</v>
      </c>
      <c r="AH951" s="16"/>
      <c r="AI951" s="16"/>
      <c r="AJ951" s="9" t="s">
        <v>5100</v>
      </c>
      <c r="AK951" s="9" t="s">
        <v>5101</v>
      </c>
      <c r="AL951" s="1" t="s">
        <v>63</v>
      </c>
      <c r="AM951" s="1" t="s">
        <v>51</v>
      </c>
      <c r="AQ951" s="13" t="s">
        <v>2107</v>
      </c>
      <c r="AR951" s="14" t="s">
        <v>5102</v>
      </c>
    </row>
    <row r="952" spans="1:50">
      <c r="B952" s="1" t="s">
        <v>905</v>
      </c>
      <c r="D952" s="1" t="s">
        <v>5052</v>
      </c>
      <c r="F952" s="2" t="s">
        <v>2936</v>
      </c>
      <c r="G952" s="3" t="s">
        <v>5092</v>
      </c>
      <c r="I952" s="2" t="s">
        <v>50</v>
      </c>
      <c r="J952" s="1" t="s">
        <v>5103</v>
      </c>
      <c r="P952" s="4" t="s">
        <v>5098</v>
      </c>
      <c r="Q952" s="5" t="s">
        <v>5104</v>
      </c>
      <c r="R952" s="6">
        <f t="shared" si="290"/>
        <v>14.433999999999999</v>
      </c>
      <c r="S952" s="6">
        <f t="shared" si="291"/>
        <v>-3.3039999999999998</v>
      </c>
      <c r="T952" s="7">
        <f t="shared" si="292"/>
        <v>0.11100000000000065</v>
      </c>
      <c r="U952" s="7">
        <f t="shared" si="292"/>
        <v>0.43199999999999861</v>
      </c>
      <c r="V952" s="7">
        <f t="shared" si="293"/>
        <v>26</v>
      </c>
      <c r="W952" s="7">
        <f t="shared" si="293"/>
        <v>18</v>
      </c>
      <c r="X952" s="15" t="str">
        <f t="shared" si="282"/>
        <v>26.111</v>
      </c>
      <c r="Y952" s="15" t="str">
        <f t="shared" si="282"/>
        <v>18.432</v>
      </c>
      <c r="Z952" s="7" t="str">
        <f t="shared" si="283"/>
        <v>14</v>
      </c>
      <c r="AA952" s="7" t="str">
        <f t="shared" si="283"/>
        <v>03</v>
      </c>
      <c r="AB952" s="7" t="str">
        <f t="shared" si="294"/>
        <v>14 26.111</v>
      </c>
      <c r="AC952" s="7" t="str">
        <f t="shared" si="294"/>
        <v>03 18.432</v>
      </c>
      <c r="AH952" s="16"/>
      <c r="AI952" s="16"/>
      <c r="AJ952" s="9" t="s">
        <v>5105</v>
      </c>
      <c r="AK952" s="9" t="s">
        <v>5106</v>
      </c>
      <c r="AL952" s="1" t="s">
        <v>63</v>
      </c>
      <c r="AM952" s="1" t="s">
        <v>51</v>
      </c>
      <c r="AQ952" s="13" t="s">
        <v>2107</v>
      </c>
      <c r="AR952" s="14" t="s">
        <v>5107</v>
      </c>
    </row>
    <row r="953" spans="1:50">
      <c r="B953" s="1" t="s">
        <v>905</v>
      </c>
      <c r="D953" s="1" t="s">
        <v>5052</v>
      </c>
      <c r="F953" s="2" t="s">
        <v>2936</v>
      </c>
      <c r="G953" s="64" t="s">
        <v>5108</v>
      </c>
      <c r="I953" s="2" t="s">
        <v>50</v>
      </c>
      <c r="J953" s="1" t="s">
        <v>5109</v>
      </c>
      <c r="P953" s="4" t="s">
        <v>5110</v>
      </c>
      <c r="Q953" s="5" t="s">
        <v>5111</v>
      </c>
      <c r="R953" s="6">
        <f t="shared" si="290"/>
        <v>14.356</v>
      </c>
      <c r="S953" s="6">
        <f t="shared" si="291"/>
        <v>-3.37</v>
      </c>
      <c r="T953" s="7">
        <f t="shared" si="292"/>
        <v>0.60000000000000142</v>
      </c>
      <c r="U953" s="7">
        <f t="shared" si="292"/>
        <v>0.375</v>
      </c>
      <c r="V953" s="7">
        <f t="shared" si="293"/>
        <v>21</v>
      </c>
      <c r="W953" s="7">
        <f t="shared" si="293"/>
        <v>22</v>
      </c>
      <c r="X953" s="15" t="str">
        <f t="shared" si="282"/>
        <v>21.600</v>
      </c>
      <c r="Y953" s="15" t="str">
        <f t="shared" si="282"/>
        <v>22.375</v>
      </c>
      <c r="Z953" s="7" t="str">
        <f t="shared" si="283"/>
        <v>14</v>
      </c>
      <c r="AA953" s="7" t="str">
        <f t="shared" si="283"/>
        <v>03</v>
      </c>
      <c r="AB953" s="7" t="str">
        <f t="shared" si="294"/>
        <v>14 21.600</v>
      </c>
      <c r="AC953" s="7" t="str">
        <f t="shared" si="294"/>
        <v>03 22.375</v>
      </c>
      <c r="AH953" s="16"/>
      <c r="AI953" s="16"/>
      <c r="AJ953" s="9" t="s">
        <v>5112</v>
      </c>
      <c r="AK953" s="9" t="s">
        <v>5113</v>
      </c>
      <c r="AL953" s="1" t="s">
        <v>63</v>
      </c>
      <c r="AM953" s="1" t="s">
        <v>51</v>
      </c>
      <c r="AQ953" s="13" t="s">
        <v>2107</v>
      </c>
      <c r="AR953" s="14" t="s">
        <v>5114</v>
      </c>
    </row>
    <row r="954" spans="1:50">
      <c r="B954" s="1" t="s">
        <v>905</v>
      </c>
      <c r="D954" s="1" t="s">
        <v>5052</v>
      </c>
      <c r="F954" s="2" t="s">
        <v>2936</v>
      </c>
      <c r="G954" s="64" t="s">
        <v>5108</v>
      </c>
      <c r="I954" s="2" t="s">
        <v>50</v>
      </c>
      <c r="J954" s="1" t="s">
        <v>5109</v>
      </c>
      <c r="P954" s="4" t="s">
        <v>5115</v>
      </c>
      <c r="Q954" s="5" t="s">
        <v>5116</v>
      </c>
      <c r="R954" s="6">
        <f t="shared" si="290"/>
        <v>14.351000000000001</v>
      </c>
      <c r="S954" s="6">
        <f t="shared" si="291"/>
        <v>-3.3740000000000001</v>
      </c>
      <c r="T954" s="7">
        <f t="shared" si="292"/>
        <v>0.14199999999999946</v>
      </c>
      <c r="U954" s="7">
        <f t="shared" si="292"/>
        <v>0.76999999999999957</v>
      </c>
      <c r="V954" s="7">
        <f t="shared" si="293"/>
        <v>21</v>
      </c>
      <c r="W954" s="7">
        <f t="shared" si="293"/>
        <v>22</v>
      </c>
      <c r="X954" s="15" t="str">
        <f t="shared" si="282"/>
        <v>21.142</v>
      </c>
      <c r="Y954" s="15" t="str">
        <f t="shared" si="282"/>
        <v>22.770</v>
      </c>
      <c r="Z954" s="7" t="str">
        <f t="shared" si="283"/>
        <v>14</v>
      </c>
      <c r="AA954" s="7" t="str">
        <f t="shared" si="283"/>
        <v>03</v>
      </c>
      <c r="AB954" s="7" t="str">
        <f t="shared" si="294"/>
        <v>14 21.142</v>
      </c>
      <c r="AC954" s="7" t="str">
        <f t="shared" si="294"/>
        <v>03 22.770</v>
      </c>
      <c r="AH954" s="16"/>
      <c r="AI954" s="16"/>
      <c r="AJ954" s="9" t="s">
        <v>5117</v>
      </c>
      <c r="AK954" s="9" t="s">
        <v>5118</v>
      </c>
      <c r="AL954" s="1" t="s">
        <v>63</v>
      </c>
      <c r="AM954" s="1" t="s">
        <v>51</v>
      </c>
      <c r="AQ954" s="13" t="s">
        <v>2107</v>
      </c>
      <c r="AR954" s="14" t="s">
        <v>5119</v>
      </c>
    </row>
    <row r="955" spans="1:50" ht="29">
      <c r="B955" s="1" t="s">
        <v>905</v>
      </c>
      <c r="D955" s="1" t="s">
        <v>5052</v>
      </c>
      <c r="F955" s="2" t="s">
        <v>2936</v>
      </c>
      <c r="G955" s="3" t="s">
        <v>5120</v>
      </c>
      <c r="I955" s="2" t="s">
        <v>50</v>
      </c>
      <c r="J955" s="1" t="s">
        <v>5121</v>
      </c>
      <c r="Q955" s="5" t="s">
        <v>5122</v>
      </c>
      <c r="R955" s="6">
        <f t="shared" si="290"/>
        <v>14.269</v>
      </c>
      <c r="S955" s="6">
        <f t="shared" si="291"/>
        <v>-3.3180000000000001</v>
      </c>
      <c r="T955" s="7">
        <f t="shared" si="292"/>
        <v>0.32199999999999918</v>
      </c>
      <c r="U955" s="7">
        <f t="shared" si="292"/>
        <v>0.17999999999999972</v>
      </c>
      <c r="V955" s="7">
        <f t="shared" si="293"/>
        <v>16</v>
      </c>
      <c r="W955" s="7">
        <f t="shared" si="293"/>
        <v>19</v>
      </c>
      <c r="X955" s="15" t="str">
        <f t="shared" si="282"/>
        <v>16.322</v>
      </c>
      <c r="Y955" s="15" t="str">
        <f t="shared" si="282"/>
        <v>19.180</v>
      </c>
      <c r="Z955" s="7" t="str">
        <f t="shared" si="283"/>
        <v>14</v>
      </c>
      <c r="AA955" s="7" t="str">
        <f t="shared" si="283"/>
        <v>03</v>
      </c>
      <c r="AB955" s="7" t="str">
        <f t="shared" si="294"/>
        <v>14 16.322</v>
      </c>
      <c r="AC955" s="7" t="str">
        <f t="shared" si="294"/>
        <v>03 19.180</v>
      </c>
      <c r="AH955" s="16"/>
      <c r="AI955" s="16"/>
      <c r="AJ955" s="9" t="s">
        <v>5123</v>
      </c>
      <c r="AK955" s="9" t="s">
        <v>5124</v>
      </c>
      <c r="AL955" s="1" t="s">
        <v>63</v>
      </c>
      <c r="AM955" s="1" t="s">
        <v>355</v>
      </c>
      <c r="AQ955" s="13" t="s">
        <v>1814</v>
      </c>
      <c r="AR955" s="14" t="s">
        <v>5125</v>
      </c>
    </row>
    <row r="956" spans="1:50" ht="29">
      <c r="B956" s="1" t="s">
        <v>905</v>
      </c>
      <c r="D956" s="1" t="s">
        <v>5052</v>
      </c>
      <c r="F956" s="2" t="s">
        <v>2936</v>
      </c>
      <c r="G956" s="3" t="s">
        <v>5120</v>
      </c>
      <c r="I956" s="2" t="s">
        <v>50</v>
      </c>
      <c r="J956" s="1" t="s">
        <v>5126</v>
      </c>
      <c r="Q956" s="5" t="s">
        <v>5127</v>
      </c>
      <c r="R956" s="6">
        <f t="shared" si="290"/>
        <v>14.256</v>
      </c>
      <c r="S956" s="6">
        <f t="shared" si="291"/>
        <v>-3.3050000000000002</v>
      </c>
      <c r="T956" s="7">
        <f t="shared" si="292"/>
        <v>0.59999999999999964</v>
      </c>
      <c r="U956" s="7">
        <f t="shared" si="292"/>
        <v>0.57100000000000151</v>
      </c>
      <c r="V956" s="7">
        <f t="shared" si="293"/>
        <v>15</v>
      </c>
      <c r="W956" s="7">
        <f t="shared" si="293"/>
        <v>18</v>
      </c>
      <c r="X956" s="15" t="str">
        <f t="shared" si="282"/>
        <v>15.600</v>
      </c>
      <c r="Y956" s="15" t="str">
        <f t="shared" si="282"/>
        <v>18.571</v>
      </c>
      <c r="Z956" s="7" t="str">
        <f t="shared" si="283"/>
        <v>14</v>
      </c>
      <c r="AA956" s="7" t="str">
        <f t="shared" si="283"/>
        <v>03</v>
      </c>
      <c r="AB956" s="7" t="str">
        <f t="shared" si="294"/>
        <v>14 15.600</v>
      </c>
      <c r="AC956" s="7" t="str">
        <f t="shared" si="294"/>
        <v>03 18.571</v>
      </c>
      <c r="AH956" s="16"/>
      <c r="AI956" s="16"/>
      <c r="AJ956" s="9" t="s">
        <v>5128</v>
      </c>
      <c r="AK956" s="9" t="s">
        <v>5129</v>
      </c>
      <c r="AL956" s="1" t="s">
        <v>63</v>
      </c>
      <c r="AM956" s="1" t="s">
        <v>355</v>
      </c>
      <c r="AQ956" s="13" t="s">
        <v>1814</v>
      </c>
      <c r="AR956" s="14" t="s">
        <v>5130</v>
      </c>
    </row>
    <row r="957" spans="1:50">
      <c r="B957" s="1" t="s">
        <v>905</v>
      </c>
      <c r="D957" s="1" t="s">
        <v>5052</v>
      </c>
      <c r="F957" s="2" t="s">
        <v>2936</v>
      </c>
      <c r="G957" s="3" t="s">
        <v>5131</v>
      </c>
      <c r="I957" s="2" t="s">
        <v>50</v>
      </c>
      <c r="J957" s="1" t="s">
        <v>5132</v>
      </c>
      <c r="P957" s="4" t="s">
        <v>5133</v>
      </c>
      <c r="Q957" s="5" t="s">
        <v>5134</v>
      </c>
      <c r="R957" s="6">
        <f t="shared" si="290"/>
        <v>14.436999999999999</v>
      </c>
      <c r="S957" s="6">
        <f t="shared" si="291"/>
        <v>-3.2919999999999998</v>
      </c>
      <c r="T957" s="7">
        <f t="shared" si="292"/>
        <v>0.43299999999999983</v>
      </c>
      <c r="U957" s="7">
        <f t="shared" si="292"/>
        <v>0.94200000000000017</v>
      </c>
      <c r="V957" s="7">
        <f t="shared" si="293"/>
        <v>26</v>
      </c>
      <c r="W957" s="7">
        <f t="shared" si="293"/>
        <v>17</v>
      </c>
      <c r="X957" s="15" t="str">
        <f t="shared" si="282"/>
        <v>26.433</v>
      </c>
      <c r="Y957" s="15" t="str">
        <f t="shared" si="282"/>
        <v>17.942</v>
      </c>
      <c r="Z957" s="7" t="str">
        <f t="shared" si="283"/>
        <v>14</v>
      </c>
      <c r="AA957" s="7" t="str">
        <f t="shared" si="283"/>
        <v>03</v>
      </c>
      <c r="AB957" s="7" t="str">
        <f t="shared" si="294"/>
        <v>14 26.433</v>
      </c>
      <c r="AC957" s="7" t="str">
        <f t="shared" si="294"/>
        <v>03 17.942</v>
      </c>
      <c r="AH957" s="16"/>
      <c r="AI957" s="16"/>
      <c r="AJ957" s="9" t="s">
        <v>5135</v>
      </c>
      <c r="AK957" s="9" t="s">
        <v>5136</v>
      </c>
      <c r="AL957" s="1" t="s">
        <v>63</v>
      </c>
      <c r="AM957" s="1" t="s">
        <v>51</v>
      </c>
      <c r="AQ957" s="13" t="s">
        <v>5137</v>
      </c>
      <c r="AR957" s="14" t="s">
        <v>5107</v>
      </c>
    </row>
    <row r="958" spans="1:50" ht="29">
      <c r="B958" s="1" t="s">
        <v>905</v>
      </c>
      <c r="D958" s="1" t="s">
        <v>5052</v>
      </c>
      <c r="F958" s="2" t="s">
        <v>2936</v>
      </c>
      <c r="G958" s="3" t="s">
        <v>5131</v>
      </c>
      <c r="I958" s="2" t="s">
        <v>50</v>
      </c>
      <c r="J958" s="1" t="s">
        <v>5138</v>
      </c>
      <c r="P958" s="4" t="s">
        <v>5133</v>
      </c>
      <c r="Q958" s="5" t="s">
        <v>5139</v>
      </c>
      <c r="R958" s="6">
        <f t="shared" si="290"/>
        <v>14.441000000000001</v>
      </c>
      <c r="S958" s="6">
        <f t="shared" si="291"/>
        <v>-3.2909999999999999</v>
      </c>
      <c r="T958" s="7">
        <f t="shared" si="292"/>
        <v>0.79100000000000037</v>
      </c>
      <c r="U958" s="7">
        <f t="shared" si="292"/>
        <v>0.79599999999999937</v>
      </c>
      <c r="V958" s="7">
        <f t="shared" si="293"/>
        <v>26</v>
      </c>
      <c r="W958" s="7">
        <f t="shared" si="293"/>
        <v>17</v>
      </c>
      <c r="X958" s="15" t="str">
        <f t="shared" si="282"/>
        <v>26.791</v>
      </c>
      <c r="Y958" s="15" t="str">
        <f t="shared" si="282"/>
        <v>17.796</v>
      </c>
      <c r="Z958" s="7" t="str">
        <f t="shared" si="283"/>
        <v>14</v>
      </c>
      <c r="AA958" s="7" t="str">
        <f t="shared" si="283"/>
        <v>03</v>
      </c>
      <c r="AB958" s="7" t="str">
        <f t="shared" si="294"/>
        <v>14 26.791</v>
      </c>
      <c r="AC958" s="7" t="str">
        <f t="shared" si="294"/>
        <v>03 17.796</v>
      </c>
      <c r="AH958" s="16"/>
      <c r="AI958" s="16"/>
      <c r="AJ958" s="9" t="s">
        <v>5140</v>
      </c>
      <c r="AK958" s="9" t="s">
        <v>5141</v>
      </c>
      <c r="AL958" s="1" t="s">
        <v>63</v>
      </c>
      <c r="AM958" s="1" t="s">
        <v>51</v>
      </c>
      <c r="AQ958" s="13" t="s">
        <v>5137</v>
      </c>
      <c r="AR958" s="14" t="s">
        <v>5142</v>
      </c>
    </row>
    <row r="959" spans="1:50">
      <c r="A959" s="22"/>
      <c r="B959" s="1" t="s">
        <v>905</v>
      </c>
      <c r="D959" s="1" t="s">
        <v>5052</v>
      </c>
      <c r="F959" s="31"/>
      <c r="G959" s="1" t="s">
        <v>5143</v>
      </c>
      <c r="I959" s="2" t="s">
        <v>50</v>
      </c>
      <c r="J959" s="81" t="s">
        <v>5144</v>
      </c>
      <c r="K959" s="22"/>
      <c r="L959" s="22"/>
      <c r="M959" s="22"/>
      <c r="N959" s="22"/>
      <c r="O959" s="22"/>
      <c r="P959" s="4" t="s">
        <v>5144</v>
      </c>
      <c r="Q959" s="23" t="s">
        <v>5145</v>
      </c>
      <c r="R959" s="6">
        <f t="shared" si="290"/>
        <v>14.55</v>
      </c>
      <c r="S959" s="6">
        <f t="shared" si="291"/>
        <v>-3.3050000000000002</v>
      </c>
      <c r="T959" s="7">
        <f t="shared" si="292"/>
        <v>0</v>
      </c>
      <c r="U959" s="7">
        <f t="shared" si="292"/>
        <v>0.5</v>
      </c>
      <c r="V959" s="7">
        <f t="shared" si="293"/>
        <v>33</v>
      </c>
      <c r="W959" s="7">
        <f t="shared" si="293"/>
        <v>18</v>
      </c>
      <c r="X959" s="15" t="str">
        <f t="shared" ref="X959:Y1022" si="295">MID(AB959,4, 6)</f>
        <v>33</v>
      </c>
      <c r="Y959" s="15" t="str">
        <f t="shared" si="295"/>
        <v>18.5</v>
      </c>
      <c r="Z959" s="7" t="str">
        <f t="shared" ref="Z959:AA1022" si="296">LEFT(AB959,2)</f>
        <v>14</v>
      </c>
      <c r="AA959" s="7" t="str">
        <f t="shared" si="296"/>
        <v>03</v>
      </c>
      <c r="AB959" s="7" t="str">
        <f t="shared" si="294"/>
        <v>14 33</v>
      </c>
      <c r="AC959" s="7" t="str">
        <f t="shared" si="294"/>
        <v>03 18.5</v>
      </c>
      <c r="AD959" s="24"/>
      <c r="AE959" s="24"/>
      <c r="AF959" s="24"/>
      <c r="AG959" s="24"/>
      <c r="AH959" s="24" t="s">
        <v>3652</v>
      </c>
      <c r="AI959" s="24" t="s">
        <v>5146</v>
      </c>
      <c r="AJ959" s="25"/>
      <c r="AK959" s="25"/>
      <c r="AL959" s="1" t="s">
        <v>54</v>
      </c>
      <c r="AM959" s="1" t="s">
        <v>51</v>
      </c>
      <c r="AN959" s="26"/>
      <c r="AO959" s="22"/>
      <c r="AP959" s="22"/>
      <c r="AQ959" s="27" t="s">
        <v>5147</v>
      </c>
      <c r="AR959" s="28" t="s">
        <v>5148</v>
      </c>
      <c r="AS959"/>
      <c r="AT959"/>
      <c r="AU959"/>
      <c r="AV959"/>
      <c r="AW959"/>
      <c r="AX959"/>
    </row>
    <row r="960" spans="1:50" ht="71">
      <c r="B960" s="1" t="s">
        <v>905</v>
      </c>
      <c r="D960" s="1" t="s">
        <v>5052</v>
      </c>
      <c r="F960" s="2" t="s">
        <v>2936</v>
      </c>
      <c r="G960" s="1" t="s">
        <v>5143</v>
      </c>
      <c r="I960" s="2" t="s">
        <v>50</v>
      </c>
      <c r="J960" s="1" t="s">
        <v>5149</v>
      </c>
      <c r="P960" s="4" t="s">
        <v>5150</v>
      </c>
      <c r="R960" s="6">
        <f t="shared" si="290"/>
        <v>14.465999999999999</v>
      </c>
      <c r="S960" s="6">
        <f t="shared" si="291"/>
        <v>-3.3159999999999998</v>
      </c>
      <c r="T960" s="7">
        <f t="shared" si="292"/>
        <v>0</v>
      </c>
      <c r="U960" s="7">
        <f t="shared" si="292"/>
        <v>0</v>
      </c>
      <c r="V960" s="7">
        <f t="shared" si="293"/>
        <v>28</v>
      </c>
      <c r="W960" s="7">
        <f t="shared" si="293"/>
        <v>19</v>
      </c>
      <c r="X960" s="15" t="str">
        <f t="shared" si="295"/>
        <v>28</v>
      </c>
      <c r="Y960" s="15" t="str">
        <f t="shared" si="295"/>
        <v>19</v>
      </c>
      <c r="Z960" s="7" t="str">
        <f t="shared" si="296"/>
        <v>14</v>
      </c>
      <c r="AA960" s="7" t="str">
        <f t="shared" si="296"/>
        <v>03</v>
      </c>
      <c r="AB960" s="7" t="str">
        <f t="shared" si="294"/>
        <v>14 28</v>
      </c>
      <c r="AC960" s="7" t="str">
        <f t="shared" si="294"/>
        <v>03 19</v>
      </c>
      <c r="AH960" s="16" t="s">
        <v>1121</v>
      </c>
      <c r="AI960" s="16" t="s">
        <v>3320</v>
      </c>
      <c r="AL960" s="1" t="s">
        <v>54</v>
      </c>
      <c r="AM960" s="1" t="s">
        <v>51</v>
      </c>
      <c r="AP960" s="12" t="s">
        <v>5151</v>
      </c>
      <c r="AR960" s="14" t="s">
        <v>5152</v>
      </c>
    </row>
    <row r="961" spans="1:50">
      <c r="B961" s="1" t="s">
        <v>905</v>
      </c>
      <c r="D961" s="1" t="s">
        <v>5052</v>
      </c>
      <c r="F961" s="2" t="s">
        <v>2936</v>
      </c>
      <c r="G961" s="1" t="s">
        <v>5143</v>
      </c>
      <c r="I961" s="2" t="s">
        <v>50</v>
      </c>
      <c r="J961" s="1" t="s">
        <v>5153</v>
      </c>
      <c r="P961" s="4" t="s">
        <v>5154</v>
      </c>
      <c r="Q961" s="5" t="s">
        <v>5155</v>
      </c>
      <c r="R961" s="6">
        <f t="shared" si="290"/>
        <v>14.468</v>
      </c>
      <c r="S961" s="6">
        <f t="shared" si="291"/>
        <v>-3.2879999999999998</v>
      </c>
      <c r="T961" s="7">
        <f t="shared" si="292"/>
        <v>0.23300000000000054</v>
      </c>
      <c r="U961" s="7">
        <f t="shared" si="292"/>
        <v>0.50900000000000034</v>
      </c>
      <c r="V961" s="7">
        <f t="shared" si="293"/>
        <v>28</v>
      </c>
      <c r="W961" s="7">
        <f t="shared" si="293"/>
        <v>17</v>
      </c>
      <c r="X961" s="15" t="str">
        <f t="shared" si="295"/>
        <v>28.233</v>
      </c>
      <c r="Y961" s="15" t="str">
        <f t="shared" si="295"/>
        <v>17.509</v>
      </c>
      <c r="Z961" s="7" t="str">
        <f t="shared" si="296"/>
        <v>14</v>
      </c>
      <c r="AA961" s="7" t="str">
        <f t="shared" si="296"/>
        <v>03</v>
      </c>
      <c r="AB961" s="7" t="str">
        <f t="shared" si="294"/>
        <v>14 28.233</v>
      </c>
      <c r="AC961" s="7" t="str">
        <f t="shared" si="294"/>
        <v>03 17.509</v>
      </c>
      <c r="AH961" s="16"/>
      <c r="AI961" s="16"/>
      <c r="AJ961" s="9" t="s">
        <v>5156</v>
      </c>
      <c r="AK961" s="9" t="s">
        <v>5157</v>
      </c>
      <c r="AL961" s="1" t="s">
        <v>63</v>
      </c>
      <c r="AM961" s="1" t="s">
        <v>51</v>
      </c>
      <c r="AQ961" s="13" t="s">
        <v>5158</v>
      </c>
      <c r="AR961" s="14" t="s">
        <v>5159</v>
      </c>
    </row>
    <row r="962" spans="1:50">
      <c r="B962" s="1" t="s">
        <v>905</v>
      </c>
      <c r="D962" s="1" t="s">
        <v>5052</v>
      </c>
      <c r="F962" s="2" t="s">
        <v>2936</v>
      </c>
      <c r="G962" s="1" t="s">
        <v>5143</v>
      </c>
      <c r="I962" s="2" t="s">
        <v>50</v>
      </c>
      <c r="J962" s="1" t="s">
        <v>5160</v>
      </c>
      <c r="X962" s="15" t="str">
        <f t="shared" si="295"/>
        <v/>
      </c>
      <c r="Y962" s="15" t="str">
        <f t="shared" si="295"/>
        <v/>
      </c>
      <c r="Z962" s="7" t="str">
        <f t="shared" si="296"/>
        <v/>
      </c>
      <c r="AA962" s="7" t="str">
        <f t="shared" si="296"/>
        <v/>
      </c>
      <c r="AH962" s="16"/>
      <c r="AI962" s="16"/>
      <c r="AM962" s="1" t="s">
        <v>355</v>
      </c>
      <c r="AR962" s="14" t="s">
        <v>5161</v>
      </c>
    </row>
    <row r="963" spans="1:50">
      <c r="B963" s="1" t="s">
        <v>905</v>
      </c>
      <c r="D963" s="1" t="s">
        <v>5052</v>
      </c>
      <c r="F963" s="2" t="s">
        <v>2936</v>
      </c>
      <c r="G963" s="1" t="s">
        <v>5143</v>
      </c>
      <c r="I963" s="2" t="s">
        <v>50</v>
      </c>
      <c r="J963" s="1" t="s">
        <v>5162</v>
      </c>
      <c r="P963" s="4" t="s">
        <v>5163</v>
      </c>
      <c r="R963" s="6">
        <f>ROUNDDOWN((Z963+V963*(5/3)*0.01+T963*0.01),3)</f>
        <v>14.471</v>
      </c>
      <c r="S963" s="6">
        <f>ROUNDDOWN((AA963+W963*(5/3)*0.01+U963*0.01),3)*-1</f>
        <v>-3.2829999999999999</v>
      </c>
      <c r="T963" s="7">
        <f>X963-V963</f>
        <v>0.5</v>
      </c>
      <c r="U963" s="7">
        <f>Y963-W963</f>
        <v>0</v>
      </c>
      <c r="V963" s="7">
        <f>ROUNDDOWN(X963,0)</f>
        <v>28</v>
      </c>
      <c r="W963" s="7">
        <f>ROUNDDOWN(Y963,0)</f>
        <v>17</v>
      </c>
      <c r="X963" s="15" t="str">
        <f t="shared" si="295"/>
        <v>28.5</v>
      </c>
      <c r="Y963" s="15" t="str">
        <f t="shared" si="295"/>
        <v>17</v>
      </c>
      <c r="Z963" s="7" t="str">
        <f t="shared" si="296"/>
        <v>14</v>
      </c>
      <c r="AA963" s="7" t="str">
        <f t="shared" si="296"/>
        <v>03</v>
      </c>
      <c r="AB963" s="7" t="str">
        <f>IF(ISBLANK(AJ963), AH963, AJ963)</f>
        <v>14 28.5</v>
      </c>
      <c r="AC963" s="7" t="str">
        <f>IF(ISBLANK(AK963), AI963, AK963)</f>
        <v>03 17</v>
      </c>
      <c r="AH963" s="16" t="s">
        <v>5164</v>
      </c>
      <c r="AI963" s="16" t="s">
        <v>2405</v>
      </c>
      <c r="AM963" s="1" t="s">
        <v>51</v>
      </c>
      <c r="AR963" s="14" t="s">
        <v>5165</v>
      </c>
    </row>
    <row r="964" spans="1:50" s="20" customFormat="1">
      <c r="A964" s="1"/>
      <c r="B964" s="1" t="s">
        <v>905</v>
      </c>
      <c r="C964" s="1"/>
      <c r="D964" s="1" t="s">
        <v>5052</v>
      </c>
      <c r="E964" s="1"/>
      <c r="F964" s="2" t="s">
        <v>2936</v>
      </c>
      <c r="G964" s="1" t="s">
        <v>5143</v>
      </c>
      <c r="H964" s="2"/>
      <c r="I964" s="2" t="s">
        <v>50</v>
      </c>
      <c r="J964" s="1" t="s">
        <v>5166</v>
      </c>
      <c r="K964" s="1"/>
      <c r="L964" s="1"/>
      <c r="M964" s="1"/>
      <c r="N964" s="1"/>
      <c r="O964" s="1"/>
      <c r="P964" s="4"/>
      <c r="Q964" s="5" t="s">
        <v>5167</v>
      </c>
      <c r="R964" s="6"/>
      <c r="S964" s="6"/>
      <c r="T964" s="7"/>
      <c r="U964" s="7"/>
      <c r="V964" s="7"/>
      <c r="W964" s="7"/>
      <c r="X964" s="15" t="str">
        <f t="shared" si="295"/>
        <v/>
      </c>
      <c r="Y964" s="15" t="str">
        <f t="shared" si="295"/>
        <v/>
      </c>
      <c r="Z964" s="7" t="str">
        <f t="shared" si="296"/>
        <v/>
      </c>
      <c r="AA964" s="7" t="str">
        <f t="shared" si="296"/>
        <v/>
      </c>
      <c r="AB964" s="7"/>
      <c r="AC964" s="7"/>
      <c r="AD964" s="8"/>
      <c r="AE964" s="8"/>
      <c r="AF964" s="8"/>
      <c r="AG964" s="8"/>
      <c r="AH964" s="16"/>
      <c r="AI964" s="16"/>
      <c r="AJ964" s="9"/>
      <c r="AK964" s="9"/>
      <c r="AL964" s="1"/>
      <c r="AM964" s="1" t="s">
        <v>355</v>
      </c>
      <c r="AN964" s="10"/>
      <c r="AO964" s="11"/>
      <c r="AP964" s="12"/>
      <c r="AQ964" s="13" t="s">
        <v>5158</v>
      </c>
      <c r="AR964" s="14" t="s">
        <v>5168</v>
      </c>
      <c r="AS964" s="1"/>
      <c r="AT964" s="1"/>
      <c r="AU964" s="1"/>
      <c r="AV964" s="1"/>
      <c r="AW964" s="1"/>
      <c r="AX964" s="1"/>
    </row>
    <row r="965" spans="1:50">
      <c r="B965" s="1" t="s">
        <v>905</v>
      </c>
      <c r="D965" s="1" t="s">
        <v>5052</v>
      </c>
      <c r="F965" s="2" t="s">
        <v>2936</v>
      </c>
      <c r="G965" s="1" t="s">
        <v>5143</v>
      </c>
      <c r="I965" s="2" t="s">
        <v>50</v>
      </c>
      <c r="J965" s="1" t="s">
        <v>5169</v>
      </c>
      <c r="P965" s="4" t="s">
        <v>5170</v>
      </c>
      <c r="R965" s="6">
        <f>ROUNDDOWN((Z965+V965*(5/3)*0.01+T965*0.01),3)</f>
        <v>14.467000000000001</v>
      </c>
      <c r="S965" s="6">
        <f>ROUNDDOWN((AA965+W965*(5/3)*0.01+U965*0.01),3)*-1</f>
        <v>-3.2919999999999998</v>
      </c>
      <c r="T965" s="7">
        <f>X965-V965</f>
        <v>0.11299999999999955</v>
      </c>
      <c r="U965" s="7">
        <f>Y965-W965</f>
        <v>0.96099999999999852</v>
      </c>
      <c r="V965" s="7">
        <f>ROUNDDOWN(X965,0)</f>
        <v>28</v>
      </c>
      <c r="W965" s="7">
        <f>ROUNDDOWN(Y965,0)</f>
        <v>17</v>
      </c>
      <c r="X965" s="15" t="str">
        <f t="shared" si="295"/>
        <v>28.113</v>
      </c>
      <c r="Y965" s="15" t="str">
        <f t="shared" si="295"/>
        <v>17.961</v>
      </c>
      <c r="Z965" s="7" t="str">
        <f t="shared" si="296"/>
        <v>14</v>
      </c>
      <c r="AA965" s="7" t="str">
        <f t="shared" si="296"/>
        <v>03</v>
      </c>
      <c r="AB965" s="7" t="str">
        <f>IF(ISBLANK(AJ965), AH965, AJ965)</f>
        <v>14 28.113</v>
      </c>
      <c r="AC965" s="7" t="str">
        <f>IF(ISBLANK(AK965), AI965, AK965)</f>
        <v>03 17.961</v>
      </c>
      <c r="AH965" s="16"/>
      <c r="AI965" s="16"/>
      <c r="AJ965" s="9" t="s">
        <v>5171</v>
      </c>
      <c r="AK965" s="9" t="s">
        <v>5172</v>
      </c>
      <c r="AL965" s="1" t="s">
        <v>63</v>
      </c>
      <c r="AM965" s="1" t="s">
        <v>51</v>
      </c>
      <c r="AR965" s="14" t="s">
        <v>5159</v>
      </c>
    </row>
    <row r="966" spans="1:50">
      <c r="B966" s="1" t="s">
        <v>905</v>
      </c>
      <c r="D966" s="1" t="s">
        <v>5052</v>
      </c>
      <c r="F966" s="2" t="s">
        <v>2936</v>
      </c>
      <c r="G966" s="1" t="s">
        <v>5143</v>
      </c>
      <c r="I966" s="2" t="s">
        <v>50</v>
      </c>
      <c r="J966" s="1" t="s">
        <v>5173</v>
      </c>
      <c r="Q966" s="5" t="s">
        <v>5174</v>
      </c>
      <c r="R966" s="6">
        <f>ROUNDDOWN((Z966+V966*(5/3)*0.01+T966*0.01),3)</f>
        <v>14.467000000000001</v>
      </c>
      <c r="S966" s="6">
        <f>ROUNDDOWN((AA966+W966*(5/3)*0.01+U966*0.01),3)*-1</f>
        <v>-3.306</v>
      </c>
      <c r="T966" s="7">
        <f>X966-V966</f>
        <v>0.11599999999999966</v>
      </c>
      <c r="U966" s="7">
        <f>Y966-W966</f>
        <v>0.67099999999999937</v>
      </c>
      <c r="V966" s="7">
        <f>ROUNDDOWN(X966,0)</f>
        <v>28</v>
      </c>
      <c r="W966" s="7">
        <f>ROUNDDOWN(Y966,0)</f>
        <v>18</v>
      </c>
      <c r="X966" s="15" t="str">
        <f t="shared" si="295"/>
        <v>28.116</v>
      </c>
      <c r="Y966" s="15" t="str">
        <f t="shared" si="295"/>
        <v>18.671</v>
      </c>
      <c r="Z966" s="7" t="str">
        <f t="shared" si="296"/>
        <v>14</v>
      </c>
      <c r="AA966" s="7" t="str">
        <f t="shared" si="296"/>
        <v>03</v>
      </c>
      <c r="AB966" s="7" t="str">
        <f>IF(ISBLANK(AJ966), AH966, AJ966)</f>
        <v>14 28.116</v>
      </c>
      <c r="AC966" s="7" t="str">
        <f>IF(ISBLANK(AK966), AI966, AK966)</f>
        <v>03 18.671</v>
      </c>
      <c r="AH966" s="16"/>
      <c r="AI966" s="16"/>
      <c r="AJ966" s="9" t="s">
        <v>5175</v>
      </c>
      <c r="AK966" s="9" t="s">
        <v>5176</v>
      </c>
      <c r="AL966" s="1" t="s">
        <v>63</v>
      </c>
      <c r="AM966" s="1" t="s">
        <v>355</v>
      </c>
      <c r="AR966" s="14" t="s">
        <v>5177</v>
      </c>
    </row>
    <row r="967" spans="1:50">
      <c r="B967" s="1" t="s">
        <v>905</v>
      </c>
      <c r="D967" s="1" t="s">
        <v>5052</v>
      </c>
      <c r="F967" s="2" t="s">
        <v>2936</v>
      </c>
      <c r="G967" s="1" t="s">
        <v>5143</v>
      </c>
      <c r="I967" s="2" t="s">
        <v>50</v>
      </c>
      <c r="J967" s="1" t="s">
        <v>5178</v>
      </c>
      <c r="P967" s="4" t="s">
        <v>5179</v>
      </c>
      <c r="X967" s="15" t="str">
        <f t="shared" si="295"/>
        <v/>
      </c>
      <c r="Y967" s="15" t="str">
        <f t="shared" si="295"/>
        <v/>
      </c>
      <c r="Z967" s="7" t="str">
        <f t="shared" si="296"/>
        <v/>
      </c>
      <c r="AA967" s="7" t="str">
        <f t="shared" si="296"/>
        <v/>
      </c>
      <c r="AH967" s="16"/>
      <c r="AI967" s="16"/>
      <c r="AM967" s="1" t="s">
        <v>51</v>
      </c>
      <c r="AR967" s="14" t="s">
        <v>5159</v>
      </c>
    </row>
    <row r="968" spans="1:50">
      <c r="B968" s="1" t="s">
        <v>905</v>
      </c>
      <c r="D968" s="1" t="s">
        <v>5052</v>
      </c>
      <c r="F968" s="2" t="s">
        <v>2936</v>
      </c>
      <c r="G968" s="1" t="s">
        <v>5143</v>
      </c>
      <c r="I968" s="2" t="s">
        <v>50</v>
      </c>
      <c r="J968" s="1" t="s">
        <v>5180</v>
      </c>
      <c r="P968" s="4" t="s">
        <v>5181</v>
      </c>
      <c r="Q968" s="5" t="s">
        <v>5182</v>
      </c>
      <c r="R968" s="6">
        <f>ROUNDDOWN((Z968+V968*(5/3)*0.01+T968*0.01),3)</f>
        <v>14.465999999999999</v>
      </c>
      <c r="S968" s="6">
        <f>ROUNDDOWN((AA968+W968*(5/3)*0.01+U968*0.01),3)*-1</f>
        <v>-3.302</v>
      </c>
      <c r="T968" s="7">
        <f>X968-V968</f>
        <v>3.0000000000001137E-2</v>
      </c>
      <c r="U968" s="7">
        <f>Y968-W968</f>
        <v>0.28500000000000014</v>
      </c>
      <c r="V968" s="7">
        <f>ROUNDDOWN(X968,0)</f>
        <v>28</v>
      </c>
      <c r="W968" s="7">
        <f>ROUNDDOWN(Y968,0)</f>
        <v>18</v>
      </c>
      <c r="X968" s="15" t="str">
        <f t="shared" si="295"/>
        <v>28.030</v>
      </c>
      <c r="Y968" s="15" t="str">
        <f t="shared" si="295"/>
        <v>18.285</v>
      </c>
      <c r="Z968" s="7" t="str">
        <f t="shared" si="296"/>
        <v>14</v>
      </c>
      <c r="AA968" s="7" t="str">
        <f t="shared" si="296"/>
        <v>03</v>
      </c>
      <c r="AB968" s="7" t="str">
        <f>IF(ISBLANK(AJ968), AH968, AJ968)</f>
        <v>14 28.030</v>
      </c>
      <c r="AC968" s="7" t="str">
        <f>IF(ISBLANK(AK968), AI968, AK968)</f>
        <v>03 18.285</v>
      </c>
      <c r="AH968" s="16"/>
      <c r="AI968" s="16"/>
      <c r="AJ968" s="9" t="s">
        <v>5183</v>
      </c>
      <c r="AK968" s="9" t="s">
        <v>5184</v>
      </c>
      <c r="AL968" s="1" t="s">
        <v>63</v>
      </c>
      <c r="AM968" s="1" t="s">
        <v>51</v>
      </c>
      <c r="AR968" s="14" t="s">
        <v>5185</v>
      </c>
    </row>
    <row r="969" spans="1:50" ht="29">
      <c r="B969" s="1" t="s">
        <v>905</v>
      </c>
      <c r="D969" s="1" t="s">
        <v>5052</v>
      </c>
      <c r="F969" s="2" t="s">
        <v>2936</v>
      </c>
      <c r="G969" s="1" t="s">
        <v>5186</v>
      </c>
      <c r="I969" s="2" t="s">
        <v>50</v>
      </c>
      <c r="J969" s="3" t="s">
        <v>5187</v>
      </c>
      <c r="P969" s="4" t="s">
        <v>5188</v>
      </c>
      <c r="Q969" s="5" t="s">
        <v>5189</v>
      </c>
      <c r="X969" s="15" t="str">
        <f t="shared" si="295"/>
        <v/>
      </c>
      <c r="Y969" s="15" t="str">
        <f t="shared" si="295"/>
        <v/>
      </c>
      <c r="Z969" s="7" t="str">
        <f t="shared" si="296"/>
        <v/>
      </c>
      <c r="AA969" s="7" t="str">
        <f t="shared" si="296"/>
        <v/>
      </c>
      <c r="AH969" s="16"/>
      <c r="AI969" s="16"/>
      <c r="AL969" s="1" t="s">
        <v>54</v>
      </c>
      <c r="AM969" s="1" t="s">
        <v>51</v>
      </c>
      <c r="AQ969" s="13" t="s">
        <v>5190</v>
      </c>
      <c r="AR969" s="14" t="s">
        <v>5191</v>
      </c>
    </row>
    <row r="970" spans="1:50">
      <c r="B970" s="1" t="s">
        <v>905</v>
      </c>
      <c r="D970" s="1" t="s">
        <v>5052</v>
      </c>
      <c r="F970" s="2" t="s">
        <v>2936</v>
      </c>
      <c r="G970" s="1" t="s">
        <v>5186</v>
      </c>
      <c r="I970" s="2" t="s">
        <v>50</v>
      </c>
      <c r="J970" s="3" t="s">
        <v>5192</v>
      </c>
      <c r="K970" s="3"/>
      <c r="L970" s="3"/>
      <c r="Q970" s="5" t="s">
        <v>5193</v>
      </c>
      <c r="X970" s="15" t="str">
        <f t="shared" si="295"/>
        <v/>
      </c>
      <c r="Y970" s="15" t="str">
        <f t="shared" si="295"/>
        <v/>
      </c>
      <c r="Z970" s="7" t="str">
        <f t="shared" si="296"/>
        <v/>
      </c>
      <c r="AA970" s="7" t="str">
        <f t="shared" si="296"/>
        <v/>
      </c>
      <c r="AH970" s="16"/>
      <c r="AI970" s="16"/>
      <c r="AM970" s="1" t="s">
        <v>355</v>
      </c>
      <c r="AR970" s="14" t="s">
        <v>5194</v>
      </c>
    </row>
    <row r="971" spans="1:50">
      <c r="B971" s="1" t="s">
        <v>905</v>
      </c>
      <c r="D971" s="1" t="s">
        <v>5052</v>
      </c>
      <c r="F971" s="2" t="s">
        <v>2936</v>
      </c>
      <c r="G971" s="1" t="s">
        <v>5186</v>
      </c>
      <c r="I971" s="2" t="s">
        <v>50</v>
      </c>
      <c r="J971" s="3" t="s">
        <v>5195</v>
      </c>
      <c r="K971" s="3"/>
      <c r="L971" s="3"/>
      <c r="R971" s="6">
        <f t="shared" ref="R971:R987" si="297">ROUNDDOWN((Z971+V971*(5/3)*0.01+T971*0.01),3)</f>
        <v>14.557</v>
      </c>
      <c r="S971" s="6">
        <f t="shared" ref="S971:S987" si="298">ROUNDDOWN((AA971+W971*(5/3)*0.01+U971*0.01),3)*-1</f>
        <v>-3.2240000000000002</v>
      </c>
      <c r="T971" s="7">
        <f t="shared" ref="T971:U987" si="299">X971-V971</f>
        <v>0.77000000000000313</v>
      </c>
      <c r="U971" s="7">
        <f t="shared" si="299"/>
        <v>0.77500000000000036</v>
      </c>
      <c r="V971" s="7">
        <f t="shared" ref="V971:W987" si="300">ROUNDDOWN(X971,0)</f>
        <v>33</v>
      </c>
      <c r="W971" s="7">
        <f t="shared" si="300"/>
        <v>13</v>
      </c>
      <c r="X971" s="15" t="str">
        <f t="shared" si="295"/>
        <v>33.770</v>
      </c>
      <c r="Y971" s="15" t="str">
        <f t="shared" si="295"/>
        <v>13.775</v>
      </c>
      <c r="Z971" s="7" t="str">
        <f t="shared" si="296"/>
        <v>14</v>
      </c>
      <c r="AA971" s="7" t="str">
        <f t="shared" si="296"/>
        <v>03</v>
      </c>
      <c r="AB971" s="7" t="str">
        <f t="shared" ref="AB971:AC987" si="301">IF(ISBLANK(AJ971), AH971, AJ971)</f>
        <v>14 33.770</v>
      </c>
      <c r="AC971" s="7" t="str">
        <f t="shared" si="301"/>
        <v>03 13.775</v>
      </c>
      <c r="AH971" s="16"/>
      <c r="AI971" s="16"/>
      <c r="AJ971" s="9" t="s">
        <v>5196</v>
      </c>
      <c r="AK971" s="9" t="s">
        <v>5197</v>
      </c>
      <c r="AL971" s="1" t="s">
        <v>63</v>
      </c>
      <c r="AM971" s="1" t="s">
        <v>355</v>
      </c>
      <c r="AR971" s="14" t="s">
        <v>5198</v>
      </c>
    </row>
    <row r="972" spans="1:50" ht="29">
      <c r="B972" s="1" t="s">
        <v>905</v>
      </c>
      <c r="D972" s="1" t="s">
        <v>5052</v>
      </c>
      <c r="F972" s="2" t="s">
        <v>2936</v>
      </c>
      <c r="G972" s="1" t="s">
        <v>5186</v>
      </c>
      <c r="I972" s="2" t="s">
        <v>50</v>
      </c>
      <c r="J972" s="3" t="s">
        <v>5199</v>
      </c>
      <c r="K972" s="3"/>
      <c r="L972" s="3"/>
      <c r="Q972" s="5" t="s">
        <v>3595</v>
      </c>
      <c r="R972" s="6">
        <f t="shared" si="297"/>
        <v>14.557</v>
      </c>
      <c r="S972" s="6">
        <f t="shared" si="298"/>
        <v>-3.234</v>
      </c>
      <c r="T972" s="7">
        <f t="shared" si="299"/>
        <v>0.76200000000000045</v>
      </c>
      <c r="U972" s="7">
        <f t="shared" si="299"/>
        <v>0.11800000000000033</v>
      </c>
      <c r="V972" s="7">
        <f t="shared" si="300"/>
        <v>33</v>
      </c>
      <c r="W972" s="7">
        <f t="shared" si="300"/>
        <v>14</v>
      </c>
      <c r="X972" s="15" t="str">
        <f t="shared" si="295"/>
        <v>33.762</v>
      </c>
      <c r="Y972" s="15" t="str">
        <f t="shared" si="295"/>
        <v>14.118</v>
      </c>
      <c r="Z972" s="7" t="str">
        <f t="shared" si="296"/>
        <v>14</v>
      </c>
      <c r="AA972" s="7" t="str">
        <f t="shared" si="296"/>
        <v>03</v>
      </c>
      <c r="AB972" s="7" t="str">
        <f t="shared" si="301"/>
        <v>14 33.762</v>
      </c>
      <c r="AC972" s="7" t="str">
        <f t="shared" si="301"/>
        <v>03 14.118</v>
      </c>
      <c r="AH972" s="16"/>
      <c r="AI972" s="16"/>
      <c r="AJ972" s="9" t="s">
        <v>5200</v>
      </c>
      <c r="AK972" s="9" t="s">
        <v>5201</v>
      </c>
      <c r="AL972" s="1" t="s">
        <v>63</v>
      </c>
      <c r="AM972" s="1" t="s">
        <v>355</v>
      </c>
      <c r="AQ972" s="13" t="s">
        <v>5190</v>
      </c>
      <c r="AR972" s="14" t="s">
        <v>5202</v>
      </c>
    </row>
    <row r="973" spans="1:50" ht="43">
      <c r="B973" s="1" t="s">
        <v>905</v>
      </c>
      <c r="D973" s="1" t="s">
        <v>5052</v>
      </c>
      <c r="F973" s="2" t="s">
        <v>2936</v>
      </c>
      <c r="G973" s="1" t="s">
        <v>5186</v>
      </c>
      <c r="I973" s="2" t="s">
        <v>50</v>
      </c>
      <c r="J973" s="3" t="s">
        <v>5203</v>
      </c>
      <c r="K973" s="3"/>
      <c r="L973" s="3"/>
      <c r="Q973" s="5" t="s">
        <v>5189</v>
      </c>
      <c r="R973" s="6">
        <f t="shared" si="297"/>
        <v>14.553000000000001</v>
      </c>
      <c r="S973" s="6">
        <f t="shared" si="298"/>
        <v>-3.238</v>
      </c>
      <c r="T973" s="7">
        <f t="shared" si="299"/>
        <v>0.33200000000000074</v>
      </c>
      <c r="U973" s="7">
        <f t="shared" si="299"/>
        <v>0.4740000000000002</v>
      </c>
      <c r="V973" s="7">
        <f t="shared" si="300"/>
        <v>33</v>
      </c>
      <c r="W973" s="7">
        <f t="shared" si="300"/>
        <v>14</v>
      </c>
      <c r="X973" s="15" t="str">
        <f t="shared" si="295"/>
        <v>33.332</v>
      </c>
      <c r="Y973" s="15" t="str">
        <f t="shared" si="295"/>
        <v>14.474</v>
      </c>
      <c r="Z973" s="7" t="str">
        <f t="shared" si="296"/>
        <v>14</v>
      </c>
      <c r="AA973" s="7" t="str">
        <f t="shared" si="296"/>
        <v>03</v>
      </c>
      <c r="AB973" s="7" t="str">
        <f t="shared" si="301"/>
        <v>14 33.332</v>
      </c>
      <c r="AC973" s="7" t="str">
        <f t="shared" si="301"/>
        <v>03 14.474</v>
      </c>
      <c r="AH973" s="16" t="s">
        <v>1188</v>
      </c>
      <c r="AI973" s="16" t="s">
        <v>3716</v>
      </c>
      <c r="AJ973" s="9" t="s">
        <v>5204</v>
      </c>
      <c r="AK973" s="9" t="s">
        <v>5205</v>
      </c>
      <c r="AL973" s="1" t="s">
        <v>63</v>
      </c>
      <c r="AM973" s="1" t="s">
        <v>101</v>
      </c>
      <c r="AP973" s="12" t="s">
        <v>5151</v>
      </c>
      <c r="AQ973" s="13" t="s">
        <v>5190</v>
      </c>
      <c r="AR973" s="14" t="s">
        <v>5206</v>
      </c>
    </row>
    <row r="974" spans="1:50" s="20" customFormat="1">
      <c r="A974" s="1"/>
      <c r="B974" s="1" t="s">
        <v>905</v>
      </c>
      <c r="C974" s="1"/>
      <c r="D974" s="1" t="s">
        <v>5052</v>
      </c>
      <c r="E974" s="1"/>
      <c r="F974" s="2" t="s">
        <v>2936</v>
      </c>
      <c r="G974" s="3" t="s">
        <v>5207</v>
      </c>
      <c r="H974" s="2"/>
      <c r="I974" s="2" t="s">
        <v>50</v>
      </c>
      <c r="J974" s="1" t="s">
        <v>5208</v>
      </c>
      <c r="K974" s="1"/>
      <c r="L974" s="1"/>
      <c r="M974" s="1"/>
      <c r="N974" s="1"/>
      <c r="O974" s="1"/>
      <c r="P974" s="4" t="s">
        <v>5209</v>
      </c>
      <c r="Q974" s="5"/>
      <c r="R974" s="6">
        <f t="shared" si="297"/>
        <v>14.521000000000001</v>
      </c>
      <c r="S974" s="6">
        <f t="shared" si="298"/>
        <v>-3.2050000000000001</v>
      </c>
      <c r="T974" s="7">
        <f t="shared" si="299"/>
        <v>0.5</v>
      </c>
      <c r="U974" s="7">
        <f t="shared" si="299"/>
        <v>0.5</v>
      </c>
      <c r="V974" s="7">
        <f t="shared" si="300"/>
        <v>31</v>
      </c>
      <c r="W974" s="7">
        <f t="shared" si="300"/>
        <v>12</v>
      </c>
      <c r="X974" s="15" t="str">
        <f t="shared" si="295"/>
        <v>31.5</v>
      </c>
      <c r="Y974" s="15" t="str">
        <f t="shared" si="295"/>
        <v>12.5</v>
      </c>
      <c r="Z974" s="7" t="str">
        <f t="shared" si="296"/>
        <v>14</v>
      </c>
      <c r="AA974" s="7" t="str">
        <f t="shared" si="296"/>
        <v>03</v>
      </c>
      <c r="AB974" s="7" t="str">
        <f t="shared" si="301"/>
        <v>14 31.5</v>
      </c>
      <c r="AC974" s="7" t="str">
        <f t="shared" si="301"/>
        <v>03 12.5</v>
      </c>
      <c r="AD974" s="8"/>
      <c r="AE974" s="8"/>
      <c r="AF974" s="8"/>
      <c r="AG974" s="8"/>
      <c r="AH974" s="16" t="s">
        <v>3933</v>
      </c>
      <c r="AI974" s="16" t="s">
        <v>5210</v>
      </c>
      <c r="AJ974" s="9"/>
      <c r="AK974" s="9"/>
      <c r="AL974" s="1" t="s">
        <v>54</v>
      </c>
      <c r="AM974" s="1" t="s">
        <v>51</v>
      </c>
      <c r="AN974" s="10"/>
      <c r="AO974" s="11"/>
      <c r="AP974" s="12"/>
      <c r="AQ974" s="13" t="s">
        <v>1953</v>
      </c>
      <c r="AR974" s="14" t="s">
        <v>5211</v>
      </c>
      <c r="AS974" s="1"/>
      <c r="AT974" s="1"/>
      <c r="AU974" s="1"/>
      <c r="AV974" s="1"/>
      <c r="AW974" s="1"/>
      <c r="AX974" s="1"/>
    </row>
    <row r="975" spans="1:50">
      <c r="B975" s="1" t="s">
        <v>905</v>
      </c>
      <c r="D975" s="1" t="s">
        <v>5052</v>
      </c>
      <c r="F975" s="2" t="s">
        <v>2936</v>
      </c>
      <c r="G975" s="3" t="s">
        <v>5207</v>
      </c>
      <c r="I975" s="2" t="s">
        <v>50</v>
      </c>
      <c r="J975" s="1" t="s">
        <v>5212</v>
      </c>
      <c r="P975" s="4" t="s">
        <v>5213</v>
      </c>
      <c r="Q975" s="5" t="s">
        <v>5214</v>
      </c>
      <c r="R975" s="6">
        <f t="shared" si="297"/>
        <v>14.521000000000001</v>
      </c>
      <c r="S975" s="6">
        <f t="shared" si="298"/>
        <v>-3.2160000000000002</v>
      </c>
      <c r="T975" s="7">
        <f t="shared" si="299"/>
        <v>0.5</v>
      </c>
      <c r="U975" s="7">
        <f t="shared" si="299"/>
        <v>0</v>
      </c>
      <c r="V975" s="7">
        <f t="shared" si="300"/>
        <v>31</v>
      </c>
      <c r="W975" s="7">
        <f t="shared" si="300"/>
        <v>13</v>
      </c>
      <c r="X975" s="15" t="str">
        <f t="shared" si="295"/>
        <v>31.5</v>
      </c>
      <c r="Y975" s="15" t="str">
        <f t="shared" si="295"/>
        <v>13</v>
      </c>
      <c r="Z975" s="7" t="str">
        <f t="shared" si="296"/>
        <v>14</v>
      </c>
      <c r="AA975" s="7" t="str">
        <f t="shared" si="296"/>
        <v>03</v>
      </c>
      <c r="AB975" s="7" t="str">
        <f t="shared" si="301"/>
        <v>14 31.5</v>
      </c>
      <c r="AC975" s="7" t="str">
        <f t="shared" si="301"/>
        <v>03 13</v>
      </c>
      <c r="AH975" s="16" t="s">
        <v>3933</v>
      </c>
      <c r="AI975" s="16" t="s">
        <v>2879</v>
      </c>
      <c r="AL975" s="1" t="s">
        <v>54</v>
      </c>
      <c r="AM975" s="1" t="s">
        <v>51</v>
      </c>
      <c r="AQ975" s="13" t="s">
        <v>1953</v>
      </c>
      <c r="AR975" s="14" t="s">
        <v>5215</v>
      </c>
    </row>
    <row r="976" spans="1:50">
      <c r="B976" s="1" t="s">
        <v>905</v>
      </c>
      <c r="D976" s="1" t="s">
        <v>5052</v>
      </c>
      <c r="F976" s="2" t="s">
        <v>2936</v>
      </c>
      <c r="G976" s="3" t="s">
        <v>5207</v>
      </c>
      <c r="I976" s="2" t="s">
        <v>50</v>
      </c>
      <c r="J976" s="1" t="s">
        <v>5216</v>
      </c>
      <c r="P976" s="4" t="s">
        <v>5217</v>
      </c>
      <c r="R976" s="6">
        <f t="shared" si="297"/>
        <v>14.532999999999999</v>
      </c>
      <c r="S976" s="6">
        <f t="shared" si="298"/>
        <v>-3.2160000000000002</v>
      </c>
      <c r="T976" s="7">
        <f t="shared" si="299"/>
        <v>0</v>
      </c>
      <c r="U976" s="7">
        <f t="shared" si="299"/>
        <v>0</v>
      </c>
      <c r="V976" s="7">
        <f t="shared" si="300"/>
        <v>32</v>
      </c>
      <c r="W976" s="7">
        <f t="shared" si="300"/>
        <v>13</v>
      </c>
      <c r="X976" s="15" t="str">
        <f t="shared" si="295"/>
        <v>32</v>
      </c>
      <c r="Y976" s="15" t="str">
        <f t="shared" si="295"/>
        <v>13</v>
      </c>
      <c r="Z976" s="7" t="str">
        <f t="shared" si="296"/>
        <v>14</v>
      </c>
      <c r="AA976" s="7" t="str">
        <f t="shared" si="296"/>
        <v>03</v>
      </c>
      <c r="AB976" s="7" t="str">
        <f t="shared" si="301"/>
        <v>14 32</v>
      </c>
      <c r="AC976" s="7" t="str">
        <f t="shared" si="301"/>
        <v>03 13</v>
      </c>
      <c r="AH976" s="16" t="s">
        <v>80</v>
      </c>
      <c r="AI976" s="16" t="s">
        <v>2879</v>
      </c>
      <c r="AL976" s="1" t="s">
        <v>54</v>
      </c>
      <c r="AM976" s="1" t="s">
        <v>51</v>
      </c>
      <c r="AQ976" s="13" t="s">
        <v>1953</v>
      </c>
      <c r="AR976" s="14" t="s">
        <v>5211</v>
      </c>
    </row>
    <row r="977" spans="2:44" ht="29">
      <c r="B977" s="1" t="s">
        <v>905</v>
      </c>
      <c r="D977" s="1" t="s">
        <v>5052</v>
      </c>
      <c r="F977" s="2" t="s">
        <v>2936</v>
      </c>
      <c r="G977" s="64"/>
      <c r="I977" s="2" t="s">
        <v>50</v>
      </c>
      <c r="J977" s="1" t="s">
        <v>5218</v>
      </c>
      <c r="P977" s="4" t="s">
        <v>5218</v>
      </c>
      <c r="Q977" s="5" t="s">
        <v>5219</v>
      </c>
      <c r="R977" s="6">
        <f t="shared" si="297"/>
        <v>14.404999999999999</v>
      </c>
      <c r="S977" s="6">
        <f t="shared" si="298"/>
        <v>-3.3250000000000002</v>
      </c>
      <c r="T977" s="7">
        <f t="shared" si="299"/>
        <v>0.50900000000000034</v>
      </c>
      <c r="U977" s="7">
        <f t="shared" si="299"/>
        <v>0.86899999999999977</v>
      </c>
      <c r="V977" s="7">
        <f t="shared" si="300"/>
        <v>24</v>
      </c>
      <c r="W977" s="7">
        <f t="shared" si="300"/>
        <v>19</v>
      </c>
      <c r="X977" s="15" t="str">
        <f t="shared" si="295"/>
        <v>24.509</v>
      </c>
      <c r="Y977" s="15" t="str">
        <f t="shared" si="295"/>
        <v>19.869</v>
      </c>
      <c r="Z977" s="7" t="str">
        <f t="shared" si="296"/>
        <v>14</v>
      </c>
      <c r="AA977" s="7" t="str">
        <f t="shared" si="296"/>
        <v>03</v>
      </c>
      <c r="AB977" s="7" t="str">
        <f t="shared" si="301"/>
        <v>14 24.509</v>
      </c>
      <c r="AC977" s="7" t="str">
        <f t="shared" si="301"/>
        <v>03 19.869</v>
      </c>
      <c r="AH977" s="16"/>
      <c r="AI977" s="16"/>
      <c r="AJ977" s="9" t="s">
        <v>5220</v>
      </c>
      <c r="AK977" s="9" t="s">
        <v>5221</v>
      </c>
      <c r="AL977" s="1" t="s">
        <v>63</v>
      </c>
      <c r="AM977" s="1" t="s">
        <v>51</v>
      </c>
      <c r="AQ977" s="13" t="s">
        <v>2942</v>
      </c>
      <c r="AR977" s="14" t="s">
        <v>5222</v>
      </c>
    </row>
    <row r="978" spans="2:44">
      <c r="B978" s="1" t="s">
        <v>905</v>
      </c>
      <c r="D978" s="1" t="s">
        <v>5052</v>
      </c>
      <c r="F978" s="2" t="s">
        <v>2936</v>
      </c>
      <c r="G978" s="64"/>
      <c r="I978" s="2" t="s">
        <v>50</v>
      </c>
      <c r="J978" s="1" t="s">
        <v>5223</v>
      </c>
      <c r="P978" s="4" t="s">
        <v>5223</v>
      </c>
      <c r="Q978" s="5" t="s">
        <v>5224</v>
      </c>
      <c r="R978" s="6">
        <f t="shared" si="297"/>
        <v>14.488</v>
      </c>
      <c r="S978" s="6">
        <f t="shared" si="298"/>
        <v>-3.2549999999999999</v>
      </c>
      <c r="T978" s="7">
        <f t="shared" si="299"/>
        <v>0.5</v>
      </c>
      <c r="U978" s="7">
        <f t="shared" si="299"/>
        <v>0.5</v>
      </c>
      <c r="V978" s="7">
        <f t="shared" si="300"/>
        <v>29</v>
      </c>
      <c r="W978" s="7">
        <f t="shared" si="300"/>
        <v>15</v>
      </c>
      <c r="X978" s="15" t="str">
        <f t="shared" si="295"/>
        <v>29.5</v>
      </c>
      <c r="Y978" s="15" t="str">
        <f t="shared" si="295"/>
        <v>15.5</v>
      </c>
      <c r="Z978" s="7" t="str">
        <f t="shared" si="296"/>
        <v>14</v>
      </c>
      <c r="AA978" s="7" t="str">
        <f t="shared" si="296"/>
        <v>03</v>
      </c>
      <c r="AB978" s="7" t="str">
        <f t="shared" si="301"/>
        <v>14 29.5</v>
      </c>
      <c r="AC978" s="7" t="str">
        <f t="shared" si="301"/>
        <v>03 15.5</v>
      </c>
      <c r="AH978" s="16" t="s">
        <v>1211</v>
      </c>
      <c r="AI978" s="16" t="s">
        <v>3673</v>
      </c>
      <c r="AL978" s="1" t="s">
        <v>54</v>
      </c>
      <c r="AM978" s="1" t="s">
        <v>51</v>
      </c>
      <c r="AQ978" s="13" t="s">
        <v>5225</v>
      </c>
      <c r="AR978" s="14" t="s">
        <v>5226</v>
      </c>
    </row>
    <row r="979" spans="2:44" ht="29">
      <c r="B979" s="1" t="s">
        <v>905</v>
      </c>
      <c r="D979" s="1" t="s">
        <v>5052</v>
      </c>
      <c r="F979" s="2" t="s">
        <v>2936</v>
      </c>
      <c r="G979" s="64"/>
      <c r="I979" s="2" t="s">
        <v>50</v>
      </c>
      <c r="J979" s="1" t="s">
        <v>5227</v>
      </c>
      <c r="P979" s="4" t="s">
        <v>5227</v>
      </c>
      <c r="R979" s="6">
        <f t="shared" si="297"/>
        <v>14.458</v>
      </c>
      <c r="S979" s="6">
        <f t="shared" si="298"/>
        <v>-3.286</v>
      </c>
      <c r="T979" s="7">
        <f t="shared" si="299"/>
        <v>0.82700000000000173</v>
      </c>
      <c r="U979" s="7">
        <f t="shared" si="299"/>
        <v>0.30900000000000105</v>
      </c>
      <c r="V979" s="7">
        <f t="shared" si="300"/>
        <v>27</v>
      </c>
      <c r="W979" s="7">
        <f t="shared" si="300"/>
        <v>17</v>
      </c>
      <c r="X979" s="15" t="str">
        <f t="shared" si="295"/>
        <v>27.827</v>
      </c>
      <c r="Y979" s="15" t="str">
        <f t="shared" si="295"/>
        <v>17.309</v>
      </c>
      <c r="Z979" s="7" t="str">
        <f t="shared" si="296"/>
        <v>14</v>
      </c>
      <c r="AA979" s="7" t="str">
        <f t="shared" si="296"/>
        <v>03</v>
      </c>
      <c r="AB979" s="7" t="str">
        <f t="shared" si="301"/>
        <v>14 27.827</v>
      </c>
      <c r="AC979" s="7" t="str">
        <f t="shared" si="301"/>
        <v>03 17.309</v>
      </c>
      <c r="AH979" s="16" t="s">
        <v>1121</v>
      </c>
      <c r="AI979" s="16" t="s">
        <v>2509</v>
      </c>
      <c r="AJ979" s="9" t="s">
        <v>5228</v>
      </c>
      <c r="AK979" s="9" t="s">
        <v>5229</v>
      </c>
      <c r="AL979" s="1" t="s">
        <v>63</v>
      </c>
      <c r="AM979" s="1" t="s">
        <v>51</v>
      </c>
      <c r="AR979" s="14" t="s">
        <v>5230</v>
      </c>
    </row>
    <row r="980" spans="2:44">
      <c r="B980" s="1" t="s">
        <v>905</v>
      </c>
      <c r="D980" s="1" t="s">
        <v>5052</v>
      </c>
      <c r="F980" s="2" t="s">
        <v>2936</v>
      </c>
      <c r="G980" s="64"/>
      <c r="I980" s="2" t="s">
        <v>50</v>
      </c>
      <c r="J980" s="1" t="s">
        <v>5231</v>
      </c>
      <c r="P980" s="4" t="s">
        <v>1417</v>
      </c>
      <c r="R980" s="6">
        <f t="shared" si="297"/>
        <v>14.388</v>
      </c>
      <c r="S980" s="6">
        <f t="shared" si="298"/>
        <v>-3.3380000000000001</v>
      </c>
      <c r="T980" s="7">
        <f t="shared" si="299"/>
        <v>0.5</v>
      </c>
      <c r="U980" s="7">
        <f t="shared" si="299"/>
        <v>0.5</v>
      </c>
      <c r="V980" s="7">
        <f t="shared" si="300"/>
        <v>23</v>
      </c>
      <c r="W980" s="7">
        <f t="shared" si="300"/>
        <v>20</v>
      </c>
      <c r="X980" s="15" t="str">
        <f t="shared" si="295"/>
        <v>23.5</v>
      </c>
      <c r="Y980" s="15" t="str">
        <f t="shared" si="295"/>
        <v>20.5</v>
      </c>
      <c r="Z980" s="7" t="str">
        <f t="shared" si="296"/>
        <v>14</v>
      </c>
      <c r="AA980" s="7" t="str">
        <f t="shared" si="296"/>
        <v>03</v>
      </c>
      <c r="AB980" s="7" t="str">
        <f t="shared" si="301"/>
        <v>14 23.5</v>
      </c>
      <c r="AC980" s="7" t="str">
        <f t="shared" si="301"/>
        <v>03 20.5</v>
      </c>
      <c r="AH980" s="16" t="s">
        <v>5232</v>
      </c>
      <c r="AI980" s="16" t="s">
        <v>2469</v>
      </c>
      <c r="AL980" s="1" t="s">
        <v>54</v>
      </c>
      <c r="AM980" s="1" t="s">
        <v>51</v>
      </c>
      <c r="AQ980" s="13" t="s">
        <v>5233</v>
      </c>
      <c r="AR980" s="14" t="s">
        <v>5234</v>
      </c>
    </row>
    <row r="981" spans="2:44">
      <c r="B981" s="1" t="s">
        <v>905</v>
      </c>
      <c r="D981" s="1" t="s">
        <v>5052</v>
      </c>
      <c r="F981" s="2" t="s">
        <v>2936</v>
      </c>
      <c r="G981" s="64"/>
      <c r="I981" s="2" t="s">
        <v>50</v>
      </c>
      <c r="J981" s="1" t="s">
        <v>5235</v>
      </c>
      <c r="Q981" s="5" t="s">
        <v>5236</v>
      </c>
      <c r="R981" s="6">
        <f t="shared" si="297"/>
        <v>14.340999999999999</v>
      </c>
      <c r="S981" s="6">
        <f t="shared" si="298"/>
        <v>-3.3860000000000001</v>
      </c>
      <c r="T981" s="7">
        <f t="shared" si="299"/>
        <v>0.82199999999999918</v>
      </c>
      <c r="U981" s="7">
        <f t="shared" si="299"/>
        <v>0.28699999999999903</v>
      </c>
      <c r="V981" s="7">
        <f t="shared" si="300"/>
        <v>20</v>
      </c>
      <c r="W981" s="7">
        <f t="shared" si="300"/>
        <v>23</v>
      </c>
      <c r="X981" s="15" t="str">
        <f t="shared" si="295"/>
        <v>20.822</v>
      </c>
      <c r="Y981" s="15" t="str">
        <f t="shared" si="295"/>
        <v>23.287</v>
      </c>
      <c r="Z981" s="7" t="str">
        <f t="shared" si="296"/>
        <v>14</v>
      </c>
      <c r="AA981" s="7" t="str">
        <f t="shared" si="296"/>
        <v>03</v>
      </c>
      <c r="AB981" s="7" t="str">
        <f t="shared" si="301"/>
        <v>14 20.822</v>
      </c>
      <c r="AC981" s="7" t="str">
        <f t="shared" si="301"/>
        <v>03 23.287</v>
      </c>
      <c r="AH981" s="16"/>
      <c r="AI981" s="16"/>
      <c r="AJ981" s="9" t="s">
        <v>5237</v>
      </c>
      <c r="AK981" s="9" t="s">
        <v>5238</v>
      </c>
      <c r="AL981" s="1" t="s">
        <v>63</v>
      </c>
      <c r="AM981" s="1" t="s">
        <v>355</v>
      </c>
      <c r="AQ981" s="13" t="s">
        <v>1814</v>
      </c>
      <c r="AR981" s="14" t="s">
        <v>5239</v>
      </c>
    </row>
    <row r="982" spans="2:44">
      <c r="B982" s="1" t="s">
        <v>905</v>
      </c>
      <c r="D982" s="1" t="s">
        <v>5052</v>
      </c>
      <c r="F982" s="2" t="s">
        <v>2936</v>
      </c>
      <c r="G982" s="64"/>
      <c r="I982" s="2" t="s">
        <v>50</v>
      </c>
      <c r="J982" s="1" t="s">
        <v>5240</v>
      </c>
      <c r="P982" s="4" t="s">
        <v>5240</v>
      </c>
      <c r="Q982" s="5" t="s">
        <v>5241</v>
      </c>
      <c r="R982" s="6">
        <f t="shared" si="297"/>
        <v>14.5</v>
      </c>
      <c r="S982" s="6">
        <f t="shared" si="298"/>
        <v>-3.25</v>
      </c>
      <c r="T982" s="7">
        <f t="shared" si="299"/>
        <v>0</v>
      </c>
      <c r="U982" s="7">
        <f t="shared" si="299"/>
        <v>0</v>
      </c>
      <c r="V982" s="7">
        <f t="shared" si="300"/>
        <v>30</v>
      </c>
      <c r="W982" s="7">
        <f t="shared" si="300"/>
        <v>15</v>
      </c>
      <c r="X982" s="15" t="str">
        <f t="shared" si="295"/>
        <v>30</v>
      </c>
      <c r="Y982" s="15" t="str">
        <f t="shared" si="295"/>
        <v>15</v>
      </c>
      <c r="Z982" s="7" t="str">
        <f t="shared" si="296"/>
        <v>14</v>
      </c>
      <c r="AA982" s="7" t="str">
        <f t="shared" si="296"/>
        <v>03</v>
      </c>
      <c r="AB982" s="7" t="str">
        <f t="shared" si="301"/>
        <v>14 30</v>
      </c>
      <c r="AC982" s="7" t="str">
        <f t="shared" si="301"/>
        <v>03 15</v>
      </c>
      <c r="AH982" s="16" t="s">
        <v>337</v>
      </c>
      <c r="AI982" s="16" t="s">
        <v>3296</v>
      </c>
      <c r="AL982" s="1" t="s">
        <v>54</v>
      </c>
      <c r="AM982" s="1" t="s">
        <v>51</v>
      </c>
      <c r="AQ982" s="13" t="s">
        <v>1899</v>
      </c>
      <c r="AR982" s="14" t="s">
        <v>5242</v>
      </c>
    </row>
    <row r="983" spans="2:44" ht="43">
      <c r="B983" s="1" t="s">
        <v>905</v>
      </c>
      <c r="D983" s="1" t="s">
        <v>5052</v>
      </c>
      <c r="F983" s="2" t="s">
        <v>2936</v>
      </c>
      <c r="G983" s="64"/>
      <c r="I983" s="2" t="s">
        <v>50</v>
      </c>
      <c r="J983" s="1" t="s">
        <v>5243</v>
      </c>
      <c r="Q983" s="5" t="s">
        <v>5244</v>
      </c>
      <c r="R983" s="6">
        <f t="shared" si="297"/>
        <v>14.505000000000001</v>
      </c>
      <c r="S983" s="6">
        <f t="shared" si="298"/>
        <v>-3.242</v>
      </c>
      <c r="T983" s="7">
        <f t="shared" si="299"/>
        <v>0.52799999999999869</v>
      </c>
      <c r="U983" s="7">
        <f t="shared" si="299"/>
        <v>0.9139999999999997</v>
      </c>
      <c r="V983" s="7">
        <f t="shared" si="300"/>
        <v>30</v>
      </c>
      <c r="W983" s="7">
        <f t="shared" si="300"/>
        <v>14</v>
      </c>
      <c r="X983" s="15" t="str">
        <f t="shared" si="295"/>
        <v>30.528</v>
      </c>
      <c r="Y983" s="15" t="str">
        <f t="shared" si="295"/>
        <v>14.914</v>
      </c>
      <c r="Z983" s="7" t="str">
        <f t="shared" si="296"/>
        <v>14</v>
      </c>
      <c r="AA983" s="7" t="str">
        <f t="shared" si="296"/>
        <v>03</v>
      </c>
      <c r="AB983" s="7" t="str">
        <f t="shared" si="301"/>
        <v>14 30.528</v>
      </c>
      <c r="AC983" s="7" t="str">
        <f t="shared" si="301"/>
        <v>03 14.914</v>
      </c>
      <c r="AH983" s="16"/>
      <c r="AI983" s="16"/>
      <c r="AJ983" s="9" t="s">
        <v>5245</v>
      </c>
      <c r="AK983" s="9" t="s">
        <v>5246</v>
      </c>
      <c r="AL983" s="1" t="s">
        <v>63</v>
      </c>
      <c r="AM983" s="1" t="s">
        <v>1194</v>
      </c>
      <c r="AQ983" s="13" t="s">
        <v>1899</v>
      </c>
      <c r="AR983" s="14" t="s">
        <v>5247</v>
      </c>
    </row>
    <row r="984" spans="2:44" ht="29">
      <c r="B984" s="1" t="s">
        <v>905</v>
      </c>
      <c r="D984" s="1" t="s">
        <v>5052</v>
      </c>
      <c r="F984" s="2" t="s">
        <v>2936</v>
      </c>
      <c r="G984" s="64"/>
      <c r="I984" s="2" t="s">
        <v>50</v>
      </c>
      <c r="J984" s="1" t="s">
        <v>5248</v>
      </c>
      <c r="Q984" s="5" t="s">
        <v>5249</v>
      </c>
      <c r="R984" s="6">
        <f t="shared" si="297"/>
        <v>14.506</v>
      </c>
      <c r="S984" s="6">
        <f t="shared" si="298"/>
        <v>-3.242</v>
      </c>
      <c r="T984" s="7">
        <f t="shared" si="299"/>
        <v>0.60600000000000165</v>
      </c>
      <c r="U984" s="7">
        <f t="shared" si="299"/>
        <v>0.90600000000000058</v>
      </c>
      <c r="V984" s="7">
        <f t="shared" si="300"/>
        <v>30</v>
      </c>
      <c r="W984" s="7">
        <f t="shared" si="300"/>
        <v>14</v>
      </c>
      <c r="X984" s="15" t="str">
        <f t="shared" si="295"/>
        <v>30.606</v>
      </c>
      <c r="Y984" s="15" t="str">
        <f t="shared" si="295"/>
        <v>14.906</v>
      </c>
      <c r="Z984" s="7" t="str">
        <f t="shared" si="296"/>
        <v>14</v>
      </c>
      <c r="AA984" s="7" t="str">
        <f t="shared" si="296"/>
        <v>03</v>
      </c>
      <c r="AB984" s="7" t="str">
        <f t="shared" si="301"/>
        <v>14 30.606</v>
      </c>
      <c r="AC984" s="7" t="str">
        <f t="shared" si="301"/>
        <v>03 14.906</v>
      </c>
      <c r="AH984" s="16"/>
      <c r="AI984" s="16"/>
      <c r="AJ984" s="9" t="s">
        <v>5250</v>
      </c>
      <c r="AK984" s="9" t="s">
        <v>5251</v>
      </c>
      <c r="AL984" s="1" t="s">
        <v>63</v>
      </c>
      <c r="AM984" s="1" t="s">
        <v>1194</v>
      </c>
      <c r="AQ984" s="13" t="s">
        <v>1899</v>
      </c>
      <c r="AR984" s="14" t="s">
        <v>5252</v>
      </c>
    </row>
    <row r="985" spans="2:44" ht="29">
      <c r="B985" s="1" t="s">
        <v>905</v>
      </c>
      <c r="D985" s="1" t="s">
        <v>5052</v>
      </c>
      <c r="F985" s="2" t="s">
        <v>2936</v>
      </c>
      <c r="G985" s="64"/>
      <c r="I985" s="2" t="s">
        <v>50</v>
      </c>
      <c r="J985" s="1" t="s">
        <v>5253</v>
      </c>
      <c r="R985" s="6">
        <f t="shared" si="297"/>
        <v>14.504</v>
      </c>
      <c r="S985" s="6">
        <f t="shared" si="298"/>
        <v>-3.2389999999999999</v>
      </c>
      <c r="T985" s="7">
        <f t="shared" si="299"/>
        <v>0.43799999999999883</v>
      </c>
      <c r="U985" s="7">
        <f t="shared" si="299"/>
        <v>0.58500000000000085</v>
      </c>
      <c r="V985" s="7">
        <f t="shared" si="300"/>
        <v>30</v>
      </c>
      <c r="W985" s="7">
        <f t="shared" si="300"/>
        <v>14</v>
      </c>
      <c r="X985" s="15" t="str">
        <f t="shared" si="295"/>
        <v>30.438</v>
      </c>
      <c r="Y985" s="15" t="str">
        <f t="shared" si="295"/>
        <v>14.585</v>
      </c>
      <c r="Z985" s="7" t="str">
        <f t="shared" si="296"/>
        <v>14</v>
      </c>
      <c r="AA985" s="7" t="str">
        <f t="shared" si="296"/>
        <v>03</v>
      </c>
      <c r="AB985" s="7" t="str">
        <f t="shared" si="301"/>
        <v>14 30.438</v>
      </c>
      <c r="AC985" s="7" t="str">
        <f t="shared" si="301"/>
        <v>03 14.585</v>
      </c>
      <c r="AH985" s="16"/>
      <c r="AI985" s="16"/>
      <c r="AJ985" s="9" t="s">
        <v>5254</v>
      </c>
      <c r="AK985" s="9" t="s">
        <v>5255</v>
      </c>
      <c r="AL985" s="1" t="s">
        <v>63</v>
      </c>
      <c r="AM985" s="1" t="s">
        <v>1194</v>
      </c>
      <c r="AQ985" s="13" t="s">
        <v>1899</v>
      </c>
      <c r="AR985" s="14" t="s">
        <v>5256</v>
      </c>
    </row>
    <row r="986" spans="2:44" ht="43">
      <c r="B986" s="1" t="s">
        <v>905</v>
      </c>
      <c r="D986" s="1" t="s">
        <v>5052</v>
      </c>
      <c r="F986" s="2" t="s">
        <v>2936</v>
      </c>
      <c r="G986" s="64"/>
      <c r="I986" s="2" t="s">
        <v>50</v>
      </c>
      <c r="J986" s="1" t="s">
        <v>5257</v>
      </c>
      <c r="Q986" s="5" t="s">
        <v>5258</v>
      </c>
      <c r="R986" s="6">
        <f t="shared" si="297"/>
        <v>14.506</v>
      </c>
      <c r="S986" s="6">
        <f t="shared" si="298"/>
        <v>-3.2410000000000001</v>
      </c>
      <c r="T986" s="7">
        <f t="shared" si="299"/>
        <v>0.68199999999999861</v>
      </c>
      <c r="U986" s="7">
        <f t="shared" si="299"/>
        <v>0.8539999999999992</v>
      </c>
      <c r="V986" s="7">
        <f t="shared" si="300"/>
        <v>30</v>
      </c>
      <c r="W986" s="7">
        <f t="shared" si="300"/>
        <v>14</v>
      </c>
      <c r="X986" s="15" t="str">
        <f t="shared" si="295"/>
        <v>30.682</v>
      </c>
      <c r="Y986" s="15" t="str">
        <f t="shared" si="295"/>
        <v>14.854</v>
      </c>
      <c r="Z986" s="7" t="str">
        <f t="shared" si="296"/>
        <v>14</v>
      </c>
      <c r="AA986" s="7" t="str">
        <f t="shared" si="296"/>
        <v>03</v>
      </c>
      <c r="AB986" s="7" t="str">
        <f t="shared" si="301"/>
        <v>14 30.682</v>
      </c>
      <c r="AC986" s="7" t="str">
        <f t="shared" si="301"/>
        <v>03 14.854</v>
      </c>
      <c r="AH986" s="16"/>
      <c r="AI986" s="16"/>
      <c r="AJ986" s="9" t="s">
        <v>5259</v>
      </c>
      <c r="AK986" s="9" t="s">
        <v>5260</v>
      </c>
      <c r="AL986" s="1" t="s">
        <v>63</v>
      </c>
      <c r="AM986" s="1" t="s">
        <v>1194</v>
      </c>
      <c r="AQ986" s="13" t="s">
        <v>1899</v>
      </c>
      <c r="AR986" s="14" t="s">
        <v>5261</v>
      </c>
    </row>
    <row r="987" spans="2:44" ht="29">
      <c r="B987" s="1" t="s">
        <v>905</v>
      </c>
      <c r="D987" s="1" t="s">
        <v>5052</v>
      </c>
      <c r="F987" s="2" t="s">
        <v>2936</v>
      </c>
      <c r="G987" s="64"/>
      <c r="I987" s="2" t="s">
        <v>50</v>
      </c>
      <c r="J987" s="1" t="s">
        <v>5262</v>
      </c>
      <c r="Q987" s="5" t="s">
        <v>5263</v>
      </c>
      <c r="R987" s="6">
        <f t="shared" si="297"/>
        <v>14.491</v>
      </c>
      <c r="S987" s="6">
        <f t="shared" si="298"/>
        <v>-3.2410000000000001</v>
      </c>
      <c r="T987" s="7">
        <f t="shared" si="299"/>
        <v>0.81800000000000139</v>
      </c>
      <c r="U987" s="7">
        <f t="shared" si="299"/>
        <v>0.76999999999999957</v>
      </c>
      <c r="V987" s="7">
        <f t="shared" si="300"/>
        <v>29</v>
      </c>
      <c r="W987" s="7">
        <f t="shared" si="300"/>
        <v>14</v>
      </c>
      <c r="X987" s="15" t="str">
        <f t="shared" si="295"/>
        <v>29.818</v>
      </c>
      <c r="Y987" s="15" t="str">
        <f t="shared" si="295"/>
        <v>14.770</v>
      </c>
      <c r="Z987" s="7" t="str">
        <f t="shared" si="296"/>
        <v>14</v>
      </c>
      <c r="AA987" s="7" t="str">
        <f t="shared" si="296"/>
        <v>03</v>
      </c>
      <c r="AB987" s="7" t="str">
        <f t="shared" si="301"/>
        <v>14 29.818</v>
      </c>
      <c r="AC987" s="7" t="str">
        <f t="shared" si="301"/>
        <v>03 14.770</v>
      </c>
      <c r="AH987" s="16"/>
      <c r="AI987" s="16"/>
      <c r="AJ987" s="9" t="s">
        <v>5264</v>
      </c>
      <c r="AK987" s="9" t="s">
        <v>5265</v>
      </c>
      <c r="AL987" s="1" t="s">
        <v>63</v>
      </c>
      <c r="AM987" s="1" t="s">
        <v>1194</v>
      </c>
      <c r="AQ987" s="13" t="s">
        <v>1899</v>
      </c>
      <c r="AR987" s="14" t="s">
        <v>5266</v>
      </c>
    </row>
    <row r="988" spans="2:44">
      <c r="B988" s="1" t="s">
        <v>905</v>
      </c>
      <c r="D988" s="1" t="s">
        <v>5052</v>
      </c>
      <c r="F988" s="2" t="s">
        <v>2936</v>
      </c>
      <c r="G988" s="64"/>
      <c r="I988" s="2" t="s">
        <v>50</v>
      </c>
      <c r="J988" s="1" t="s">
        <v>5267</v>
      </c>
      <c r="Q988" s="5" t="s">
        <v>5268</v>
      </c>
      <c r="X988" s="15" t="str">
        <f t="shared" si="295"/>
        <v/>
      </c>
      <c r="Y988" s="15" t="str">
        <f t="shared" si="295"/>
        <v/>
      </c>
      <c r="Z988" s="7" t="str">
        <f t="shared" si="296"/>
        <v/>
      </c>
      <c r="AA988" s="7" t="str">
        <f t="shared" si="296"/>
        <v/>
      </c>
      <c r="AH988" s="16"/>
      <c r="AI988" s="16"/>
      <c r="AM988" s="1" t="s">
        <v>1194</v>
      </c>
      <c r="AQ988" s="13" t="s">
        <v>1899</v>
      </c>
      <c r="AR988" s="14" t="s">
        <v>5269</v>
      </c>
    </row>
    <row r="989" spans="2:44">
      <c r="B989" s="1" t="s">
        <v>905</v>
      </c>
      <c r="D989" s="1" t="s">
        <v>5052</v>
      </c>
      <c r="F989" s="2" t="s">
        <v>2936</v>
      </c>
      <c r="G989" s="64"/>
      <c r="I989" s="2" t="s">
        <v>50</v>
      </c>
      <c r="J989" s="1" t="s">
        <v>5270</v>
      </c>
      <c r="Q989" s="5" t="s">
        <v>5271</v>
      </c>
      <c r="X989" s="15" t="str">
        <f t="shared" si="295"/>
        <v/>
      </c>
      <c r="Y989" s="15" t="str">
        <f t="shared" si="295"/>
        <v/>
      </c>
      <c r="Z989" s="7" t="str">
        <f t="shared" si="296"/>
        <v/>
      </c>
      <c r="AA989" s="7" t="str">
        <f t="shared" si="296"/>
        <v/>
      </c>
      <c r="AH989" s="16"/>
      <c r="AI989" s="16"/>
      <c r="AM989" s="1" t="s">
        <v>1194</v>
      </c>
      <c r="AQ989" s="13" t="s">
        <v>1899</v>
      </c>
      <c r="AR989" s="14" t="s">
        <v>5226</v>
      </c>
    </row>
    <row r="990" spans="2:44">
      <c r="B990" s="1" t="s">
        <v>905</v>
      </c>
      <c r="D990" s="1" t="s">
        <v>5052</v>
      </c>
      <c r="F990" s="2" t="s">
        <v>2936</v>
      </c>
      <c r="G990" s="64"/>
      <c r="I990" s="2" t="s">
        <v>50</v>
      </c>
      <c r="J990" s="1" t="s">
        <v>5272</v>
      </c>
      <c r="Q990" s="5" t="s">
        <v>2502</v>
      </c>
      <c r="R990" s="6">
        <f t="shared" ref="R990:R1012" si="302">ROUNDDOWN((Z990+V990*(5/3)*0.01+T990*0.01),3)</f>
        <v>14.286</v>
      </c>
      <c r="S990" s="6">
        <f t="shared" ref="S990:S1012" si="303">ROUNDDOWN((AA990+W990*(5/3)*0.01+U990*0.01),3)*-1</f>
        <v>-3.2410000000000001</v>
      </c>
      <c r="T990" s="7">
        <f t="shared" ref="T990:U1012" si="304">X990-V990</f>
        <v>0.34600000000000009</v>
      </c>
      <c r="U990" s="7">
        <f t="shared" si="304"/>
        <v>0.85899999999999999</v>
      </c>
      <c r="V990" s="7">
        <f t="shared" ref="V990:W1012" si="305">ROUNDDOWN(X990,0)</f>
        <v>17</v>
      </c>
      <c r="W990" s="7">
        <f t="shared" si="305"/>
        <v>14</v>
      </c>
      <c r="X990" s="15" t="str">
        <f t="shared" si="295"/>
        <v>17.346</v>
      </c>
      <c r="Y990" s="15" t="str">
        <f t="shared" si="295"/>
        <v>14.859</v>
      </c>
      <c r="Z990" s="7" t="str">
        <f t="shared" si="296"/>
        <v>14</v>
      </c>
      <c r="AA990" s="7" t="str">
        <f t="shared" si="296"/>
        <v>03</v>
      </c>
      <c r="AB990" s="7" t="str">
        <f t="shared" ref="AB990:AC1012" si="306">IF(ISBLANK(AJ990), AH990, AJ990)</f>
        <v>14 17.346</v>
      </c>
      <c r="AC990" s="7" t="str">
        <f t="shared" si="306"/>
        <v>03 14.859</v>
      </c>
      <c r="AH990" s="16"/>
      <c r="AI990" s="16"/>
      <c r="AJ990" s="9" t="s">
        <v>5273</v>
      </c>
      <c r="AK990" s="9" t="s">
        <v>5274</v>
      </c>
      <c r="AL990" s="1" t="s">
        <v>63</v>
      </c>
      <c r="AM990" s="1" t="s">
        <v>355</v>
      </c>
      <c r="AQ990" s="13" t="s">
        <v>2942</v>
      </c>
      <c r="AR990" s="14" t="s">
        <v>5275</v>
      </c>
    </row>
    <row r="991" spans="2:44" ht="29">
      <c r="B991" s="1" t="s">
        <v>905</v>
      </c>
      <c r="D991" s="1" t="s">
        <v>5052</v>
      </c>
      <c r="F991" s="2" t="s">
        <v>2936</v>
      </c>
      <c r="G991" s="64"/>
      <c r="I991" s="2" t="s">
        <v>50</v>
      </c>
      <c r="J991" s="1" t="s">
        <v>5276</v>
      </c>
      <c r="P991" s="4" t="s">
        <v>5277</v>
      </c>
      <c r="Q991" s="5" t="s">
        <v>5278</v>
      </c>
      <c r="R991" s="6">
        <f t="shared" si="302"/>
        <v>14.459</v>
      </c>
      <c r="S991" s="6">
        <f t="shared" si="303"/>
        <v>-3.2719999999999998</v>
      </c>
      <c r="T991" s="7">
        <f t="shared" si="304"/>
        <v>0.9740000000000002</v>
      </c>
      <c r="U991" s="7">
        <f t="shared" si="304"/>
        <v>0.55600000000000094</v>
      </c>
      <c r="V991" s="7">
        <f t="shared" si="305"/>
        <v>27</v>
      </c>
      <c r="W991" s="7">
        <f t="shared" si="305"/>
        <v>16</v>
      </c>
      <c r="X991" s="15" t="str">
        <f t="shared" si="295"/>
        <v>27.974</v>
      </c>
      <c r="Y991" s="15" t="str">
        <f t="shared" si="295"/>
        <v>16.556</v>
      </c>
      <c r="Z991" s="7" t="str">
        <f t="shared" si="296"/>
        <v>14</v>
      </c>
      <c r="AA991" s="7" t="str">
        <f t="shared" si="296"/>
        <v>03</v>
      </c>
      <c r="AB991" s="7" t="str">
        <f t="shared" si="306"/>
        <v>14 27.974</v>
      </c>
      <c r="AC991" s="7" t="str">
        <f t="shared" si="306"/>
        <v>03 16.556</v>
      </c>
      <c r="AH991" s="16"/>
      <c r="AI991" s="16"/>
      <c r="AJ991" s="9" t="s">
        <v>5279</v>
      </c>
      <c r="AK991" s="9" t="s">
        <v>5280</v>
      </c>
      <c r="AL991" s="1" t="s">
        <v>63</v>
      </c>
      <c r="AM991" s="1" t="s">
        <v>51</v>
      </c>
      <c r="AQ991" s="13" t="s">
        <v>5083</v>
      </c>
      <c r="AR991" s="14" t="s">
        <v>5281</v>
      </c>
    </row>
    <row r="992" spans="2:44">
      <c r="B992" s="1" t="s">
        <v>905</v>
      </c>
      <c r="D992" s="1" t="s">
        <v>5052</v>
      </c>
      <c r="F992" s="2" t="s">
        <v>2936</v>
      </c>
      <c r="G992" s="64"/>
      <c r="I992" s="2" t="s">
        <v>50</v>
      </c>
      <c r="J992" s="1" t="s">
        <v>5282</v>
      </c>
      <c r="P992" s="4" t="s">
        <v>5282</v>
      </c>
      <c r="Q992" s="5" t="s">
        <v>5283</v>
      </c>
      <c r="R992" s="6">
        <f t="shared" si="302"/>
        <v>14.374000000000001</v>
      </c>
      <c r="S992" s="6">
        <f t="shared" si="303"/>
        <v>-3.3570000000000002</v>
      </c>
      <c r="T992" s="7">
        <f t="shared" si="304"/>
        <v>0.81800000000000139</v>
      </c>
      <c r="U992" s="7">
        <f t="shared" si="304"/>
        <v>0.75</v>
      </c>
      <c r="V992" s="7">
        <f t="shared" si="305"/>
        <v>22</v>
      </c>
      <c r="W992" s="7">
        <f t="shared" si="305"/>
        <v>21</v>
      </c>
      <c r="X992" s="15" t="str">
        <f t="shared" si="295"/>
        <v>22.818</v>
      </c>
      <c r="Y992" s="15" t="str">
        <f t="shared" si="295"/>
        <v>21.750</v>
      </c>
      <c r="Z992" s="7" t="str">
        <f t="shared" si="296"/>
        <v>14</v>
      </c>
      <c r="AA992" s="7" t="str">
        <f t="shared" si="296"/>
        <v>03</v>
      </c>
      <c r="AB992" s="7" t="str">
        <f t="shared" si="306"/>
        <v>14 22.818</v>
      </c>
      <c r="AC992" s="7" t="str">
        <f t="shared" si="306"/>
        <v>03 21.750</v>
      </c>
      <c r="AH992" s="16"/>
      <c r="AI992" s="16"/>
      <c r="AJ992" s="9" t="s">
        <v>5284</v>
      </c>
      <c r="AK992" s="9" t="s">
        <v>5285</v>
      </c>
      <c r="AL992" s="1" t="s">
        <v>63</v>
      </c>
      <c r="AM992" s="1" t="s">
        <v>51</v>
      </c>
      <c r="AQ992" s="13" t="s">
        <v>2942</v>
      </c>
      <c r="AR992" s="14" t="s">
        <v>5286</v>
      </c>
    </row>
    <row r="993" spans="1:50">
      <c r="B993" s="1" t="s">
        <v>905</v>
      </c>
      <c r="D993" s="1" t="s">
        <v>5052</v>
      </c>
      <c r="F993" s="2" t="s">
        <v>2936</v>
      </c>
      <c r="G993" s="64"/>
      <c r="I993" s="2" t="s">
        <v>50</v>
      </c>
      <c r="J993" s="1" t="s">
        <v>5287</v>
      </c>
      <c r="P993" s="4" t="s">
        <v>5288</v>
      </c>
      <c r="Q993" s="5" t="s">
        <v>5289</v>
      </c>
      <c r="R993" s="6">
        <f t="shared" si="302"/>
        <v>13.851000000000001</v>
      </c>
      <c r="S993" s="6">
        <f t="shared" si="303"/>
        <v>-3.121</v>
      </c>
      <c r="T993" s="7">
        <f t="shared" si="304"/>
        <v>0.18599999999999994</v>
      </c>
      <c r="U993" s="7">
        <f t="shared" si="304"/>
        <v>0.4480000000000004</v>
      </c>
      <c r="V993" s="7">
        <f t="shared" si="305"/>
        <v>51</v>
      </c>
      <c r="W993" s="7">
        <f t="shared" si="305"/>
        <v>7</v>
      </c>
      <c r="X993" s="15" t="str">
        <f t="shared" si="295"/>
        <v>51.186</v>
      </c>
      <c r="Y993" s="15" t="str">
        <f t="shared" si="295"/>
        <v>07.448</v>
      </c>
      <c r="Z993" s="7" t="str">
        <f t="shared" si="296"/>
        <v>13</v>
      </c>
      <c r="AA993" s="7" t="str">
        <f t="shared" si="296"/>
        <v>03</v>
      </c>
      <c r="AB993" s="7" t="str">
        <f t="shared" si="306"/>
        <v>13 51.186</v>
      </c>
      <c r="AC993" s="7" t="str">
        <f t="shared" si="306"/>
        <v>03 07.448</v>
      </c>
      <c r="AH993" s="16"/>
      <c r="AI993" s="16"/>
      <c r="AJ993" s="9" t="s">
        <v>5290</v>
      </c>
      <c r="AK993" s="9" t="s">
        <v>5291</v>
      </c>
      <c r="AL993" s="1" t="s">
        <v>63</v>
      </c>
      <c r="AM993" s="1" t="s">
        <v>554</v>
      </c>
      <c r="AN993" s="10" t="s">
        <v>5292</v>
      </c>
      <c r="AO993" s="11" t="s">
        <v>5293</v>
      </c>
      <c r="AQ993" s="13" t="s">
        <v>5294</v>
      </c>
      <c r="AR993" s="14" t="s">
        <v>5295</v>
      </c>
    </row>
    <row r="994" spans="1:50" ht="29">
      <c r="B994" s="1" t="s">
        <v>905</v>
      </c>
      <c r="D994" s="1" t="s">
        <v>5052</v>
      </c>
      <c r="F994" s="2" t="s">
        <v>2936</v>
      </c>
      <c r="G994" s="64"/>
      <c r="I994" s="2" t="s">
        <v>50</v>
      </c>
      <c r="J994" s="1" t="s">
        <v>5296</v>
      </c>
      <c r="Q994" s="5" t="s">
        <v>5297</v>
      </c>
      <c r="R994" s="6">
        <f t="shared" si="302"/>
        <v>14.272</v>
      </c>
      <c r="S994" s="6">
        <f t="shared" si="303"/>
        <v>-3.2519999999999998</v>
      </c>
      <c r="T994" s="7">
        <f t="shared" si="304"/>
        <v>0.63299999999999912</v>
      </c>
      <c r="U994" s="7">
        <f t="shared" si="304"/>
        <v>0.25300000000000011</v>
      </c>
      <c r="V994" s="7">
        <f t="shared" si="305"/>
        <v>16</v>
      </c>
      <c r="W994" s="7">
        <f t="shared" si="305"/>
        <v>15</v>
      </c>
      <c r="X994" s="15" t="str">
        <f t="shared" si="295"/>
        <v>16.633</v>
      </c>
      <c r="Y994" s="15" t="str">
        <f t="shared" si="295"/>
        <v>15.253</v>
      </c>
      <c r="Z994" s="7" t="str">
        <f t="shared" si="296"/>
        <v>14</v>
      </c>
      <c r="AA994" s="7" t="str">
        <f t="shared" si="296"/>
        <v>03</v>
      </c>
      <c r="AB994" s="7" t="str">
        <f t="shared" si="306"/>
        <v>14 16.633</v>
      </c>
      <c r="AC994" s="7" t="str">
        <f t="shared" si="306"/>
        <v>03 15.253</v>
      </c>
      <c r="AH994" s="16"/>
      <c r="AI994" s="16"/>
      <c r="AJ994" s="9" t="s">
        <v>5298</v>
      </c>
      <c r="AK994" s="9" t="s">
        <v>5299</v>
      </c>
      <c r="AL994" s="1" t="s">
        <v>63</v>
      </c>
      <c r="AM994" s="1" t="s">
        <v>355</v>
      </c>
      <c r="AQ994" s="13" t="s">
        <v>5137</v>
      </c>
      <c r="AR994" s="14" t="s">
        <v>5300</v>
      </c>
    </row>
    <row r="995" spans="1:50" ht="29">
      <c r="B995" s="1" t="s">
        <v>905</v>
      </c>
      <c r="D995" s="1" t="s">
        <v>5052</v>
      </c>
      <c r="F995" s="2" t="s">
        <v>2936</v>
      </c>
      <c r="G995" s="64"/>
      <c r="I995" s="2" t="s">
        <v>50</v>
      </c>
      <c r="J995" s="1" t="s">
        <v>5301</v>
      </c>
      <c r="P995" s="4" t="s">
        <v>5301</v>
      </c>
      <c r="Q995" s="5" t="s">
        <v>5302</v>
      </c>
      <c r="R995" s="6">
        <f t="shared" si="302"/>
        <v>14.375999999999999</v>
      </c>
      <c r="S995" s="6">
        <f t="shared" si="303"/>
        <v>-1.339</v>
      </c>
      <c r="T995" s="7">
        <f t="shared" si="304"/>
        <v>0.93900000000000006</v>
      </c>
      <c r="U995" s="7">
        <f t="shared" si="304"/>
        <v>0.62999999999999901</v>
      </c>
      <c r="V995" s="7">
        <f t="shared" si="305"/>
        <v>22</v>
      </c>
      <c r="W995" s="7">
        <f t="shared" si="305"/>
        <v>20</v>
      </c>
      <c r="X995" s="15" t="str">
        <f t="shared" si="295"/>
        <v>22.939</v>
      </c>
      <c r="Y995" s="15" t="str">
        <f t="shared" si="295"/>
        <v>20.630</v>
      </c>
      <c r="Z995" s="7" t="str">
        <f t="shared" si="296"/>
        <v>14</v>
      </c>
      <c r="AA995" s="7" t="str">
        <f t="shared" si="296"/>
        <v>01</v>
      </c>
      <c r="AB995" s="7" t="str">
        <f t="shared" si="306"/>
        <v>14 22.939</v>
      </c>
      <c r="AC995" s="7" t="str">
        <f t="shared" si="306"/>
        <v>01 20.630</v>
      </c>
      <c r="AH995" s="16"/>
      <c r="AI995" s="16"/>
      <c r="AJ995" s="9" t="s">
        <v>5303</v>
      </c>
      <c r="AK995" s="9" t="s">
        <v>5304</v>
      </c>
      <c r="AL995" s="1" t="s">
        <v>63</v>
      </c>
      <c r="AM995" s="1" t="s">
        <v>51</v>
      </c>
      <c r="AQ995" s="13" t="s">
        <v>5233</v>
      </c>
      <c r="AR995" s="14" t="s">
        <v>5305</v>
      </c>
    </row>
    <row r="996" spans="1:50">
      <c r="B996" s="1" t="s">
        <v>905</v>
      </c>
      <c r="D996" s="1" t="s">
        <v>5052</v>
      </c>
      <c r="F996" s="2" t="s">
        <v>2936</v>
      </c>
      <c r="G996" s="64"/>
      <c r="I996" s="2" t="s">
        <v>50</v>
      </c>
      <c r="J996" s="1" t="s">
        <v>5306</v>
      </c>
      <c r="P996" s="4" t="s">
        <v>5307</v>
      </c>
      <c r="Q996" s="5" t="s">
        <v>5308</v>
      </c>
      <c r="R996" s="6">
        <f t="shared" si="302"/>
        <v>14.532999999999999</v>
      </c>
      <c r="S996" s="6">
        <f t="shared" si="303"/>
        <v>-3.266</v>
      </c>
      <c r="T996" s="7">
        <f t="shared" si="304"/>
        <v>0</v>
      </c>
      <c r="U996" s="7">
        <f t="shared" si="304"/>
        <v>0</v>
      </c>
      <c r="V996" s="7">
        <f t="shared" si="305"/>
        <v>32</v>
      </c>
      <c r="W996" s="7">
        <f t="shared" si="305"/>
        <v>16</v>
      </c>
      <c r="X996" s="15" t="str">
        <f t="shared" si="295"/>
        <v>32</v>
      </c>
      <c r="Y996" s="15" t="str">
        <f t="shared" si="295"/>
        <v>16</v>
      </c>
      <c r="Z996" s="7" t="str">
        <f t="shared" si="296"/>
        <v>14</v>
      </c>
      <c r="AA996" s="7" t="str">
        <f t="shared" si="296"/>
        <v>03</v>
      </c>
      <c r="AB996" s="7" t="str">
        <f t="shared" si="306"/>
        <v>14 32</v>
      </c>
      <c r="AC996" s="7" t="str">
        <f t="shared" si="306"/>
        <v>03 16</v>
      </c>
      <c r="AH996" s="16" t="s">
        <v>80</v>
      </c>
      <c r="AI996" s="16" t="s">
        <v>2401</v>
      </c>
      <c r="AL996" s="1" t="s">
        <v>54</v>
      </c>
      <c r="AM996" s="1" t="s">
        <v>51</v>
      </c>
      <c r="AQ996" s="13" t="s">
        <v>5309</v>
      </c>
      <c r="AR996" s="14" t="s">
        <v>5310</v>
      </c>
    </row>
    <row r="997" spans="1:50">
      <c r="B997" s="1" t="s">
        <v>905</v>
      </c>
      <c r="D997" s="1" t="s">
        <v>5052</v>
      </c>
      <c r="F997" s="2" t="s">
        <v>2936</v>
      </c>
      <c r="G997" s="64"/>
      <c r="I997" s="2" t="s">
        <v>50</v>
      </c>
      <c r="J997" s="1" t="s">
        <v>5311</v>
      </c>
      <c r="P997" s="4" t="s">
        <v>5312</v>
      </c>
      <c r="Q997" s="5" t="s">
        <v>5313</v>
      </c>
      <c r="R997" s="6">
        <f t="shared" si="302"/>
        <v>14.420999999999999</v>
      </c>
      <c r="S997" s="6">
        <f t="shared" si="303"/>
        <v>-3.3180000000000001</v>
      </c>
      <c r="T997" s="7">
        <f t="shared" si="304"/>
        <v>0.51099999999999923</v>
      </c>
      <c r="U997" s="7">
        <f t="shared" si="304"/>
        <v>0.19600000000000151</v>
      </c>
      <c r="V997" s="7">
        <f t="shared" si="305"/>
        <v>25</v>
      </c>
      <c r="W997" s="7">
        <f t="shared" si="305"/>
        <v>19</v>
      </c>
      <c r="X997" s="15" t="str">
        <f t="shared" si="295"/>
        <v>25.511</v>
      </c>
      <c r="Y997" s="15" t="str">
        <f t="shared" si="295"/>
        <v>19.196</v>
      </c>
      <c r="Z997" s="7" t="str">
        <f t="shared" si="296"/>
        <v>14</v>
      </c>
      <c r="AA997" s="7" t="str">
        <f t="shared" si="296"/>
        <v>03</v>
      </c>
      <c r="AB997" s="7" t="str">
        <f t="shared" si="306"/>
        <v>14 25.511</v>
      </c>
      <c r="AC997" s="7" t="str">
        <f t="shared" si="306"/>
        <v>03 19.196</v>
      </c>
      <c r="AH997" s="16"/>
      <c r="AI997" s="16"/>
      <c r="AJ997" s="9" t="s">
        <v>5314</v>
      </c>
      <c r="AK997" s="9" t="s">
        <v>5315</v>
      </c>
      <c r="AL997" s="1" t="s">
        <v>63</v>
      </c>
      <c r="AM997" s="1" t="s">
        <v>51</v>
      </c>
      <c r="AQ997" s="13" t="s">
        <v>5316</v>
      </c>
      <c r="AR997" s="14" t="s">
        <v>5317</v>
      </c>
    </row>
    <row r="998" spans="1:50">
      <c r="B998" s="1" t="s">
        <v>905</v>
      </c>
      <c r="D998" s="1" t="s">
        <v>5052</v>
      </c>
      <c r="F998" s="2" t="s">
        <v>2936</v>
      </c>
      <c r="G998" s="64"/>
      <c r="I998" s="2" t="s">
        <v>50</v>
      </c>
      <c r="J998" s="1" t="s">
        <v>5318</v>
      </c>
      <c r="Q998" s="5" t="s">
        <v>5319</v>
      </c>
      <c r="R998" s="6">
        <f t="shared" si="302"/>
        <v>14.35</v>
      </c>
      <c r="S998" s="6">
        <f t="shared" si="303"/>
        <v>-3.3759999999999999</v>
      </c>
      <c r="T998" s="7">
        <f t="shared" si="304"/>
        <v>3.0000000000001137E-3</v>
      </c>
      <c r="U998" s="7">
        <f t="shared" si="304"/>
        <v>0.99599999999999866</v>
      </c>
      <c r="V998" s="7">
        <f t="shared" si="305"/>
        <v>21</v>
      </c>
      <c r="W998" s="7">
        <f t="shared" si="305"/>
        <v>22</v>
      </c>
      <c r="X998" s="15" t="str">
        <f t="shared" si="295"/>
        <v>21.003</v>
      </c>
      <c r="Y998" s="15" t="str">
        <f t="shared" si="295"/>
        <v>22.996</v>
      </c>
      <c r="Z998" s="7" t="str">
        <f t="shared" si="296"/>
        <v>14</v>
      </c>
      <c r="AA998" s="7" t="str">
        <f t="shared" si="296"/>
        <v>03</v>
      </c>
      <c r="AB998" s="7" t="str">
        <f t="shared" si="306"/>
        <v>14 21.003</v>
      </c>
      <c r="AC998" s="7" t="str">
        <f t="shared" si="306"/>
        <v>03 22.996</v>
      </c>
      <c r="AH998" s="16"/>
      <c r="AI998" s="16"/>
      <c r="AJ998" s="9" t="s">
        <v>5320</v>
      </c>
      <c r="AK998" s="9" t="s">
        <v>5321</v>
      </c>
      <c r="AL998" s="1" t="s">
        <v>63</v>
      </c>
      <c r="AM998" s="1" t="s">
        <v>355</v>
      </c>
      <c r="AQ998" s="13" t="s">
        <v>3106</v>
      </c>
      <c r="AR998" s="14" t="s">
        <v>5322</v>
      </c>
    </row>
    <row r="999" spans="1:50" ht="43">
      <c r="B999" s="1" t="s">
        <v>905</v>
      </c>
      <c r="D999" s="1" t="s">
        <v>5323</v>
      </c>
      <c r="F999" s="2" t="s">
        <v>5324</v>
      </c>
      <c r="G999" s="1" t="s">
        <v>5323</v>
      </c>
      <c r="I999" s="2" t="s">
        <v>50</v>
      </c>
      <c r="J999" s="1" t="s">
        <v>1417</v>
      </c>
      <c r="Q999" s="5" t="s">
        <v>5325</v>
      </c>
      <c r="R999" s="6">
        <f t="shared" si="302"/>
        <v>15.009</v>
      </c>
      <c r="S999" s="6">
        <f t="shared" si="303"/>
        <v>-2.3239999999999998</v>
      </c>
      <c r="T999" s="7">
        <f t="shared" si="304"/>
        <v>0.996</v>
      </c>
      <c r="U999" s="7">
        <f t="shared" si="304"/>
        <v>0.82100000000000151</v>
      </c>
      <c r="V999" s="7">
        <f t="shared" si="305"/>
        <v>0</v>
      </c>
      <c r="W999" s="7">
        <f t="shared" si="305"/>
        <v>19</v>
      </c>
      <c r="X999" s="15" t="str">
        <f t="shared" si="295"/>
        <v>00.996</v>
      </c>
      <c r="Y999" s="15" t="str">
        <f t="shared" si="295"/>
        <v>19.821</v>
      </c>
      <c r="Z999" s="7" t="str">
        <f t="shared" si="296"/>
        <v>15</v>
      </c>
      <c r="AA999" s="7" t="str">
        <f t="shared" si="296"/>
        <v>02</v>
      </c>
      <c r="AB999" s="7" t="str">
        <f t="shared" si="306"/>
        <v>15 00.996</v>
      </c>
      <c r="AC999" s="7" t="str">
        <f t="shared" si="306"/>
        <v>02 19.821</v>
      </c>
      <c r="AJ999" s="9" t="s">
        <v>5326</v>
      </c>
      <c r="AK999" s="9" t="s">
        <v>5327</v>
      </c>
      <c r="AL999" s="1" t="s">
        <v>63</v>
      </c>
      <c r="AM999" s="1" t="s">
        <v>101</v>
      </c>
      <c r="AN999" s="10" t="s">
        <v>5328</v>
      </c>
      <c r="AQ999" s="13" t="s">
        <v>5329</v>
      </c>
      <c r="AR999" s="14" t="s">
        <v>5330</v>
      </c>
    </row>
    <row r="1000" spans="1:50" ht="29">
      <c r="B1000" s="1" t="s">
        <v>905</v>
      </c>
      <c r="D1000" s="1" t="s">
        <v>5323</v>
      </c>
      <c r="F1000" s="2" t="s">
        <v>5324</v>
      </c>
      <c r="G1000" s="1" t="s">
        <v>5323</v>
      </c>
      <c r="I1000" s="2" t="s">
        <v>50</v>
      </c>
      <c r="J1000" s="1" t="s">
        <v>5331</v>
      </c>
      <c r="P1000" s="4" t="s">
        <v>5331</v>
      </c>
      <c r="Q1000" s="5" t="s">
        <v>5332</v>
      </c>
      <c r="R1000" s="6">
        <f t="shared" si="302"/>
        <v>15.019</v>
      </c>
      <c r="S1000" s="6">
        <f t="shared" si="303"/>
        <v>-2.117</v>
      </c>
      <c r="T1000" s="7">
        <f t="shared" si="304"/>
        <v>0.33099999999999996</v>
      </c>
      <c r="U1000" s="7">
        <f t="shared" si="304"/>
        <v>5.2999999999999936E-2</v>
      </c>
      <c r="V1000" s="7">
        <f t="shared" si="305"/>
        <v>1</v>
      </c>
      <c r="W1000" s="7">
        <f t="shared" si="305"/>
        <v>7</v>
      </c>
      <c r="X1000" s="15" t="str">
        <f t="shared" si="295"/>
        <v>01.331</v>
      </c>
      <c r="Y1000" s="15" t="str">
        <f t="shared" si="295"/>
        <v>07.053</v>
      </c>
      <c r="Z1000" s="7" t="str">
        <f t="shared" si="296"/>
        <v>15</v>
      </c>
      <c r="AA1000" s="7" t="str">
        <f t="shared" si="296"/>
        <v>02</v>
      </c>
      <c r="AB1000" s="7" t="str">
        <f t="shared" si="306"/>
        <v>15 01.331</v>
      </c>
      <c r="AC1000" s="7" t="str">
        <f t="shared" si="306"/>
        <v>02 07.053</v>
      </c>
      <c r="AJ1000" s="9" t="s">
        <v>5333</v>
      </c>
      <c r="AK1000" s="9" t="s">
        <v>5334</v>
      </c>
      <c r="AL1000" s="1" t="s">
        <v>63</v>
      </c>
      <c r="AM1000" s="1" t="s">
        <v>101</v>
      </c>
      <c r="AQ1000" s="13" t="s">
        <v>5335</v>
      </c>
      <c r="AR1000" s="14" t="s">
        <v>5336</v>
      </c>
    </row>
    <row r="1001" spans="1:50" s="3" customFormat="1" ht="57">
      <c r="A1001" s="1"/>
      <c r="B1001" s="1" t="s">
        <v>905</v>
      </c>
      <c r="C1001" s="1"/>
      <c r="D1001" s="1" t="s">
        <v>5323</v>
      </c>
      <c r="E1001" s="1"/>
      <c r="F1001" s="2" t="s">
        <v>5324</v>
      </c>
      <c r="G1001" s="1" t="s">
        <v>5323</v>
      </c>
      <c r="H1001" s="2"/>
      <c r="I1001" s="2" t="s">
        <v>50</v>
      </c>
      <c r="J1001" s="1" t="s">
        <v>5337</v>
      </c>
      <c r="K1001" s="1"/>
      <c r="L1001" s="1"/>
      <c r="M1001" s="1"/>
      <c r="N1001" s="1"/>
      <c r="O1001" s="1"/>
      <c r="P1001" s="4"/>
      <c r="Q1001" s="5" t="s">
        <v>346</v>
      </c>
      <c r="R1001" s="6">
        <f t="shared" si="302"/>
        <v>15.319000000000001</v>
      </c>
      <c r="S1001" s="6">
        <f t="shared" si="303"/>
        <v>-1.923</v>
      </c>
      <c r="T1001" s="7">
        <f t="shared" si="304"/>
        <v>0.28800000000000026</v>
      </c>
      <c r="U1001" s="7">
        <f t="shared" si="304"/>
        <v>0.6460000000000008</v>
      </c>
      <c r="V1001" s="7">
        <f t="shared" si="305"/>
        <v>19</v>
      </c>
      <c r="W1001" s="7">
        <f t="shared" si="305"/>
        <v>55</v>
      </c>
      <c r="X1001" s="15" t="str">
        <f t="shared" si="295"/>
        <v>19.288</v>
      </c>
      <c r="Y1001" s="15" t="str">
        <f t="shared" si="295"/>
        <v>55.646</v>
      </c>
      <c r="Z1001" s="7" t="str">
        <f t="shared" si="296"/>
        <v>15</v>
      </c>
      <c r="AA1001" s="7" t="str">
        <f t="shared" si="296"/>
        <v>01</v>
      </c>
      <c r="AB1001" s="7" t="str">
        <f t="shared" si="306"/>
        <v>15 19.288</v>
      </c>
      <c r="AC1001" s="7" t="str">
        <f t="shared" si="306"/>
        <v>01 55.646</v>
      </c>
      <c r="AD1001" s="8"/>
      <c r="AE1001" s="8"/>
      <c r="AF1001" s="8"/>
      <c r="AG1001" s="8"/>
      <c r="AH1001" s="8"/>
      <c r="AI1001" s="8"/>
      <c r="AJ1001" s="9" t="s">
        <v>5338</v>
      </c>
      <c r="AK1001" s="9" t="s">
        <v>5339</v>
      </c>
      <c r="AL1001" s="1" t="s">
        <v>63</v>
      </c>
      <c r="AM1001" s="1" t="s">
        <v>122</v>
      </c>
      <c r="AN1001" s="10"/>
      <c r="AO1001" s="11"/>
      <c r="AP1001" s="12"/>
      <c r="AQ1001" s="13" t="s">
        <v>5340</v>
      </c>
      <c r="AR1001" s="14" t="s">
        <v>5341</v>
      </c>
      <c r="AS1001" s="1"/>
      <c r="AT1001" s="1"/>
      <c r="AU1001" s="1"/>
      <c r="AV1001" s="1"/>
      <c r="AW1001" s="1"/>
      <c r="AX1001" s="1"/>
    </row>
    <row r="1002" spans="1:50">
      <c r="B1002" s="1" t="s">
        <v>905</v>
      </c>
      <c r="D1002" s="1" t="s">
        <v>5323</v>
      </c>
      <c r="F1002" s="2" t="s">
        <v>5324</v>
      </c>
      <c r="G1002" s="1" t="s">
        <v>5323</v>
      </c>
      <c r="I1002" s="2" t="s">
        <v>50</v>
      </c>
      <c r="J1002" s="1" t="s">
        <v>5342</v>
      </c>
      <c r="P1002" s="4" t="s">
        <v>5343</v>
      </c>
      <c r="Q1002" s="5" t="s">
        <v>5344</v>
      </c>
      <c r="R1002" s="6">
        <f t="shared" si="302"/>
        <v>15.039</v>
      </c>
      <c r="S1002" s="6">
        <f t="shared" si="303"/>
        <v>-2.4060000000000001</v>
      </c>
      <c r="T1002" s="7">
        <f t="shared" si="304"/>
        <v>0.57399999999999984</v>
      </c>
      <c r="U1002" s="7">
        <f t="shared" si="304"/>
        <v>0.68299999999999983</v>
      </c>
      <c r="V1002" s="7">
        <f t="shared" si="305"/>
        <v>2</v>
      </c>
      <c r="W1002" s="7">
        <f t="shared" si="305"/>
        <v>24</v>
      </c>
      <c r="X1002" s="15" t="str">
        <f t="shared" si="295"/>
        <v>02.574</v>
      </c>
      <c r="Y1002" s="15" t="str">
        <f t="shared" si="295"/>
        <v>24.683</v>
      </c>
      <c r="Z1002" s="7" t="str">
        <f t="shared" si="296"/>
        <v>15</v>
      </c>
      <c r="AA1002" s="7" t="str">
        <f t="shared" si="296"/>
        <v>02</v>
      </c>
      <c r="AB1002" s="7" t="str">
        <f t="shared" si="306"/>
        <v>15 02.574</v>
      </c>
      <c r="AC1002" s="7" t="str">
        <f t="shared" si="306"/>
        <v>02 24.683</v>
      </c>
      <c r="AJ1002" s="9" t="s">
        <v>5345</v>
      </c>
      <c r="AK1002" s="9" t="s">
        <v>5346</v>
      </c>
      <c r="AL1002" s="1" t="s">
        <v>63</v>
      </c>
      <c r="AM1002" s="1" t="s">
        <v>101</v>
      </c>
      <c r="AQ1002" s="13" t="s">
        <v>544</v>
      </c>
      <c r="AR1002" s="14" t="s">
        <v>5347</v>
      </c>
    </row>
    <row r="1003" spans="1:50" s="3" customFormat="1">
      <c r="A1003" s="1"/>
      <c r="B1003" s="1" t="s">
        <v>905</v>
      </c>
      <c r="C1003" s="1"/>
      <c r="D1003" s="1" t="s">
        <v>5323</v>
      </c>
      <c r="E1003" s="1"/>
      <c r="F1003" s="2" t="s">
        <v>5324</v>
      </c>
      <c r="G1003" s="1" t="s">
        <v>5323</v>
      </c>
      <c r="H1003" s="2"/>
      <c r="I1003" s="2" t="s">
        <v>50</v>
      </c>
      <c r="J1003" s="1" t="s">
        <v>5348</v>
      </c>
      <c r="K1003" s="1"/>
      <c r="L1003" s="1"/>
      <c r="M1003" s="1"/>
      <c r="N1003" s="1"/>
      <c r="O1003" s="1"/>
      <c r="P1003" s="4" t="s">
        <v>5348</v>
      </c>
      <c r="Q1003" s="5" t="s">
        <v>5349</v>
      </c>
      <c r="R1003" s="6">
        <f t="shared" si="302"/>
        <v>15.066000000000001</v>
      </c>
      <c r="S1003" s="6">
        <f t="shared" si="303"/>
        <v>-2.2000000000000002</v>
      </c>
      <c r="T1003" s="7">
        <f t="shared" si="304"/>
        <v>0</v>
      </c>
      <c r="U1003" s="7">
        <f t="shared" si="304"/>
        <v>0</v>
      </c>
      <c r="V1003" s="7">
        <f t="shared" si="305"/>
        <v>4</v>
      </c>
      <c r="W1003" s="7">
        <f t="shared" si="305"/>
        <v>12</v>
      </c>
      <c r="X1003" s="15" t="str">
        <f t="shared" si="295"/>
        <v>04</v>
      </c>
      <c r="Y1003" s="15" t="str">
        <f t="shared" si="295"/>
        <v>12</v>
      </c>
      <c r="Z1003" s="7" t="str">
        <f t="shared" si="296"/>
        <v>15</v>
      </c>
      <c r="AA1003" s="7" t="str">
        <f t="shared" si="296"/>
        <v>02</v>
      </c>
      <c r="AB1003" s="7" t="str">
        <f t="shared" si="306"/>
        <v>15 04</v>
      </c>
      <c r="AC1003" s="7" t="str">
        <f t="shared" si="306"/>
        <v>02 12</v>
      </c>
      <c r="AD1003" s="8"/>
      <c r="AE1003" s="8"/>
      <c r="AF1003" s="8"/>
      <c r="AG1003" s="8"/>
      <c r="AH1003" s="8" t="s">
        <v>967</v>
      </c>
      <c r="AI1003" s="8" t="s">
        <v>292</v>
      </c>
      <c r="AJ1003" s="9"/>
      <c r="AK1003" s="9"/>
      <c r="AL1003" s="1" t="s">
        <v>54</v>
      </c>
      <c r="AM1003" s="1" t="s">
        <v>101</v>
      </c>
      <c r="AN1003" s="10"/>
      <c r="AO1003" s="11"/>
      <c r="AP1003" s="12"/>
      <c r="AQ1003" s="13"/>
      <c r="AR1003" s="14" t="s">
        <v>5350</v>
      </c>
      <c r="AS1003" s="1"/>
      <c r="AT1003" s="1"/>
      <c r="AU1003" s="1"/>
      <c r="AV1003" s="1"/>
      <c r="AW1003" s="1"/>
      <c r="AX1003" s="1"/>
    </row>
    <row r="1004" spans="1:50" ht="29">
      <c r="B1004" s="1" t="s">
        <v>905</v>
      </c>
      <c r="D1004" s="1" t="s">
        <v>5323</v>
      </c>
      <c r="F1004" s="2" t="s">
        <v>5324</v>
      </c>
      <c r="G1004" s="1" t="s">
        <v>5323</v>
      </c>
      <c r="I1004" s="2" t="s">
        <v>50</v>
      </c>
      <c r="J1004" s="1" t="s">
        <v>5351</v>
      </c>
      <c r="P1004" s="4" t="s">
        <v>5351</v>
      </c>
      <c r="Q1004" s="5" t="s">
        <v>5352</v>
      </c>
      <c r="R1004" s="6">
        <f t="shared" si="302"/>
        <v>15.083</v>
      </c>
      <c r="S1004" s="6">
        <f t="shared" si="303"/>
        <v>-2.1659999999999999</v>
      </c>
      <c r="T1004" s="7">
        <f t="shared" si="304"/>
        <v>0</v>
      </c>
      <c r="U1004" s="7">
        <f t="shared" si="304"/>
        <v>0</v>
      </c>
      <c r="V1004" s="7">
        <f t="shared" si="305"/>
        <v>5</v>
      </c>
      <c r="W1004" s="7">
        <f t="shared" si="305"/>
        <v>10</v>
      </c>
      <c r="X1004" s="15" t="str">
        <f t="shared" si="295"/>
        <v>05</v>
      </c>
      <c r="Y1004" s="15" t="str">
        <f t="shared" si="295"/>
        <v>10</v>
      </c>
      <c r="Z1004" s="7" t="str">
        <f t="shared" si="296"/>
        <v>15</v>
      </c>
      <c r="AA1004" s="7" t="str">
        <f t="shared" si="296"/>
        <v>02</v>
      </c>
      <c r="AB1004" s="7" t="str">
        <f t="shared" si="306"/>
        <v>15 05</v>
      </c>
      <c r="AC1004" s="7" t="str">
        <f t="shared" si="306"/>
        <v>02 10</v>
      </c>
      <c r="AH1004" s="8" t="s">
        <v>173</v>
      </c>
      <c r="AI1004" s="8" t="s">
        <v>5353</v>
      </c>
      <c r="AL1004" s="1" t="s">
        <v>54</v>
      </c>
      <c r="AM1004" s="1" t="s">
        <v>101</v>
      </c>
      <c r="AR1004" s="14" t="s">
        <v>5354</v>
      </c>
    </row>
    <row r="1005" spans="1:50">
      <c r="B1005" s="1" t="s">
        <v>905</v>
      </c>
      <c r="D1005" s="1" t="s">
        <v>5323</v>
      </c>
      <c r="F1005" s="2" t="s">
        <v>5324</v>
      </c>
      <c r="G1005" s="1" t="s">
        <v>5323</v>
      </c>
      <c r="I1005" s="2" t="s">
        <v>50</v>
      </c>
      <c r="J1005" s="1" t="s">
        <v>5355</v>
      </c>
      <c r="N1005" s="1" t="s">
        <v>5356</v>
      </c>
      <c r="P1005" s="4" t="s">
        <v>5355</v>
      </c>
      <c r="Q1005" s="5" t="s">
        <v>5357</v>
      </c>
      <c r="R1005" s="6">
        <f t="shared" si="302"/>
        <v>15.007999999999999</v>
      </c>
      <c r="S1005" s="6">
        <f t="shared" si="303"/>
        <v>-2.4079999999999999</v>
      </c>
      <c r="T1005" s="7">
        <f t="shared" si="304"/>
        <v>0.80700000000000005</v>
      </c>
      <c r="U1005" s="7">
        <f t="shared" si="304"/>
        <v>0.81800000000000139</v>
      </c>
      <c r="V1005" s="7">
        <f t="shared" si="305"/>
        <v>0</v>
      </c>
      <c r="W1005" s="7">
        <f t="shared" si="305"/>
        <v>24</v>
      </c>
      <c r="X1005" s="15" t="str">
        <f t="shared" si="295"/>
        <v>00.807</v>
      </c>
      <c r="Y1005" s="15" t="str">
        <f t="shared" si="295"/>
        <v>24.818</v>
      </c>
      <c r="Z1005" s="7" t="str">
        <f t="shared" si="296"/>
        <v>15</v>
      </c>
      <c r="AA1005" s="7" t="str">
        <f t="shared" si="296"/>
        <v>02</v>
      </c>
      <c r="AB1005" s="7" t="str">
        <f t="shared" si="306"/>
        <v>15 00.807</v>
      </c>
      <c r="AC1005" s="7" t="str">
        <f t="shared" si="306"/>
        <v>02 24.818</v>
      </c>
      <c r="AH1005" s="8" t="s">
        <v>252</v>
      </c>
      <c r="AI1005" s="8" t="s">
        <v>1893</v>
      </c>
      <c r="AJ1005" s="9" t="s">
        <v>5358</v>
      </c>
      <c r="AK1005" s="9" t="s">
        <v>5359</v>
      </c>
      <c r="AL1005" s="1" t="s">
        <v>63</v>
      </c>
      <c r="AM1005" s="1" t="s">
        <v>101</v>
      </c>
      <c r="AQ1005" s="13" t="s">
        <v>5360</v>
      </c>
      <c r="AR1005" s="14" t="s">
        <v>5361</v>
      </c>
    </row>
    <row r="1006" spans="1:50" ht="29">
      <c r="B1006" s="1" t="s">
        <v>905</v>
      </c>
      <c r="D1006" s="1" t="s">
        <v>5323</v>
      </c>
      <c r="F1006" s="2" t="s">
        <v>5324</v>
      </c>
      <c r="G1006" s="1" t="s">
        <v>5323</v>
      </c>
      <c r="I1006" s="2" t="s">
        <v>50</v>
      </c>
      <c r="J1006" s="1" t="s">
        <v>5362</v>
      </c>
      <c r="P1006" s="4" t="s">
        <v>5362</v>
      </c>
      <c r="Q1006" s="5" t="s">
        <v>5363</v>
      </c>
      <c r="R1006" s="6">
        <f t="shared" si="302"/>
        <v>15.103999999999999</v>
      </c>
      <c r="S1006" s="6">
        <f t="shared" si="303"/>
        <v>-2.1419999999999999</v>
      </c>
      <c r="T1006" s="7">
        <f t="shared" si="304"/>
        <v>0.43400000000000016</v>
      </c>
      <c r="U1006" s="7">
        <f t="shared" si="304"/>
        <v>0.94100000000000072</v>
      </c>
      <c r="V1006" s="7">
        <f t="shared" si="305"/>
        <v>6</v>
      </c>
      <c r="W1006" s="7">
        <f t="shared" si="305"/>
        <v>8</v>
      </c>
      <c r="X1006" s="15" t="str">
        <f t="shared" si="295"/>
        <v>06.434</v>
      </c>
      <c r="Y1006" s="15" t="str">
        <f t="shared" si="295"/>
        <v>08.941</v>
      </c>
      <c r="Z1006" s="7" t="str">
        <f t="shared" si="296"/>
        <v>15</v>
      </c>
      <c r="AA1006" s="7" t="str">
        <f t="shared" si="296"/>
        <v>02</v>
      </c>
      <c r="AB1006" s="7" t="str">
        <f t="shared" si="306"/>
        <v>15 06.434</v>
      </c>
      <c r="AC1006" s="7" t="str">
        <f t="shared" si="306"/>
        <v>02 08.941</v>
      </c>
      <c r="AJ1006" s="9" t="s">
        <v>5364</v>
      </c>
      <c r="AK1006" s="9" t="s">
        <v>5365</v>
      </c>
      <c r="AL1006" s="1" t="s">
        <v>63</v>
      </c>
      <c r="AM1006" s="1" t="s">
        <v>101</v>
      </c>
      <c r="AQ1006" s="13" t="s">
        <v>5366</v>
      </c>
      <c r="AR1006" s="14" t="s">
        <v>5367</v>
      </c>
    </row>
    <row r="1007" spans="1:50" ht="29">
      <c r="B1007" s="1" t="s">
        <v>905</v>
      </c>
      <c r="D1007" s="1" t="s">
        <v>5323</v>
      </c>
      <c r="F1007" s="2" t="s">
        <v>5324</v>
      </c>
      <c r="G1007" s="1" t="s">
        <v>5323</v>
      </c>
      <c r="I1007" s="2" t="s">
        <v>50</v>
      </c>
      <c r="J1007" s="1" t="s">
        <v>5368</v>
      </c>
      <c r="P1007" s="4" t="s">
        <v>5368</v>
      </c>
      <c r="Q1007" s="5" t="s">
        <v>5369</v>
      </c>
      <c r="R1007" s="6">
        <f t="shared" si="302"/>
        <v>15.023</v>
      </c>
      <c r="S1007" s="6">
        <f t="shared" si="303"/>
        <v>-2.0499999999999998</v>
      </c>
      <c r="T1007" s="7">
        <f t="shared" si="304"/>
        <v>0.71199999999999997</v>
      </c>
      <c r="U1007" s="7">
        <f t="shared" si="304"/>
        <v>3.0000000000001137E-3</v>
      </c>
      <c r="V1007" s="7">
        <f t="shared" si="305"/>
        <v>1</v>
      </c>
      <c r="W1007" s="7">
        <f t="shared" si="305"/>
        <v>3</v>
      </c>
      <c r="X1007" s="15" t="str">
        <f t="shared" si="295"/>
        <v>01.712</v>
      </c>
      <c r="Y1007" s="15" t="str">
        <f t="shared" si="295"/>
        <v>03.003</v>
      </c>
      <c r="Z1007" s="7" t="str">
        <f t="shared" si="296"/>
        <v>15</v>
      </c>
      <c r="AA1007" s="7" t="str">
        <f t="shared" si="296"/>
        <v>02</v>
      </c>
      <c r="AB1007" s="7" t="str">
        <f t="shared" si="306"/>
        <v>15 01.712</v>
      </c>
      <c r="AC1007" s="7" t="str">
        <f t="shared" si="306"/>
        <v>02 03.003</v>
      </c>
      <c r="AH1007" s="8" t="s">
        <v>5370</v>
      </c>
      <c r="AI1007" s="8" t="s">
        <v>5371</v>
      </c>
      <c r="AJ1007" s="9" t="s">
        <v>5372</v>
      </c>
      <c r="AK1007" s="9" t="s">
        <v>5373</v>
      </c>
      <c r="AL1007" s="1" t="s">
        <v>63</v>
      </c>
      <c r="AM1007" s="1" t="s">
        <v>101</v>
      </c>
      <c r="AQ1007" s="13" t="s">
        <v>5374</v>
      </c>
      <c r="AR1007" s="14" t="s">
        <v>5375</v>
      </c>
    </row>
    <row r="1008" spans="1:50" s="3" customFormat="1" ht="29">
      <c r="A1008" s="1"/>
      <c r="B1008" s="1" t="s">
        <v>905</v>
      </c>
      <c r="C1008" s="1"/>
      <c r="D1008" s="1" t="s">
        <v>5323</v>
      </c>
      <c r="E1008" s="1"/>
      <c r="F1008" s="2" t="s">
        <v>5324</v>
      </c>
      <c r="G1008" s="1" t="s">
        <v>5323</v>
      </c>
      <c r="H1008" s="2"/>
      <c r="I1008" s="2" t="s">
        <v>50</v>
      </c>
      <c r="J1008" s="1" t="s">
        <v>5376</v>
      </c>
      <c r="K1008" s="1"/>
      <c r="L1008" s="1"/>
      <c r="M1008" s="1"/>
      <c r="N1008" s="1"/>
      <c r="O1008" s="1"/>
      <c r="P1008" s="4" t="s">
        <v>5376</v>
      </c>
      <c r="Q1008" s="5" t="s">
        <v>5377</v>
      </c>
      <c r="R1008" s="6">
        <f t="shared" si="302"/>
        <v>15.004</v>
      </c>
      <c r="S1008" s="6">
        <f t="shared" si="303"/>
        <v>-2.4390000000000001</v>
      </c>
      <c r="T1008" s="7">
        <f t="shared" si="304"/>
        <v>0.441</v>
      </c>
      <c r="U1008" s="7">
        <f t="shared" si="304"/>
        <v>0.62300000000000111</v>
      </c>
      <c r="V1008" s="7">
        <f t="shared" si="305"/>
        <v>0</v>
      </c>
      <c r="W1008" s="7">
        <f t="shared" si="305"/>
        <v>26</v>
      </c>
      <c r="X1008" s="15" t="str">
        <f t="shared" si="295"/>
        <v>00.441</v>
      </c>
      <c r="Y1008" s="15" t="str">
        <f t="shared" si="295"/>
        <v>26.623</v>
      </c>
      <c r="Z1008" s="7" t="str">
        <f t="shared" si="296"/>
        <v>15</v>
      </c>
      <c r="AA1008" s="7" t="str">
        <f t="shared" si="296"/>
        <v>02</v>
      </c>
      <c r="AB1008" s="7" t="str">
        <f t="shared" si="306"/>
        <v>15 00.441</v>
      </c>
      <c r="AC1008" s="7" t="str">
        <f t="shared" si="306"/>
        <v>02 26.623</v>
      </c>
      <c r="AD1008" s="8"/>
      <c r="AE1008" s="8"/>
      <c r="AF1008" s="8"/>
      <c r="AG1008" s="8"/>
      <c r="AH1008" s="8" t="s">
        <v>2380</v>
      </c>
      <c r="AI1008" s="8" t="s">
        <v>5378</v>
      </c>
      <c r="AJ1008" s="9" t="s">
        <v>5379</v>
      </c>
      <c r="AK1008" s="9" t="s">
        <v>5380</v>
      </c>
      <c r="AL1008" s="1" t="s">
        <v>63</v>
      </c>
      <c r="AM1008" s="1" t="s">
        <v>101</v>
      </c>
      <c r="AN1008" s="10"/>
      <c r="AO1008" s="11"/>
      <c r="AP1008" s="12"/>
      <c r="AQ1008" s="13" t="s">
        <v>5381</v>
      </c>
      <c r="AR1008" s="14" t="s">
        <v>5382</v>
      </c>
      <c r="AS1008" s="1"/>
      <c r="AT1008" s="1"/>
      <c r="AU1008" s="1"/>
      <c r="AV1008" s="1"/>
      <c r="AW1008" s="1"/>
      <c r="AX1008" s="1"/>
    </row>
    <row r="1009" spans="1:50" ht="29">
      <c r="B1009" s="1" t="s">
        <v>905</v>
      </c>
      <c r="D1009" s="1" t="s">
        <v>5323</v>
      </c>
      <c r="F1009" s="2" t="s">
        <v>5324</v>
      </c>
      <c r="G1009" s="1" t="s">
        <v>5323</v>
      </c>
      <c r="I1009" s="2" t="s">
        <v>50</v>
      </c>
      <c r="J1009" s="1" t="s">
        <v>5383</v>
      </c>
      <c r="P1009" s="4" t="s">
        <v>5383</v>
      </c>
      <c r="Q1009" s="5" t="s">
        <v>5384</v>
      </c>
      <c r="R1009" s="6">
        <f t="shared" si="302"/>
        <v>14.992000000000001</v>
      </c>
      <c r="S1009" s="6">
        <f t="shared" si="303"/>
        <v>-2.0680000000000001</v>
      </c>
      <c r="T1009" s="7">
        <f t="shared" si="304"/>
        <v>0.90100000000000335</v>
      </c>
      <c r="U1009" s="7">
        <f t="shared" si="304"/>
        <v>0.14400000000000013</v>
      </c>
      <c r="V1009" s="7">
        <f t="shared" si="305"/>
        <v>59</v>
      </c>
      <c r="W1009" s="7">
        <f t="shared" si="305"/>
        <v>4</v>
      </c>
      <c r="X1009" s="15" t="str">
        <f t="shared" si="295"/>
        <v>59.901</v>
      </c>
      <c r="Y1009" s="15" t="str">
        <f t="shared" si="295"/>
        <v>04.144</v>
      </c>
      <c r="Z1009" s="7" t="str">
        <f t="shared" si="296"/>
        <v>14</v>
      </c>
      <c r="AA1009" s="7" t="str">
        <f t="shared" si="296"/>
        <v>02</v>
      </c>
      <c r="AB1009" s="7" t="str">
        <f t="shared" si="306"/>
        <v>14 59.901</v>
      </c>
      <c r="AC1009" s="7" t="str">
        <f t="shared" si="306"/>
        <v>02 04.144</v>
      </c>
      <c r="AJ1009" s="9" t="s">
        <v>5385</v>
      </c>
      <c r="AK1009" s="9" t="s">
        <v>5386</v>
      </c>
      <c r="AL1009" s="1" t="s">
        <v>63</v>
      </c>
      <c r="AM1009" s="1" t="s">
        <v>57</v>
      </c>
      <c r="AQ1009" s="13" t="s">
        <v>5387</v>
      </c>
      <c r="AR1009" s="14" t="s">
        <v>5388</v>
      </c>
    </row>
    <row r="1010" spans="1:50" ht="29">
      <c r="B1010" s="1" t="s">
        <v>905</v>
      </c>
      <c r="D1010" s="1" t="s">
        <v>5323</v>
      </c>
      <c r="F1010" s="2" t="s">
        <v>5324</v>
      </c>
      <c r="G1010" s="1" t="s">
        <v>5323</v>
      </c>
      <c r="I1010" s="2" t="s">
        <v>50</v>
      </c>
      <c r="J1010" s="1" t="s">
        <v>5389</v>
      </c>
      <c r="P1010" s="4" t="s">
        <v>5390</v>
      </c>
      <c r="Q1010" s="5" t="s">
        <v>5391</v>
      </c>
      <c r="R1010" s="6">
        <f t="shared" si="302"/>
        <v>15.003</v>
      </c>
      <c r="S1010" s="6">
        <f t="shared" si="303"/>
        <v>-2.0840000000000001</v>
      </c>
      <c r="T1010" s="7">
        <f t="shared" si="304"/>
        <v>0.316</v>
      </c>
      <c r="U1010" s="7">
        <f t="shared" si="304"/>
        <v>9.9999999999999645E-2</v>
      </c>
      <c r="V1010" s="7">
        <f t="shared" si="305"/>
        <v>0</v>
      </c>
      <c r="W1010" s="7">
        <f t="shared" si="305"/>
        <v>5</v>
      </c>
      <c r="X1010" s="15" t="str">
        <f t="shared" si="295"/>
        <v>00.316</v>
      </c>
      <c r="Y1010" s="15" t="str">
        <f t="shared" si="295"/>
        <v>05.100</v>
      </c>
      <c r="Z1010" s="7" t="str">
        <f t="shared" si="296"/>
        <v>15</v>
      </c>
      <c r="AA1010" s="7" t="str">
        <f t="shared" si="296"/>
        <v>02</v>
      </c>
      <c r="AB1010" s="7" t="str">
        <f t="shared" si="306"/>
        <v>15 00.316</v>
      </c>
      <c r="AC1010" s="7" t="str">
        <f t="shared" si="306"/>
        <v>02 05.100</v>
      </c>
      <c r="AH1010" s="8" t="s">
        <v>2380</v>
      </c>
      <c r="AI1010" s="8" t="s">
        <v>2219</v>
      </c>
      <c r="AJ1010" s="9" t="s">
        <v>5392</v>
      </c>
      <c r="AK1010" s="9" t="s">
        <v>5393</v>
      </c>
      <c r="AL1010" s="1" t="s">
        <v>63</v>
      </c>
      <c r="AM1010" s="1" t="s">
        <v>101</v>
      </c>
      <c r="AQ1010" s="13" t="s">
        <v>5394</v>
      </c>
      <c r="AR1010" s="14" t="s">
        <v>5395</v>
      </c>
    </row>
    <row r="1011" spans="1:50" ht="29">
      <c r="B1011" s="1" t="s">
        <v>905</v>
      </c>
      <c r="D1011" s="1" t="s">
        <v>5323</v>
      </c>
      <c r="F1011" s="2" t="s">
        <v>5324</v>
      </c>
      <c r="G1011" s="1" t="s">
        <v>5323</v>
      </c>
      <c r="I1011" s="2" t="s">
        <v>50</v>
      </c>
      <c r="J1011" s="1" t="s">
        <v>5396</v>
      </c>
      <c r="P1011" s="4" t="s">
        <v>5396</v>
      </c>
      <c r="Q1011" s="5" t="s">
        <v>5397</v>
      </c>
      <c r="R1011" s="6">
        <f t="shared" si="302"/>
        <v>15.087</v>
      </c>
      <c r="S1011" s="6">
        <f t="shared" si="303"/>
        <v>-2.1360000000000001</v>
      </c>
      <c r="T1011" s="7">
        <f t="shared" si="304"/>
        <v>0.40200000000000014</v>
      </c>
      <c r="U1011" s="7">
        <f t="shared" si="304"/>
        <v>0.33300000000000018</v>
      </c>
      <c r="V1011" s="7">
        <f t="shared" si="305"/>
        <v>5</v>
      </c>
      <c r="W1011" s="7">
        <f t="shared" si="305"/>
        <v>8</v>
      </c>
      <c r="X1011" s="15" t="str">
        <f t="shared" si="295"/>
        <v>05.402</v>
      </c>
      <c r="Y1011" s="15" t="str">
        <f t="shared" si="295"/>
        <v>08.333</v>
      </c>
      <c r="Z1011" s="7" t="str">
        <f t="shared" si="296"/>
        <v>15</v>
      </c>
      <c r="AA1011" s="7" t="str">
        <f t="shared" si="296"/>
        <v>02</v>
      </c>
      <c r="AB1011" s="7" t="str">
        <f t="shared" si="306"/>
        <v>15 05.402</v>
      </c>
      <c r="AC1011" s="7" t="str">
        <f t="shared" si="306"/>
        <v>02 08.333</v>
      </c>
      <c r="AJ1011" s="9" t="s">
        <v>5398</v>
      </c>
      <c r="AK1011" s="9" t="s">
        <v>5399</v>
      </c>
      <c r="AL1011" s="1" t="s">
        <v>63</v>
      </c>
      <c r="AM1011" s="1" t="s">
        <v>101</v>
      </c>
      <c r="AN1011" s="10" t="s">
        <v>5328</v>
      </c>
      <c r="AO1011" s="11" t="s">
        <v>303</v>
      </c>
      <c r="AQ1011" s="13" t="s">
        <v>5400</v>
      </c>
      <c r="AR1011" s="14" t="s">
        <v>5401</v>
      </c>
    </row>
    <row r="1012" spans="1:50" ht="29">
      <c r="B1012" s="1" t="s">
        <v>905</v>
      </c>
      <c r="D1012" s="1" t="s">
        <v>5402</v>
      </c>
      <c r="F1012" s="2" t="s">
        <v>5403</v>
      </c>
      <c r="G1012" s="1" t="s">
        <v>5404</v>
      </c>
      <c r="H1012" s="2" t="s">
        <v>5405</v>
      </c>
      <c r="I1012" s="2" t="s">
        <v>50</v>
      </c>
      <c r="J1012" s="1" t="s">
        <v>5404</v>
      </c>
      <c r="M1012" s="1" t="s">
        <v>5404</v>
      </c>
      <c r="P1012" s="4" t="s">
        <v>5406</v>
      </c>
      <c r="Q1012" s="5" t="s">
        <v>5407</v>
      </c>
      <c r="R1012" s="6">
        <f t="shared" si="302"/>
        <v>14.669</v>
      </c>
      <c r="S1012" s="6">
        <f t="shared" si="303"/>
        <v>-3.1179999999999999</v>
      </c>
      <c r="T1012" s="7">
        <f t="shared" si="304"/>
        <v>0.23400000000000176</v>
      </c>
      <c r="U1012" s="7">
        <f t="shared" si="304"/>
        <v>0.13400000000000034</v>
      </c>
      <c r="V1012" s="7">
        <f t="shared" si="305"/>
        <v>40</v>
      </c>
      <c r="W1012" s="7">
        <f t="shared" si="305"/>
        <v>7</v>
      </c>
      <c r="X1012" s="15" t="str">
        <f t="shared" si="295"/>
        <v>40.234</v>
      </c>
      <c r="Y1012" s="15" t="str">
        <f t="shared" si="295"/>
        <v>07.134</v>
      </c>
      <c r="Z1012" s="7" t="str">
        <f t="shared" si="296"/>
        <v>14</v>
      </c>
      <c r="AA1012" s="7" t="str">
        <f t="shared" si="296"/>
        <v>03</v>
      </c>
      <c r="AB1012" s="7" t="str">
        <f t="shared" si="306"/>
        <v>14 40.234</v>
      </c>
      <c r="AC1012" s="7" t="str">
        <f t="shared" si="306"/>
        <v>03 07.134</v>
      </c>
      <c r="AF1012" s="8" t="s">
        <v>5408</v>
      </c>
      <c r="AG1012" s="8" t="s">
        <v>5409</v>
      </c>
      <c r="AH1012" s="8" t="s">
        <v>2095</v>
      </c>
      <c r="AI1012" s="8" t="s">
        <v>1756</v>
      </c>
      <c r="AJ1012" s="9" t="s">
        <v>5410</v>
      </c>
      <c r="AK1012" s="9" t="s">
        <v>5411</v>
      </c>
      <c r="AL1012" s="1" t="s">
        <v>63</v>
      </c>
      <c r="AM1012" s="1" t="s">
        <v>51</v>
      </c>
      <c r="AN1012" s="10" t="s">
        <v>5412</v>
      </c>
      <c r="AO1012" s="11" t="s">
        <v>5413</v>
      </c>
      <c r="AR1012" s="14" t="s">
        <v>5414</v>
      </c>
    </row>
    <row r="1013" spans="1:50">
      <c r="A1013" s="20"/>
      <c r="B1013" s="20" t="s">
        <v>905</v>
      </c>
      <c r="C1013" s="20"/>
      <c r="D1013" s="20" t="s">
        <v>5402</v>
      </c>
      <c r="E1013" s="20"/>
      <c r="F1013" s="34" t="s">
        <v>5403</v>
      </c>
      <c r="G1013" s="20" t="s">
        <v>5402</v>
      </c>
      <c r="H1013" s="34"/>
      <c r="I1013" s="34" t="s">
        <v>50</v>
      </c>
      <c r="J1013" s="29" t="s">
        <v>5415</v>
      </c>
      <c r="K1013" s="29"/>
      <c r="L1013" s="29"/>
      <c r="M1013" s="20" t="s">
        <v>5416</v>
      </c>
      <c r="N1013" s="20"/>
      <c r="O1013" s="20"/>
      <c r="P1013" s="35" t="s">
        <v>5417</v>
      </c>
      <c r="Q1013" s="73" t="s">
        <v>5418</v>
      </c>
      <c r="R1013" s="46">
        <v>14.65</v>
      </c>
      <c r="S1013" s="46">
        <v>-3.1666669999999999</v>
      </c>
      <c r="T1013" s="47"/>
      <c r="U1013" s="47"/>
      <c r="V1013" s="47"/>
      <c r="W1013" s="47"/>
      <c r="X1013" s="15" t="str">
        <f t="shared" si="295"/>
        <v/>
      </c>
      <c r="Y1013" s="15" t="str">
        <f t="shared" si="295"/>
        <v/>
      </c>
      <c r="Z1013" s="7" t="str">
        <f t="shared" si="296"/>
        <v/>
      </c>
      <c r="AA1013" s="7" t="str">
        <f t="shared" si="296"/>
        <v/>
      </c>
      <c r="AD1013" s="37"/>
      <c r="AE1013" s="37"/>
      <c r="AF1013" s="37" t="s">
        <v>5419</v>
      </c>
      <c r="AG1013" s="37">
        <v>-3.1666669999999999</v>
      </c>
      <c r="AH1013" s="37"/>
      <c r="AI1013" s="37"/>
      <c r="AJ1013" s="39"/>
      <c r="AK1013" s="39"/>
      <c r="AL1013" s="20" t="s">
        <v>5420</v>
      </c>
      <c r="AM1013" s="20"/>
      <c r="AN1013" s="41"/>
      <c r="AO1013" s="42"/>
      <c r="AP1013" s="43"/>
      <c r="AQ1013" s="44"/>
      <c r="AR1013" s="45" t="s">
        <v>5421</v>
      </c>
      <c r="AS1013" s="20"/>
      <c r="AT1013" s="20"/>
      <c r="AU1013" s="20"/>
      <c r="AV1013" s="20"/>
      <c r="AW1013" s="20"/>
      <c r="AX1013" s="20"/>
    </row>
    <row r="1014" spans="1:50" s="20" customFormat="1">
      <c r="A1014" s="1"/>
      <c r="B1014" s="1" t="s">
        <v>905</v>
      </c>
      <c r="C1014" s="1"/>
      <c r="D1014" s="1" t="s">
        <v>5402</v>
      </c>
      <c r="E1014" s="1"/>
      <c r="F1014" s="2" t="s">
        <v>5403</v>
      </c>
      <c r="G1014" s="1" t="s">
        <v>5402</v>
      </c>
      <c r="H1014" s="2"/>
      <c r="I1014" s="2" t="s">
        <v>50</v>
      </c>
      <c r="J1014" s="1" t="s">
        <v>5422</v>
      </c>
      <c r="K1014" s="1"/>
      <c r="L1014" s="1"/>
      <c r="M1014" s="1"/>
      <c r="N1014" s="1"/>
      <c r="O1014" s="1"/>
      <c r="P1014" s="4"/>
      <c r="Q1014" s="5" t="s">
        <v>5423</v>
      </c>
      <c r="R1014" s="6"/>
      <c r="S1014" s="6">
        <v>0</v>
      </c>
      <c r="T1014" s="7"/>
      <c r="U1014" s="7"/>
      <c r="V1014" s="7"/>
      <c r="W1014" s="7"/>
      <c r="X1014" s="15" t="str">
        <f t="shared" si="295"/>
        <v/>
      </c>
      <c r="Y1014" s="15" t="str">
        <f t="shared" si="295"/>
        <v/>
      </c>
      <c r="Z1014" s="7" t="str">
        <f t="shared" si="296"/>
        <v/>
      </c>
      <c r="AA1014" s="7" t="str">
        <f t="shared" si="296"/>
        <v/>
      </c>
      <c r="AB1014" s="7"/>
      <c r="AC1014" s="7"/>
      <c r="AD1014" s="8"/>
      <c r="AE1014" s="8"/>
      <c r="AF1014" s="8"/>
      <c r="AG1014" s="8"/>
      <c r="AH1014" s="8"/>
      <c r="AI1014" s="8"/>
      <c r="AJ1014" s="9"/>
      <c r="AK1014" s="9"/>
      <c r="AL1014" s="1"/>
      <c r="AM1014" s="1"/>
      <c r="AN1014" s="10"/>
      <c r="AO1014" s="11"/>
      <c r="AP1014" s="12"/>
      <c r="AQ1014" s="13"/>
      <c r="AR1014" s="14"/>
      <c r="AS1014" s="1"/>
      <c r="AT1014" s="1"/>
      <c r="AU1014" s="1"/>
      <c r="AV1014" s="1"/>
      <c r="AW1014" s="1"/>
      <c r="AX1014" s="1"/>
    </row>
    <row r="1015" spans="1:50">
      <c r="B1015" s="1" t="s">
        <v>905</v>
      </c>
      <c r="D1015" s="1" t="s">
        <v>5402</v>
      </c>
      <c r="F1015" s="2" t="s">
        <v>5403</v>
      </c>
      <c r="G1015" s="1" t="s">
        <v>5402</v>
      </c>
      <c r="I1015" s="2" t="s">
        <v>50</v>
      </c>
      <c r="J1015" s="1" t="s">
        <v>5424</v>
      </c>
      <c r="Q1015" s="5" t="s">
        <v>5425</v>
      </c>
      <c r="S1015" s="6">
        <v>0</v>
      </c>
      <c r="X1015" s="15" t="str">
        <f t="shared" si="295"/>
        <v/>
      </c>
      <c r="Y1015" s="15" t="str">
        <f t="shared" si="295"/>
        <v/>
      </c>
      <c r="Z1015" s="7" t="str">
        <f t="shared" si="296"/>
        <v/>
      </c>
      <c r="AA1015" s="7" t="str">
        <f t="shared" si="296"/>
        <v/>
      </c>
    </row>
    <row r="1016" spans="1:50">
      <c r="B1016" s="1" t="s">
        <v>905</v>
      </c>
      <c r="D1016" s="1" t="s">
        <v>5402</v>
      </c>
      <c r="F1016" s="2" t="s">
        <v>5403</v>
      </c>
      <c r="G1016" s="1" t="s">
        <v>5402</v>
      </c>
      <c r="I1016" s="2" t="s">
        <v>50</v>
      </c>
      <c r="J1016" s="1" t="s">
        <v>5426</v>
      </c>
      <c r="Q1016" s="5" t="s">
        <v>5427</v>
      </c>
      <c r="S1016" s="6">
        <v>0</v>
      </c>
      <c r="X1016" s="15" t="str">
        <f t="shared" si="295"/>
        <v/>
      </c>
      <c r="Y1016" s="15" t="str">
        <f t="shared" si="295"/>
        <v/>
      </c>
      <c r="Z1016" s="7" t="str">
        <f t="shared" si="296"/>
        <v/>
      </c>
      <c r="AA1016" s="7" t="str">
        <f t="shared" si="296"/>
        <v/>
      </c>
    </row>
    <row r="1017" spans="1:50" ht="29">
      <c r="B1017" s="1" t="s">
        <v>905</v>
      </c>
      <c r="D1017" s="1" t="s">
        <v>5402</v>
      </c>
      <c r="F1017" s="2" t="s">
        <v>5403</v>
      </c>
      <c r="G1017" s="1" t="s">
        <v>5402</v>
      </c>
      <c r="I1017" s="2" t="s">
        <v>50</v>
      </c>
      <c r="J1017" s="1" t="s">
        <v>5181</v>
      </c>
      <c r="P1017" s="4" t="s">
        <v>5181</v>
      </c>
      <c r="Q1017" s="5" t="s">
        <v>5428</v>
      </c>
      <c r="R1017" s="6">
        <v>14.65</v>
      </c>
      <c r="S1017" s="6">
        <v>-3.1666669999999999</v>
      </c>
      <c r="X1017" s="15" t="str">
        <f t="shared" si="295"/>
        <v/>
      </c>
      <c r="Y1017" s="15" t="str">
        <f t="shared" si="295"/>
        <v/>
      </c>
      <c r="Z1017" s="7" t="str">
        <f t="shared" si="296"/>
        <v/>
      </c>
      <c r="AA1017" s="7" t="str">
        <f t="shared" si="296"/>
        <v/>
      </c>
      <c r="AL1017" s="1" t="s">
        <v>5429</v>
      </c>
      <c r="AM1017" s="1" t="s">
        <v>51</v>
      </c>
      <c r="AR1017" s="14" t="s">
        <v>5430</v>
      </c>
    </row>
    <row r="1018" spans="1:50" ht="29">
      <c r="B1018" s="1" t="s">
        <v>905</v>
      </c>
      <c r="D1018" s="1" t="s">
        <v>5402</v>
      </c>
      <c r="F1018" s="2" t="s">
        <v>5403</v>
      </c>
      <c r="G1018" s="1" t="s">
        <v>5402</v>
      </c>
      <c r="I1018" s="2" t="s">
        <v>50</v>
      </c>
      <c r="J1018" s="1" t="s">
        <v>5431</v>
      </c>
      <c r="M1018" s="70" t="s">
        <v>5432</v>
      </c>
      <c r="P1018" s="4" t="s">
        <v>5181</v>
      </c>
      <c r="Q1018" s="5" t="s">
        <v>5433</v>
      </c>
      <c r="R1018" s="6">
        <f>ROUNDDOWN((Z1018+V1018*(5/3)*0.01+T1018*0.01),3)</f>
        <v>14.637</v>
      </c>
      <c r="S1018" s="6">
        <f>ROUNDDOWN((AA1018+W1018*(5/3)*0.01+U1018*0.01),3)*-1</f>
        <v>-3.1589999999999998</v>
      </c>
      <c r="T1018" s="7">
        <f t="shared" ref="T1018:U1021" si="307">X1018-V1018</f>
        <v>0.41799999999999926</v>
      </c>
      <c r="U1018" s="7">
        <f t="shared" si="307"/>
        <v>0.99499999999999922</v>
      </c>
      <c r="V1018" s="7">
        <f t="shared" ref="V1018:W1021" si="308">ROUNDDOWN(X1018,0)</f>
        <v>38</v>
      </c>
      <c r="W1018" s="7">
        <f t="shared" si="308"/>
        <v>9</v>
      </c>
      <c r="X1018" s="15" t="str">
        <f t="shared" si="295"/>
        <v>38.418</v>
      </c>
      <c r="Y1018" s="15" t="str">
        <f t="shared" si="295"/>
        <v>09.995</v>
      </c>
      <c r="Z1018" s="7" t="str">
        <f t="shared" si="296"/>
        <v>14</v>
      </c>
      <c r="AA1018" s="7" t="str">
        <f t="shared" si="296"/>
        <v>03</v>
      </c>
      <c r="AB1018" s="7" t="str">
        <f t="shared" ref="AB1018:AC1021" si="309">IF(ISBLANK(AJ1018), AH1018, AJ1018)</f>
        <v>14 38.418</v>
      </c>
      <c r="AC1018" s="7" t="str">
        <f t="shared" si="309"/>
        <v>03 09.995</v>
      </c>
      <c r="AH1018" s="8" t="s">
        <v>5419</v>
      </c>
      <c r="AI1018" s="8">
        <v>-3.1666669999999999</v>
      </c>
      <c r="AJ1018" s="9" t="s">
        <v>5434</v>
      </c>
      <c r="AK1018" s="9" t="s">
        <v>5435</v>
      </c>
      <c r="AL1018" s="1" t="s">
        <v>63</v>
      </c>
      <c r="AM1018" s="1" t="s">
        <v>51</v>
      </c>
      <c r="AQ1018" s="13" t="s">
        <v>5436</v>
      </c>
      <c r="AR1018" s="14" t="s">
        <v>5437</v>
      </c>
    </row>
    <row r="1019" spans="1:50" ht="29">
      <c r="B1019" s="1" t="s">
        <v>905</v>
      </c>
      <c r="D1019" s="1" t="s">
        <v>5402</v>
      </c>
      <c r="F1019" s="2" t="s">
        <v>5403</v>
      </c>
      <c r="G1019" s="1" t="s">
        <v>5402</v>
      </c>
      <c r="I1019" s="2" t="s">
        <v>50</v>
      </c>
      <c r="J1019" s="1" t="s">
        <v>5438</v>
      </c>
      <c r="P1019" s="4" t="s">
        <v>5181</v>
      </c>
      <c r="Q1019" s="5" t="s">
        <v>5439</v>
      </c>
      <c r="R1019" s="6">
        <f>ROUNDDOWN((Z1019+V1019*(5/3)*0.01+T1019*0.01),3)</f>
        <v>14.634</v>
      </c>
      <c r="S1019" s="6">
        <f>ROUNDDOWN((AA1019+W1019*(5/3)*0.01+U1019*0.01),3)*-1</f>
        <v>-3.17</v>
      </c>
      <c r="T1019" s="7">
        <f t="shared" si="307"/>
        <v>6.7000000000000171E-2</v>
      </c>
      <c r="U1019" s="7">
        <f t="shared" si="307"/>
        <v>0.40300000000000047</v>
      </c>
      <c r="V1019" s="7">
        <f t="shared" si="308"/>
        <v>38</v>
      </c>
      <c r="W1019" s="7">
        <f t="shared" si="308"/>
        <v>10</v>
      </c>
      <c r="X1019" s="15" t="str">
        <f t="shared" si="295"/>
        <v>38.067</v>
      </c>
      <c r="Y1019" s="15" t="str">
        <f t="shared" si="295"/>
        <v>10.403</v>
      </c>
      <c r="Z1019" s="7" t="str">
        <f t="shared" si="296"/>
        <v>14</v>
      </c>
      <c r="AA1019" s="7" t="str">
        <f t="shared" si="296"/>
        <v>03</v>
      </c>
      <c r="AB1019" s="7" t="str">
        <f t="shared" si="309"/>
        <v>14 38.067</v>
      </c>
      <c r="AC1019" s="7" t="str">
        <f t="shared" si="309"/>
        <v>03 10.403</v>
      </c>
      <c r="AJ1019" s="9" t="s">
        <v>5440</v>
      </c>
      <c r="AK1019" s="9" t="s">
        <v>5441</v>
      </c>
      <c r="AL1019" s="1" t="s">
        <v>63</v>
      </c>
      <c r="AM1019" s="1" t="s">
        <v>51</v>
      </c>
      <c r="AQ1019" s="13" t="s">
        <v>5436</v>
      </c>
      <c r="AR1019" s="14" t="s">
        <v>5442</v>
      </c>
    </row>
    <row r="1020" spans="1:50" ht="43">
      <c r="B1020" s="1" t="s">
        <v>905</v>
      </c>
      <c r="D1020" s="1" t="s">
        <v>5402</v>
      </c>
      <c r="F1020" s="2" t="s">
        <v>5403</v>
      </c>
      <c r="G1020" s="1" t="s">
        <v>5402</v>
      </c>
      <c r="I1020" s="2" t="s">
        <v>50</v>
      </c>
      <c r="J1020" s="1" t="s">
        <v>5443</v>
      </c>
      <c r="M1020" s="1" t="s">
        <v>5444</v>
      </c>
      <c r="P1020" s="4" t="s">
        <v>5181</v>
      </c>
      <c r="Q1020" s="5" t="s">
        <v>5445</v>
      </c>
      <c r="R1020" s="6">
        <f>ROUNDDOWN((Z1020+V1020*(5/3)*0.01+T1020*0.01),3)</f>
        <v>14.641</v>
      </c>
      <c r="S1020" s="6">
        <f>ROUNDDOWN((AA1020+W1020*(5/3)*0.01+U1020*0.01),3)*-1</f>
        <v>-3.1579999999999999</v>
      </c>
      <c r="T1020" s="7">
        <f t="shared" si="307"/>
        <v>0.81099999999999994</v>
      </c>
      <c r="U1020" s="7">
        <f t="shared" si="307"/>
        <v>0.85500000000000043</v>
      </c>
      <c r="V1020" s="7">
        <f t="shared" si="308"/>
        <v>38</v>
      </c>
      <c r="W1020" s="7">
        <f t="shared" si="308"/>
        <v>9</v>
      </c>
      <c r="X1020" s="15" t="str">
        <f t="shared" si="295"/>
        <v>38.811</v>
      </c>
      <c r="Y1020" s="15" t="str">
        <f t="shared" si="295"/>
        <v>09.855</v>
      </c>
      <c r="Z1020" s="7" t="str">
        <f t="shared" si="296"/>
        <v>14</v>
      </c>
      <c r="AA1020" s="7" t="str">
        <f t="shared" si="296"/>
        <v>03</v>
      </c>
      <c r="AB1020" s="7" t="str">
        <f t="shared" si="309"/>
        <v>14 38.811</v>
      </c>
      <c r="AC1020" s="7" t="str">
        <f t="shared" si="309"/>
        <v>03 09.855</v>
      </c>
      <c r="AF1020" s="8" t="s">
        <v>5419</v>
      </c>
      <c r="AG1020" s="8">
        <v>-3.1666669999999999</v>
      </c>
      <c r="AJ1020" s="9" t="s">
        <v>5446</v>
      </c>
      <c r="AK1020" s="9" t="s">
        <v>5447</v>
      </c>
      <c r="AL1020" s="1" t="s">
        <v>63</v>
      </c>
      <c r="AM1020" s="1" t="s">
        <v>51</v>
      </c>
      <c r="AQ1020" s="13" t="s">
        <v>5436</v>
      </c>
      <c r="AR1020" s="14" t="s">
        <v>5448</v>
      </c>
    </row>
    <row r="1021" spans="1:50" ht="57">
      <c r="B1021" s="1" t="s">
        <v>905</v>
      </c>
      <c r="D1021" s="1" t="s">
        <v>5402</v>
      </c>
      <c r="F1021" s="2" t="s">
        <v>5403</v>
      </c>
      <c r="G1021" s="1" t="s">
        <v>5402</v>
      </c>
      <c r="I1021" s="2" t="s">
        <v>50</v>
      </c>
      <c r="J1021" s="1" t="s">
        <v>5449</v>
      </c>
      <c r="Q1021" s="5" t="s">
        <v>5450</v>
      </c>
      <c r="R1021" s="6">
        <f>ROUNDDOWN((Z1021+V1021*(5/3)*0.01+T1021*0.01),3)</f>
        <v>14.643000000000001</v>
      </c>
      <c r="S1021" s="6">
        <f>ROUNDDOWN((AA1021+W1021*(5/3)*0.01+U1021*0.01),3)*-1</f>
        <v>-3.1659999999999999</v>
      </c>
      <c r="T1021" s="7">
        <f t="shared" si="307"/>
        <v>0.98199999999999932</v>
      </c>
      <c r="U1021" s="7">
        <f t="shared" si="307"/>
        <v>3.0000000000001137E-3</v>
      </c>
      <c r="V1021" s="7">
        <f t="shared" si="308"/>
        <v>38</v>
      </c>
      <c r="W1021" s="7">
        <f t="shared" si="308"/>
        <v>10</v>
      </c>
      <c r="X1021" s="15" t="str">
        <f t="shared" si="295"/>
        <v>38.982</v>
      </c>
      <c r="Y1021" s="15" t="str">
        <f t="shared" si="295"/>
        <v>10.003</v>
      </c>
      <c r="Z1021" s="7" t="str">
        <f t="shared" si="296"/>
        <v>14</v>
      </c>
      <c r="AA1021" s="7" t="str">
        <f t="shared" si="296"/>
        <v>03</v>
      </c>
      <c r="AB1021" s="7" t="str">
        <f t="shared" si="309"/>
        <v>14 38.982</v>
      </c>
      <c r="AC1021" s="7" t="str">
        <f t="shared" si="309"/>
        <v>03 10.003</v>
      </c>
      <c r="AJ1021" s="9" t="s">
        <v>5451</v>
      </c>
      <c r="AK1021" s="9" t="s">
        <v>5452</v>
      </c>
      <c r="AL1021" s="1" t="s">
        <v>63</v>
      </c>
      <c r="AM1021" s="1" t="s">
        <v>51</v>
      </c>
      <c r="AR1021" s="14" t="s">
        <v>5453</v>
      </c>
    </row>
    <row r="1022" spans="1:50">
      <c r="A1022" s="20"/>
      <c r="B1022" s="20" t="s">
        <v>905</v>
      </c>
      <c r="C1022" s="20"/>
      <c r="D1022" s="20" t="s">
        <v>5402</v>
      </c>
      <c r="E1022" s="20"/>
      <c r="F1022" s="34" t="s">
        <v>5403</v>
      </c>
      <c r="G1022" s="20" t="s">
        <v>5402</v>
      </c>
      <c r="H1022" s="34"/>
      <c r="I1022" s="34" t="s">
        <v>50</v>
      </c>
      <c r="J1022" s="29" t="s">
        <v>3936</v>
      </c>
      <c r="K1022" s="29"/>
      <c r="L1022" s="29"/>
      <c r="M1022" s="20" t="s">
        <v>3936</v>
      </c>
      <c r="N1022" s="20"/>
      <c r="O1022" s="20"/>
      <c r="P1022" s="35" t="s">
        <v>3936</v>
      </c>
      <c r="Q1022" s="73" t="s">
        <v>5454</v>
      </c>
      <c r="R1022" s="46">
        <v>14.65</v>
      </c>
      <c r="S1022" s="46">
        <v>-3.1666669999999999</v>
      </c>
      <c r="T1022" s="47"/>
      <c r="U1022" s="47"/>
      <c r="V1022" s="47"/>
      <c r="W1022" s="47"/>
      <c r="X1022" s="15" t="str">
        <f t="shared" si="295"/>
        <v/>
      </c>
      <c r="Y1022" s="15" t="str">
        <f t="shared" si="295"/>
        <v/>
      </c>
      <c r="Z1022" s="7" t="str">
        <f t="shared" si="296"/>
        <v/>
      </c>
      <c r="AA1022" s="7" t="str">
        <f t="shared" si="296"/>
        <v/>
      </c>
      <c r="AD1022" s="37"/>
      <c r="AE1022" s="37"/>
      <c r="AF1022" s="37"/>
      <c r="AG1022" s="37"/>
      <c r="AH1022" s="37"/>
      <c r="AI1022" s="37"/>
      <c r="AJ1022" s="39"/>
      <c r="AK1022" s="39"/>
      <c r="AL1022" s="20" t="s">
        <v>5420</v>
      </c>
      <c r="AM1022" s="20"/>
      <c r="AN1022" s="41"/>
      <c r="AO1022" s="42"/>
      <c r="AP1022" s="43"/>
      <c r="AQ1022" s="44"/>
      <c r="AR1022" s="45" t="s">
        <v>5455</v>
      </c>
      <c r="AS1022" s="20"/>
      <c r="AT1022" s="20"/>
      <c r="AU1022" s="20"/>
      <c r="AV1022" s="20"/>
      <c r="AW1022" s="20"/>
      <c r="AX1022" s="20"/>
    </row>
    <row r="1023" spans="1:50" s="20" customFormat="1">
      <c r="A1023" s="1"/>
      <c r="B1023" s="1" t="s">
        <v>905</v>
      </c>
      <c r="C1023" s="1"/>
      <c r="D1023" s="1" t="s">
        <v>5402</v>
      </c>
      <c r="E1023" s="1"/>
      <c r="F1023" s="2" t="s">
        <v>5403</v>
      </c>
      <c r="G1023" s="1" t="s">
        <v>5402</v>
      </c>
      <c r="H1023" s="2"/>
      <c r="I1023" s="2" t="s">
        <v>50</v>
      </c>
      <c r="J1023" s="1" t="s">
        <v>5456</v>
      </c>
      <c r="K1023" s="1"/>
      <c r="L1023" s="1"/>
      <c r="M1023" s="1"/>
      <c r="N1023" s="1"/>
      <c r="O1023" s="1"/>
      <c r="P1023" s="4"/>
      <c r="Q1023" s="5" t="s">
        <v>5457</v>
      </c>
      <c r="R1023" s="6"/>
      <c r="S1023" s="6">
        <v>0</v>
      </c>
      <c r="T1023" s="7"/>
      <c r="U1023" s="7"/>
      <c r="V1023" s="7"/>
      <c r="W1023" s="7"/>
      <c r="X1023" s="15" t="str">
        <f t="shared" ref="X1023:Y1086" si="310">MID(AB1023,4, 6)</f>
        <v/>
      </c>
      <c r="Y1023" s="15" t="str">
        <f t="shared" si="310"/>
        <v/>
      </c>
      <c r="Z1023" s="7" t="str">
        <f t="shared" ref="Z1023:AA1086" si="311">LEFT(AB1023,2)</f>
        <v/>
      </c>
      <c r="AA1023" s="7" t="str">
        <f t="shared" si="311"/>
        <v/>
      </c>
      <c r="AB1023" s="7"/>
      <c r="AC1023" s="7"/>
      <c r="AD1023" s="8"/>
      <c r="AE1023" s="8"/>
      <c r="AF1023" s="8"/>
      <c r="AG1023" s="8"/>
      <c r="AH1023" s="8"/>
      <c r="AI1023" s="8"/>
      <c r="AJ1023" s="9"/>
      <c r="AK1023" s="9"/>
      <c r="AL1023" s="1"/>
      <c r="AM1023" s="1"/>
      <c r="AN1023" s="10"/>
      <c r="AO1023" s="11"/>
      <c r="AP1023" s="12"/>
      <c r="AQ1023" s="13"/>
      <c r="AR1023" s="14"/>
      <c r="AS1023" s="1"/>
      <c r="AT1023" s="1"/>
      <c r="AU1023" s="1"/>
      <c r="AV1023" s="1"/>
      <c r="AW1023" s="1"/>
      <c r="AX1023" s="1"/>
    </row>
    <row r="1024" spans="1:50" ht="29">
      <c r="B1024" s="1" t="s">
        <v>905</v>
      </c>
      <c r="D1024" s="1" t="s">
        <v>5402</v>
      </c>
      <c r="F1024" s="2" t="s">
        <v>5403</v>
      </c>
      <c r="G1024" s="1" t="s">
        <v>5402</v>
      </c>
      <c r="I1024" s="2" t="s">
        <v>50</v>
      </c>
      <c r="J1024" s="1" t="s">
        <v>5458</v>
      </c>
      <c r="P1024" s="4" t="s">
        <v>5459</v>
      </c>
      <c r="Q1024" s="5" t="s">
        <v>5460</v>
      </c>
      <c r="R1024" s="6">
        <f t="shared" ref="R1024:R1035" si="312">ROUNDDOWN((Z1024+V1024*(5/3)*0.01+T1024*0.01),3)</f>
        <v>14.641</v>
      </c>
      <c r="S1024" s="6">
        <f t="shared" ref="S1024:S1035" si="313">ROUNDDOWN((AA1024+W1024*(5/3)*0.01+U1024*0.01),3)*-1</f>
        <v>-3.1419999999999999</v>
      </c>
      <c r="T1024" s="7">
        <f t="shared" ref="T1024:U1035" si="314">X1024-V1024</f>
        <v>0.83100000000000307</v>
      </c>
      <c r="U1024" s="7">
        <f t="shared" si="314"/>
        <v>0.89000000000000057</v>
      </c>
      <c r="V1024" s="7">
        <f t="shared" ref="V1024:W1035" si="315">ROUNDDOWN(X1024,0)</f>
        <v>38</v>
      </c>
      <c r="W1024" s="7">
        <f t="shared" si="315"/>
        <v>8</v>
      </c>
      <c r="X1024" s="15" t="str">
        <f t="shared" si="310"/>
        <v>38.831</v>
      </c>
      <c r="Y1024" s="15" t="str">
        <f t="shared" si="310"/>
        <v>08.890</v>
      </c>
      <c r="Z1024" s="7" t="str">
        <f t="shared" si="311"/>
        <v>14</v>
      </c>
      <c r="AA1024" s="7" t="str">
        <f t="shared" si="311"/>
        <v>03</v>
      </c>
      <c r="AB1024" s="7" t="str">
        <f t="shared" ref="AB1024:AC1035" si="316">IF(ISBLANK(AJ1024), AH1024, AJ1024)</f>
        <v>14 38.831</v>
      </c>
      <c r="AC1024" s="7" t="str">
        <f t="shared" si="316"/>
        <v>03 08.890</v>
      </c>
      <c r="AJ1024" s="9" t="s">
        <v>5461</v>
      </c>
      <c r="AK1024" s="9" t="s">
        <v>5462</v>
      </c>
      <c r="AL1024" s="1" t="s">
        <v>63</v>
      </c>
      <c r="AM1024" s="1" t="s">
        <v>51</v>
      </c>
      <c r="AQ1024" s="13" t="s">
        <v>5436</v>
      </c>
      <c r="AR1024" s="14" t="s">
        <v>5463</v>
      </c>
    </row>
    <row r="1025" spans="2:44" ht="43">
      <c r="B1025" s="1" t="s">
        <v>905</v>
      </c>
      <c r="D1025" s="1" t="s">
        <v>5402</v>
      </c>
      <c r="F1025" s="2" t="s">
        <v>5403</v>
      </c>
      <c r="G1025" s="1" t="s">
        <v>5402</v>
      </c>
      <c r="I1025" s="2" t="s">
        <v>50</v>
      </c>
      <c r="J1025" s="1" t="s">
        <v>5464</v>
      </c>
      <c r="M1025" s="1" t="s">
        <v>5465</v>
      </c>
      <c r="P1025" s="4" t="s">
        <v>5465</v>
      </c>
      <c r="Q1025" s="5" t="s">
        <v>5466</v>
      </c>
      <c r="R1025" s="6">
        <f t="shared" si="312"/>
        <v>14.65</v>
      </c>
      <c r="S1025" s="6">
        <f t="shared" si="313"/>
        <v>-3.1360000000000001</v>
      </c>
      <c r="T1025" s="7">
        <f t="shared" si="314"/>
        <v>5.7999999999999829E-2</v>
      </c>
      <c r="U1025" s="7">
        <f t="shared" si="314"/>
        <v>0.3230000000000004</v>
      </c>
      <c r="V1025" s="7">
        <f t="shared" si="315"/>
        <v>39</v>
      </c>
      <c r="W1025" s="7">
        <f t="shared" si="315"/>
        <v>8</v>
      </c>
      <c r="X1025" s="15" t="str">
        <f t="shared" si="310"/>
        <v>39.058</v>
      </c>
      <c r="Y1025" s="15" t="str">
        <f t="shared" si="310"/>
        <v>08.323</v>
      </c>
      <c r="Z1025" s="7" t="str">
        <f t="shared" si="311"/>
        <v>14</v>
      </c>
      <c r="AA1025" s="7" t="str">
        <f t="shared" si="311"/>
        <v>03</v>
      </c>
      <c r="AB1025" s="7" t="str">
        <f t="shared" si="316"/>
        <v>14 39.058</v>
      </c>
      <c r="AC1025" s="7" t="str">
        <f t="shared" si="316"/>
        <v>03 08.323</v>
      </c>
      <c r="AJ1025" s="9" t="s">
        <v>5467</v>
      </c>
      <c r="AK1025" s="9" t="s">
        <v>5468</v>
      </c>
      <c r="AL1025" s="1" t="s">
        <v>63</v>
      </c>
      <c r="AM1025" s="1" t="s">
        <v>51</v>
      </c>
      <c r="AQ1025" s="13" t="s">
        <v>5436</v>
      </c>
      <c r="AR1025" s="14" t="s">
        <v>5469</v>
      </c>
    </row>
    <row r="1026" spans="2:44" ht="43">
      <c r="B1026" s="1" t="s">
        <v>905</v>
      </c>
      <c r="D1026" s="1" t="s">
        <v>5402</v>
      </c>
      <c r="F1026" s="2" t="s">
        <v>5403</v>
      </c>
      <c r="G1026" s="1" t="s">
        <v>5402</v>
      </c>
      <c r="I1026" s="2" t="s">
        <v>50</v>
      </c>
      <c r="J1026" s="1" t="s">
        <v>5470</v>
      </c>
      <c r="M1026" s="1" t="s">
        <v>5471</v>
      </c>
      <c r="P1026" s="4" t="s">
        <v>5471</v>
      </c>
      <c r="Q1026" s="5" t="s">
        <v>5472</v>
      </c>
      <c r="R1026" s="6">
        <f t="shared" si="312"/>
        <v>14.643000000000001</v>
      </c>
      <c r="S1026" s="6">
        <f t="shared" si="313"/>
        <v>-3.1389999999999998</v>
      </c>
      <c r="T1026" s="7">
        <f t="shared" si="314"/>
        <v>0.99900000000000233</v>
      </c>
      <c r="U1026" s="7">
        <f t="shared" si="314"/>
        <v>0.60500000000000043</v>
      </c>
      <c r="V1026" s="7">
        <f t="shared" si="315"/>
        <v>38</v>
      </c>
      <c r="W1026" s="7">
        <f t="shared" si="315"/>
        <v>8</v>
      </c>
      <c r="X1026" s="15" t="str">
        <f t="shared" si="310"/>
        <v>38.999</v>
      </c>
      <c r="Y1026" s="15" t="str">
        <f t="shared" si="310"/>
        <v>08.605</v>
      </c>
      <c r="Z1026" s="7" t="str">
        <f t="shared" si="311"/>
        <v>14</v>
      </c>
      <c r="AA1026" s="7" t="str">
        <f t="shared" si="311"/>
        <v>03</v>
      </c>
      <c r="AB1026" s="7" t="str">
        <f t="shared" si="316"/>
        <v>14 38.999</v>
      </c>
      <c r="AC1026" s="7" t="str">
        <f t="shared" si="316"/>
        <v>03 08.605</v>
      </c>
      <c r="AJ1026" s="9" t="s">
        <v>5473</v>
      </c>
      <c r="AK1026" s="9" t="s">
        <v>5474</v>
      </c>
      <c r="AL1026" s="1" t="s">
        <v>63</v>
      </c>
      <c r="AQ1026" s="13" t="s">
        <v>5436</v>
      </c>
      <c r="AR1026" s="14" t="s">
        <v>5475</v>
      </c>
    </row>
    <row r="1027" spans="2:44">
      <c r="B1027" s="1" t="s">
        <v>5476</v>
      </c>
      <c r="D1027" s="1" t="s">
        <v>5477</v>
      </c>
      <c r="F1027" s="17" t="s">
        <v>5478</v>
      </c>
      <c r="I1027" s="2" t="s">
        <v>50</v>
      </c>
      <c r="J1027" s="1" t="s">
        <v>5479</v>
      </c>
      <c r="P1027" s="4" t="s">
        <v>5479</v>
      </c>
      <c r="R1027" s="6">
        <f t="shared" si="312"/>
        <v>13.75</v>
      </c>
      <c r="S1027" s="6">
        <f t="shared" si="313"/>
        <v>-4.05</v>
      </c>
      <c r="T1027" s="7">
        <f t="shared" si="314"/>
        <v>0</v>
      </c>
      <c r="U1027" s="7">
        <f t="shared" si="314"/>
        <v>0</v>
      </c>
      <c r="V1027" s="7">
        <f t="shared" si="315"/>
        <v>45</v>
      </c>
      <c r="W1027" s="7">
        <f t="shared" si="315"/>
        <v>3</v>
      </c>
      <c r="X1027" s="15" t="str">
        <f t="shared" si="310"/>
        <v>45</v>
      </c>
      <c r="Y1027" s="15" t="str">
        <f t="shared" si="310"/>
        <v>03</v>
      </c>
      <c r="Z1027" s="7" t="str">
        <f t="shared" si="311"/>
        <v>13</v>
      </c>
      <c r="AA1027" s="7" t="str">
        <f t="shared" si="311"/>
        <v>04</v>
      </c>
      <c r="AB1027" s="7" t="str">
        <f t="shared" si="316"/>
        <v>13 45</v>
      </c>
      <c r="AC1027" s="7" t="str">
        <f t="shared" si="316"/>
        <v>04 03</v>
      </c>
      <c r="AD1027" s="18"/>
      <c r="AE1027" s="18"/>
      <c r="AF1027" s="18"/>
      <c r="AG1027" s="18"/>
      <c r="AH1027" s="8" t="s">
        <v>4810</v>
      </c>
      <c r="AI1027" s="8" t="s">
        <v>4426</v>
      </c>
      <c r="AL1027" s="1" t="s">
        <v>54</v>
      </c>
      <c r="AM1027" s="1" t="s">
        <v>72</v>
      </c>
    </row>
    <row r="1028" spans="2:44">
      <c r="B1028" s="1" t="s">
        <v>5476</v>
      </c>
      <c r="D1028" s="1" t="s">
        <v>5477</v>
      </c>
      <c r="F1028" s="17" t="s">
        <v>5478</v>
      </c>
      <c r="I1028" s="2" t="s">
        <v>50</v>
      </c>
      <c r="J1028" s="1" t="s">
        <v>5480</v>
      </c>
      <c r="P1028" s="4" t="s">
        <v>5480</v>
      </c>
      <c r="R1028" s="6">
        <f t="shared" si="312"/>
        <v>13.782999999999999</v>
      </c>
      <c r="S1028" s="6">
        <f t="shared" si="313"/>
        <v>-4.1500000000000004</v>
      </c>
      <c r="T1028" s="7">
        <f t="shared" si="314"/>
        <v>0</v>
      </c>
      <c r="U1028" s="7">
        <f t="shared" si="314"/>
        <v>0</v>
      </c>
      <c r="V1028" s="7">
        <f t="shared" si="315"/>
        <v>47</v>
      </c>
      <c r="W1028" s="7">
        <f t="shared" si="315"/>
        <v>9</v>
      </c>
      <c r="X1028" s="15" t="str">
        <f t="shared" si="310"/>
        <v>47</v>
      </c>
      <c r="Y1028" s="15" t="str">
        <f t="shared" si="310"/>
        <v>09</v>
      </c>
      <c r="Z1028" s="7" t="str">
        <f t="shared" si="311"/>
        <v>13</v>
      </c>
      <c r="AA1028" s="7" t="str">
        <f t="shared" si="311"/>
        <v>04</v>
      </c>
      <c r="AB1028" s="7" t="str">
        <f t="shared" si="316"/>
        <v>13 47</v>
      </c>
      <c r="AC1028" s="7" t="str">
        <f t="shared" si="316"/>
        <v>04 09</v>
      </c>
      <c r="AD1028" s="18"/>
      <c r="AE1028" s="18"/>
      <c r="AF1028" s="18"/>
      <c r="AG1028" s="18"/>
      <c r="AH1028" s="8" t="s">
        <v>4532</v>
      </c>
      <c r="AI1028" s="8" t="s">
        <v>438</v>
      </c>
      <c r="AL1028" s="1" t="s">
        <v>54</v>
      </c>
      <c r="AM1028" s="1" t="s">
        <v>72</v>
      </c>
    </row>
    <row r="1029" spans="2:44">
      <c r="B1029" s="1" t="s">
        <v>5476</v>
      </c>
      <c r="D1029" s="1" t="s">
        <v>5477</v>
      </c>
      <c r="F1029" s="17" t="s">
        <v>5478</v>
      </c>
      <c r="I1029" s="2" t="s">
        <v>50</v>
      </c>
      <c r="J1029" s="1" t="s">
        <v>5481</v>
      </c>
      <c r="P1029" s="4" t="s">
        <v>5481</v>
      </c>
      <c r="R1029" s="6">
        <f t="shared" si="312"/>
        <v>13.85</v>
      </c>
      <c r="S1029" s="6">
        <f t="shared" si="313"/>
        <v>-4.1159999999999997</v>
      </c>
      <c r="T1029" s="7">
        <f t="shared" si="314"/>
        <v>0</v>
      </c>
      <c r="U1029" s="7">
        <f t="shared" si="314"/>
        <v>0</v>
      </c>
      <c r="V1029" s="7">
        <f t="shared" si="315"/>
        <v>51</v>
      </c>
      <c r="W1029" s="7">
        <f t="shared" si="315"/>
        <v>7</v>
      </c>
      <c r="X1029" s="15" t="str">
        <f t="shared" si="310"/>
        <v>51</v>
      </c>
      <c r="Y1029" s="15" t="str">
        <f t="shared" si="310"/>
        <v>07</v>
      </c>
      <c r="Z1029" s="7" t="str">
        <f t="shared" si="311"/>
        <v>13</v>
      </c>
      <c r="AA1029" s="7" t="str">
        <f t="shared" si="311"/>
        <v>04</v>
      </c>
      <c r="AB1029" s="7" t="str">
        <f t="shared" si="316"/>
        <v>13 51</v>
      </c>
      <c r="AC1029" s="7" t="str">
        <f t="shared" si="316"/>
        <v>04 07</v>
      </c>
      <c r="AD1029" s="18"/>
      <c r="AE1029" s="18"/>
      <c r="AF1029" s="18"/>
      <c r="AG1029" s="18"/>
      <c r="AH1029" s="8" t="s">
        <v>3156</v>
      </c>
      <c r="AI1029" s="8" t="s">
        <v>106</v>
      </c>
      <c r="AL1029" s="1" t="s">
        <v>54</v>
      </c>
      <c r="AM1029" s="1" t="s">
        <v>72</v>
      </c>
    </row>
    <row r="1030" spans="2:44">
      <c r="B1030" s="1" t="s">
        <v>5476</v>
      </c>
      <c r="D1030" s="1" t="s">
        <v>5477</v>
      </c>
      <c r="F1030" s="17" t="s">
        <v>5478</v>
      </c>
      <c r="I1030" s="2" t="s">
        <v>50</v>
      </c>
      <c r="J1030" s="1" t="s">
        <v>5482</v>
      </c>
      <c r="P1030" s="4" t="s">
        <v>5483</v>
      </c>
      <c r="R1030" s="6">
        <f t="shared" si="312"/>
        <v>13.866</v>
      </c>
      <c r="S1030" s="6">
        <f t="shared" si="313"/>
        <v>-4.1500000000000004</v>
      </c>
      <c r="T1030" s="7">
        <f t="shared" si="314"/>
        <v>0</v>
      </c>
      <c r="U1030" s="7">
        <f t="shared" si="314"/>
        <v>0</v>
      </c>
      <c r="V1030" s="7">
        <f t="shared" si="315"/>
        <v>52</v>
      </c>
      <c r="W1030" s="7">
        <f t="shared" si="315"/>
        <v>9</v>
      </c>
      <c r="X1030" s="15" t="str">
        <f t="shared" si="310"/>
        <v>52</v>
      </c>
      <c r="Y1030" s="15" t="str">
        <f t="shared" si="310"/>
        <v>09</v>
      </c>
      <c r="Z1030" s="7" t="str">
        <f t="shared" si="311"/>
        <v>13</v>
      </c>
      <c r="AA1030" s="7" t="str">
        <f t="shared" si="311"/>
        <v>04</v>
      </c>
      <c r="AB1030" s="7" t="str">
        <f t="shared" si="316"/>
        <v>13 52</v>
      </c>
      <c r="AC1030" s="7" t="str">
        <f t="shared" si="316"/>
        <v>04 09</v>
      </c>
      <c r="AD1030" s="18"/>
      <c r="AE1030" s="18"/>
      <c r="AF1030" s="18"/>
      <c r="AG1030" s="18"/>
      <c r="AH1030" s="8" t="s">
        <v>5484</v>
      </c>
      <c r="AI1030" s="8" t="s">
        <v>438</v>
      </c>
      <c r="AL1030" s="1" t="s">
        <v>54</v>
      </c>
      <c r="AM1030" s="1" t="s">
        <v>72</v>
      </c>
    </row>
    <row r="1031" spans="2:44">
      <c r="B1031" s="1" t="s">
        <v>5476</v>
      </c>
      <c r="D1031" s="1" t="s">
        <v>5477</v>
      </c>
      <c r="F1031" s="17" t="s">
        <v>5478</v>
      </c>
      <c r="I1031" s="2" t="s">
        <v>50</v>
      </c>
      <c r="J1031" s="1" t="s">
        <v>5485</v>
      </c>
      <c r="P1031" s="4" t="s">
        <v>5485</v>
      </c>
      <c r="R1031" s="6">
        <f t="shared" si="312"/>
        <v>13.688000000000001</v>
      </c>
      <c r="S1031" s="6">
        <f t="shared" si="313"/>
        <v>-4.4000000000000004</v>
      </c>
      <c r="T1031" s="7">
        <f t="shared" si="314"/>
        <v>0.5</v>
      </c>
      <c r="U1031" s="7">
        <f t="shared" si="314"/>
        <v>0</v>
      </c>
      <c r="V1031" s="7">
        <f t="shared" si="315"/>
        <v>41</v>
      </c>
      <c r="W1031" s="7">
        <f t="shared" si="315"/>
        <v>24</v>
      </c>
      <c r="X1031" s="15" t="str">
        <f t="shared" si="310"/>
        <v>41.5</v>
      </c>
      <c r="Y1031" s="15" t="str">
        <f t="shared" si="310"/>
        <v>24</v>
      </c>
      <c r="Z1031" s="7" t="str">
        <f t="shared" si="311"/>
        <v>13</v>
      </c>
      <c r="AA1031" s="7" t="str">
        <f t="shared" si="311"/>
        <v>04</v>
      </c>
      <c r="AB1031" s="7" t="str">
        <f t="shared" si="316"/>
        <v>13 41.5</v>
      </c>
      <c r="AC1031" s="7" t="str">
        <f t="shared" si="316"/>
        <v>04 24</v>
      </c>
      <c r="AD1031" s="18"/>
      <c r="AE1031" s="18"/>
      <c r="AF1031" s="18"/>
      <c r="AG1031" s="18"/>
      <c r="AH1031" s="8" t="s">
        <v>5486</v>
      </c>
      <c r="AI1031" s="8" t="s">
        <v>5487</v>
      </c>
      <c r="AL1031" s="1" t="s">
        <v>54</v>
      </c>
      <c r="AM1031" s="1" t="s">
        <v>72</v>
      </c>
    </row>
    <row r="1032" spans="2:44" ht="29">
      <c r="B1032" s="3" t="s">
        <v>5476</v>
      </c>
      <c r="D1032" s="3" t="s">
        <v>5488</v>
      </c>
      <c r="E1032" s="3"/>
      <c r="F1032" s="17" t="s">
        <v>5489</v>
      </c>
      <c r="G1032" s="3"/>
      <c r="I1032" s="2" t="s">
        <v>50</v>
      </c>
      <c r="J1032" s="3" t="s">
        <v>5490</v>
      </c>
      <c r="Q1032" s="19" t="s">
        <v>5491</v>
      </c>
      <c r="R1032" s="6">
        <f t="shared" si="312"/>
        <v>13.821999999999999</v>
      </c>
      <c r="S1032" s="6">
        <f t="shared" si="313"/>
        <v>-3.4220000000000002</v>
      </c>
      <c r="T1032" s="7">
        <f t="shared" si="314"/>
        <v>0.53399999999999892</v>
      </c>
      <c r="U1032" s="7">
        <f t="shared" si="314"/>
        <v>0.56200000000000117</v>
      </c>
      <c r="V1032" s="7">
        <f t="shared" si="315"/>
        <v>49</v>
      </c>
      <c r="W1032" s="7">
        <f t="shared" si="315"/>
        <v>25</v>
      </c>
      <c r="X1032" s="15" t="str">
        <f t="shared" si="310"/>
        <v>49.534</v>
      </c>
      <c r="Y1032" s="15" t="str">
        <f t="shared" si="310"/>
        <v>25.562</v>
      </c>
      <c r="Z1032" s="7" t="str">
        <f t="shared" si="311"/>
        <v>13</v>
      </c>
      <c r="AA1032" s="7" t="str">
        <f t="shared" si="311"/>
        <v>03</v>
      </c>
      <c r="AB1032" s="7" t="str">
        <f t="shared" si="316"/>
        <v>13 49.534</v>
      </c>
      <c r="AC1032" s="7" t="str">
        <f t="shared" si="316"/>
        <v>03 25.562</v>
      </c>
      <c r="AJ1032" s="9" t="s">
        <v>5492</v>
      </c>
      <c r="AK1032" s="9" t="s">
        <v>5493</v>
      </c>
      <c r="AL1032" s="1" t="s">
        <v>63</v>
      </c>
      <c r="AM1032" s="1" t="s">
        <v>554</v>
      </c>
      <c r="AN1032" s="10" t="s">
        <v>5494</v>
      </c>
      <c r="AQ1032" s="13" t="s">
        <v>5495</v>
      </c>
      <c r="AR1032" s="14" t="s">
        <v>5496</v>
      </c>
    </row>
    <row r="1033" spans="2:44">
      <c r="B1033" s="3" t="s">
        <v>5476</v>
      </c>
      <c r="D1033" s="3" t="s">
        <v>5488</v>
      </c>
      <c r="E1033" s="3"/>
      <c r="F1033" s="17" t="s">
        <v>5489</v>
      </c>
      <c r="G1033" s="3"/>
      <c r="I1033" s="2" t="s">
        <v>50</v>
      </c>
      <c r="J1033" s="3" t="s">
        <v>5497</v>
      </c>
      <c r="Q1033" s="19" t="s">
        <v>5498</v>
      </c>
      <c r="R1033" s="6">
        <f t="shared" si="312"/>
        <v>13.974</v>
      </c>
      <c r="S1033" s="6">
        <f t="shared" si="313"/>
        <v>-4.0880000000000001</v>
      </c>
      <c r="T1033" s="7">
        <f t="shared" si="314"/>
        <v>0.81300000000000239</v>
      </c>
      <c r="U1033" s="7">
        <f t="shared" si="314"/>
        <v>0.48000000000000043</v>
      </c>
      <c r="V1033" s="7">
        <f t="shared" si="315"/>
        <v>58</v>
      </c>
      <c r="W1033" s="7">
        <f t="shared" si="315"/>
        <v>5</v>
      </c>
      <c r="X1033" s="15" t="str">
        <f t="shared" si="310"/>
        <v>58.813</v>
      </c>
      <c r="Y1033" s="15" t="str">
        <f t="shared" si="310"/>
        <v>05.480</v>
      </c>
      <c r="Z1033" s="7" t="str">
        <f t="shared" si="311"/>
        <v>13</v>
      </c>
      <c r="AA1033" s="7" t="str">
        <f t="shared" si="311"/>
        <v>04</v>
      </c>
      <c r="AB1033" s="7" t="str">
        <f t="shared" si="316"/>
        <v>13 58.813</v>
      </c>
      <c r="AC1033" s="7" t="str">
        <f t="shared" si="316"/>
        <v>04 05.480</v>
      </c>
      <c r="AJ1033" s="9" t="s">
        <v>5499</v>
      </c>
      <c r="AK1033" s="9" t="s">
        <v>5500</v>
      </c>
      <c r="AL1033" s="1" t="s">
        <v>63</v>
      </c>
      <c r="AM1033" s="1" t="s">
        <v>4325</v>
      </c>
      <c r="AQ1033" s="13" t="s">
        <v>5501</v>
      </c>
      <c r="AR1033" s="14" t="s">
        <v>5502</v>
      </c>
    </row>
    <row r="1034" spans="2:44">
      <c r="B1034" s="1" t="s">
        <v>2668</v>
      </c>
      <c r="D1034" s="1" t="s">
        <v>5503</v>
      </c>
      <c r="F1034" s="2" t="s">
        <v>5504</v>
      </c>
      <c r="G1034" s="1" t="s">
        <v>5505</v>
      </c>
      <c r="I1034" s="2" t="s">
        <v>50</v>
      </c>
      <c r="J1034" s="3" t="s">
        <v>5506</v>
      </c>
      <c r="P1034" s="4" t="s">
        <v>5506</v>
      </c>
      <c r="Q1034" s="5" t="s">
        <v>5507</v>
      </c>
      <c r="R1034" s="6">
        <f t="shared" si="312"/>
        <v>14.906000000000001</v>
      </c>
      <c r="S1034" s="6">
        <f t="shared" si="313"/>
        <v>-3.7709999999999999</v>
      </c>
      <c r="T1034" s="7">
        <f t="shared" si="314"/>
        <v>0.68800000000000239</v>
      </c>
      <c r="U1034" s="7">
        <f t="shared" si="314"/>
        <v>0.49900000000000233</v>
      </c>
      <c r="V1034" s="7">
        <f t="shared" si="315"/>
        <v>54</v>
      </c>
      <c r="W1034" s="7">
        <f t="shared" si="315"/>
        <v>46</v>
      </c>
      <c r="X1034" s="15" t="str">
        <f t="shared" si="310"/>
        <v>54.688</v>
      </c>
      <c r="Y1034" s="15" t="str">
        <f t="shared" si="310"/>
        <v>46.499</v>
      </c>
      <c r="Z1034" s="7" t="str">
        <f t="shared" si="311"/>
        <v>14</v>
      </c>
      <c r="AA1034" s="7" t="str">
        <f t="shared" si="311"/>
        <v>03</v>
      </c>
      <c r="AB1034" s="7" t="str">
        <f t="shared" si="316"/>
        <v>14 54.688</v>
      </c>
      <c r="AC1034" s="7" t="str">
        <f t="shared" si="316"/>
        <v>03 46.499</v>
      </c>
      <c r="AJ1034" s="9" t="s">
        <v>5508</v>
      </c>
      <c r="AK1034" s="9" t="s">
        <v>5509</v>
      </c>
      <c r="AL1034" s="1" t="s">
        <v>63</v>
      </c>
      <c r="AM1034" s="1" t="s">
        <v>51</v>
      </c>
      <c r="AN1034" s="10" t="s">
        <v>5510</v>
      </c>
      <c r="AQ1034" s="13" t="s">
        <v>5511</v>
      </c>
      <c r="AR1034" s="14" t="s">
        <v>1768</v>
      </c>
    </row>
    <row r="1035" spans="2:44">
      <c r="B1035" s="1" t="s">
        <v>2668</v>
      </c>
      <c r="D1035" s="1" t="s">
        <v>5503</v>
      </c>
      <c r="F1035" s="2" t="s">
        <v>5504</v>
      </c>
      <c r="G1035" s="1" t="s">
        <v>5505</v>
      </c>
      <c r="I1035" s="2" t="s">
        <v>50</v>
      </c>
      <c r="J1035" s="3" t="s">
        <v>5512</v>
      </c>
      <c r="Q1035" s="5" t="s">
        <v>5513</v>
      </c>
      <c r="R1035" s="6">
        <f t="shared" si="312"/>
        <v>14.786</v>
      </c>
      <c r="S1035" s="6">
        <f t="shared" si="313"/>
        <v>-3.7759999999999998</v>
      </c>
      <c r="T1035" s="7">
        <f t="shared" si="314"/>
        <v>0.30599999999999739</v>
      </c>
      <c r="U1035" s="7">
        <f t="shared" si="314"/>
        <v>0.95900000000000318</v>
      </c>
      <c r="V1035" s="7">
        <f t="shared" si="315"/>
        <v>47</v>
      </c>
      <c r="W1035" s="7">
        <f t="shared" si="315"/>
        <v>46</v>
      </c>
      <c r="X1035" s="15" t="str">
        <f t="shared" si="310"/>
        <v>47.306</v>
      </c>
      <c r="Y1035" s="15" t="str">
        <f t="shared" si="310"/>
        <v>46.959</v>
      </c>
      <c r="Z1035" s="7" t="str">
        <f t="shared" si="311"/>
        <v>14</v>
      </c>
      <c r="AA1035" s="7" t="str">
        <f t="shared" si="311"/>
        <v>03</v>
      </c>
      <c r="AB1035" s="7" t="str">
        <f t="shared" si="316"/>
        <v>14 47.306</v>
      </c>
      <c r="AC1035" s="7" t="str">
        <f t="shared" si="316"/>
        <v>03 46.959</v>
      </c>
      <c r="AJ1035" s="9" t="s">
        <v>5514</v>
      </c>
      <c r="AK1035" s="9" t="s">
        <v>5515</v>
      </c>
      <c r="AL1035" s="1" t="s">
        <v>63</v>
      </c>
      <c r="AM1035" s="1" t="s">
        <v>355</v>
      </c>
      <c r="AQ1035" s="13" t="s">
        <v>5516</v>
      </c>
      <c r="AR1035" s="14" t="s">
        <v>5517</v>
      </c>
    </row>
    <row r="1036" spans="2:44">
      <c r="B1036" s="1" t="s">
        <v>2668</v>
      </c>
      <c r="D1036" s="1" t="s">
        <v>5503</v>
      </c>
      <c r="F1036" s="2" t="s">
        <v>5504</v>
      </c>
      <c r="G1036" s="1" t="s">
        <v>5505</v>
      </c>
      <c r="I1036" s="2" t="s">
        <v>50</v>
      </c>
      <c r="J1036" s="3" t="s">
        <v>5518</v>
      </c>
      <c r="X1036" s="15" t="str">
        <f t="shared" si="310"/>
        <v/>
      </c>
      <c r="Y1036" s="15" t="str">
        <f t="shared" si="310"/>
        <v/>
      </c>
      <c r="Z1036" s="7" t="str">
        <f t="shared" si="311"/>
        <v/>
      </c>
      <c r="AA1036" s="7" t="str">
        <f t="shared" si="311"/>
        <v/>
      </c>
    </row>
    <row r="1037" spans="2:44">
      <c r="B1037" s="1" t="s">
        <v>2668</v>
      </c>
      <c r="D1037" s="1" t="s">
        <v>5503</v>
      </c>
      <c r="F1037" s="2" t="s">
        <v>5504</v>
      </c>
      <c r="G1037" s="1" t="s">
        <v>5505</v>
      </c>
      <c r="I1037" s="2" t="s">
        <v>50</v>
      </c>
      <c r="J1037" s="3" t="s">
        <v>5519</v>
      </c>
      <c r="X1037" s="15" t="str">
        <f t="shared" si="310"/>
        <v/>
      </c>
      <c r="Y1037" s="15" t="str">
        <f t="shared" si="310"/>
        <v/>
      </c>
      <c r="Z1037" s="7" t="str">
        <f t="shared" si="311"/>
        <v/>
      </c>
      <c r="AA1037" s="7" t="str">
        <f t="shared" si="311"/>
        <v/>
      </c>
    </row>
    <row r="1038" spans="2:44">
      <c r="B1038" s="1" t="s">
        <v>2668</v>
      </c>
      <c r="D1038" s="1" t="s">
        <v>5503</v>
      </c>
      <c r="F1038" s="2" t="s">
        <v>5504</v>
      </c>
      <c r="G1038" s="1" t="s">
        <v>5505</v>
      </c>
      <c r="I1038" s="2" t="s">
        <v>50</v>
      </c>
      <c r="J1038" s="3" t="s">
        <v>5520</v>
      </c>
      <c r="X1038" s="15" t="str">
        <f t="shared" si="310"/>
        <v/>
      </c>
      <c r="Y1038" s="15" t="str">
        <f t="shared" si="310"/>
        <v/>
      </c>
      <c r="Z1038" s="7" t="str">
        <f t="shared" si="311"/>
        <v/>
      </c>
      <c r="AA1038" s="7" t="str">
        <f t="shared" si="311"/>
        <v/>
      </c>
    </row>
    <row r="1039" spans="2:44" ht="29">
      <c r="B1039" s="1" t="s">
        <v>2668</v>
      </c>
      <c r="D1039" s="1" t="s">
        <v>5503</v>
      </c>
      <c r="F1039" s="2" t="s">
        <v>5504</v>
      </c>
      <c r="G1039" s="1" t="s">
        <v>5505</v>
      </c>
      <c r="I1039" s="2" t="s">
        <v>50</v>
      </c>
      <c r="J1039" s="1" t="s">
        <v>5521</v>
      </c>
      <c r="P1039" s="4" t="s">
        <v>5521</v>
      </c>
      <c r="Q1039" s="5" t="s">
        <v>5522</v>
      </c>
      <c r="R1039" s="6">
        <f>ROUNDDOWN((Z1039+V1039*(5/3)*0.01+T1039*0.01),3)</f>
        <v>14.772</v>
      </c>
      <c r="S1039" s="6">
        <f>ROUNDDOWN((AA1039+W1039*(5/3)*0.01+U1039*0.01),3)*-1</f>
        <v>-3.8220000000000001</v>
      </c>
      <c r="T1039" s="7">
        <f>X1039-V1039</f>
        <v>0.61899999999999977</v>
      </c>
      <c r="U1039" s="7">
        <f>Y1039-W1039</f>
        <v>0.54099999999999682</v>
      </c>
      <c r="V1039" s="7">
        <f>ROUNDDOWN(X1039,0)</f>
        <v>46</v>
      </c>
      <c r="W1039" s="7">
        <f>ROUNDDOWN(Y1039,0)</f>
        <v>49</v>
      </c>
      <c r="X1039" s="15" t="str">
        <f t="shared" si="310"/>
        <v>46.619</v>
      </c>
      <c r="Y1039" s="15" t="str">
        <f t="shared" si="310"/>
        <v>49.541</v>
      </c>
      <c r="Z1039" s="7" t="str">
        <f t="shared" si="311"/>
        <v>14</v>
      </c>
      <c r="AA1039" s="7" t="str">
        <f t="shared" si="311"/>
        <v>03</v>
      </c>
      <c r="AB1039" s="7" t="str">
        <f>IF(ISBLANK(AJ1039), AH1039, AJ1039)</f>
        <v>14 46.619</v>
      </c>
      <c r="AC1039" s="7" t="str">
        <f>IF(ISBLANK(AK1039), AI1039, AK1039)</f>
        <v>03 49.541</v>
      </c>
      <c r="AJ1039" s="9" t="s">
        <v>5523</v>
      </c>
      <c r="AK1039" s="9" t="s">
        <v>5524</v>
      </c>
      <c r="AL1039" s="1" t="s">
        <v>63</v>
      </c>
      <c r="AM1039" s="1" t="s">
        <v>51</v>
      </c>
      <c r="AQ1039" s="13" t="s">
        <v>5525</v>
      </c>
      <c r="AR1039" s="14" t="s">
        <v>5526</v>
      </c>
    </row>
    <row r="1040" spans="2:44" ht="29">
      <c r="B1040" s="1" t="s">
        <v>2668</v>
      </c>
      <c r="D1040" s="1" t="s">
        <v>5503</v>
      </c>
      <c r="F1040" s="2" t="s">
        <v>5504</v>
      </c>
      <c r="G1040" s="1" t="s">
        <v>5505</v>
      </c>
      <c r="I1040" s="2" t="s">
        <v>50</v>
      </c>
      <c r="J1040" s="1" t="s">
        <v>5527</v>
      </c>
      <c r="P1040" s="4" t="s">
        <v>5528</v>
      </c>
      <c r="Q1040" s="5" t="s">
        <v>5529</v>
      </c>
      <c r="R1040" s="6">
        <f>ROUNDDOWN((Z1040+V1040*(5/3)*0.01+T1040*0.01),3)</f>
        <v>14.789</v>
      </c>
      <c r="S1040" s="6">
        <f>ROUNDDOWN((AA1040+W1040*(5/3)*0.01+U1040*0.01),3)*-1</f>
        <v>-3.8090000000000002</v>
      </c>
      <c r="T1040" s="7">
        <f>X1040-V1040</f>
        <v>0.65599999999999881</v>
      </c>
      <c r="U1040" s="7">
        <f>Y1040-W1040</f>
        <v>0.9269999999999996</v>
      </c>
      <c r="V1040" s="7">
        <f>ROUNDDOWN(X1040,0)</f>
        <v>47</v>
      </c>
      <c r="W1040" s="7">
        <f>ROUNDDOWN(Y1040,0)</f>
        <v>48</v>
      </c>
      <c r="X1040" s="15" t="str">
        <f t="shared" si="310"/>
        <v>47.656</v>
      </c>
      <c r="Y1040" s="15" t="str">
        <f t="shared" si="310"/>
        <v>48.927</v>
      </c>
      <c r="Z1040" s="7" t="str">
        <f t="shared" si="311"/>
        <v>14</v>
      </c>
      <c r="AA1040" s="7" t="str">
        <f t="shared" si="311"/>
        <v>03</v>
      </c>
      <c r="AB1040" s="7" t="str">
        <f>IF(ISBLANK(AJ1040), AH1040, AJ1040)</f>
        <v>14 47.656</v>
      </c>
      <c r="AC1040" s="7" t="str">
        <f>IF(ISBLANK(AK1040), AI1040, AK1040)</f>
        <v>03 48.927</v>
      </c>
      <c r="AJ1040" s="9" t="s">
        <v>5530</v>
      </c>
      <c r="AK1040" s="9" t="s">
        <v>5531</v>
      </c>
      <c r="AL1040" s="1" t="s">
        <v>63</v>
      </c>
      <c r="AM1040" s="1" t="s">
        <v>51</v>
      </c>
      <c r="AQ1040" s="13" t="s">
        <v>5532</v>
      </c>
      <c r="AR1040" s="14" t="s">
        <v>5533</v>
      </c>
    </row>
    <row r="1041" spans="1:50">
      <c r="B1041" s="1" t="s">
        <v>2668</v>
      </c>
      <c r="D1041" s="1" t="s">
        <v>5503</v>
      </c>
      <c r="F1041" s="2" t="s">
        <v>5504</v>
      </c>
      <c r="G1041" s="1" t="s">
        <v>5505</v>
      </c>
      <c r="I1041" s="2" t="s">
        <v>50</v>
      </c>
      <c r="J1041" s="3" t="s">
        <v>5534</v>
      </c>
      <c r="X1041" s="15" t="str">
        <f t="shared" si="310"/>
        <v/>
      </c>
      <c r="Y1041" s="15" t="str">
        <f t="shared" si="310"/>
        <v/>
      </c>
      <c r="Z1041" s="7" t="str">
        <f t="shared" si="311"/>
        <v/>
      </c>
      <c r="AA1041" s="7" t="str">
        <f t="shared" si="311"/>
        <v/>
      </c>
    </row>
    <row r="1042" spans="1:50">
      <c r="B1042" s="1" t="s">
        <v>2668</v>
      </c>
      <c r="D1042" s="1" t="s">
        <v>5503</v>
      </c>
      <c r="F1042" s="2" t="s">
        <v>5504</v>
      </c>
      <c r="G1042" s="1" t="s">
        <v>5505</v>
      </c>
      <c r="I1042" s="2" t="s">
        <v>50</v>
      </c>
      <c r="J1042" s="1" t="s">
        <v>2088</v>
      </c>
      <c r="P1042" s="4" t="s">
        <v>2088</v>
      </c>
      <c r="Q1042" s="5" t="s">
        <v>5535</v>
      </c>
      <c r="R1042" s="6">
        <f>ROUNDDOWN((Z1042+V1042*(5/3)*0.01+T1042*0.01),3)</f>
        <v>14.786</v>
      </c>
      <c r="S1042" s="6">
        <f>ROUNDDOWN((AA1042+W1042*(5/3)*0.01+U1042*0.01),3)*-1</f>
        <v>-3.7749999999999999</v>
      </c>
      <c r="T1042" s="7">
        <f>X1042-V1042</f>
        <v>0.31099999999999994</v>
      </c>
      <c r="U1042" s="7">
        <f>Y1042-W1042</f>
        <v>0.8539999999999992</v>
      </c>
      <c r="V1042" s="7">
        <f>ROUNDDOWN(X1042,0)</f>
        <v>47</v>
      </c>
      <c r="W1042" s="7">
        <f>ROUNDDOWN(Y1042,0)</f>
        <v>46</v>
      </c>
      <c r="X1042" s="15" t="str">
        <f t="shared" si="310"/>
        <v>47.311</v>
      </c>
      <c r="Y1042" s="15" t="str">
        <f t="shared" si="310"/>
        <v>46.854</v>
      </c>
      <c r="Z1042" s="7" t="str">
        <f t="shared" si="311"/>
        <v>14</v>
      </c>
      <c r="AA1042" s="7" t="str">
        <f t="shared" si="311"/>
        <v>03</v>
      </c>
      <c r="AB1042" s="7" t="str">
        <f>IF(ISBLANK(AJ1042), AH1042, AJ1042)</f>
        <v>14 47.311</v>
      </c>
      <c r="AC1042" s="7" t="str">
        <f>IF(ISBLANK(AK1042), AI1042, AK1042)</f>
        <v>03 46.854</v>
      </c>
      <c r="AJ1042" s="9" t="s">
        <v>5536</v>
      </c>
      <c r="AK1042" s="9" t="s">
        <v>5537</v>
      </c>
      <c r="AL1042" s="1" t="s">
        <v>63</v>
      </c>
      <c r="AM1042" s="1" t="s">
        <v>51</v>
      </c>
      <c r="AQ1042" s="13" t="s">
        <v>5538</v>
      </c>
      <c r="AR1042" s="14" t="s">
        <v>5539</v>
      </c>
    </row>
    <row r="1043" spans="1:50">
      <c r="B1043" s="1" t="s">
        <v>2668</v>
      </c>
      <c r="D1043" s="1" t="s">
        <v>5503</v>
      </c>
      <c r="F1043" s="2" t="s">
        <v>5504</v>
      </c>
      <c r="G1043" s="1" t="s">
        <v>5505</v>
      </c>
      <c r="I1043" s="2" t="s">
        <v>50</v>
      </c>
      <c r="J1043" s="3" t="s">
        <v>5540</v>
      </c>
      <c r="X1043" s="15" t="str">
        <f t="shared" si="310"/>
        <v/>
      </c>
      <c r="Y1043" s="15" t="str">
        <f t="shared" si="310"/>
        <v/>
      </c>
      <c r="Z1043" s="7" t="str">
        <f t="shared" si="311"/>
        <v/>
      </c>
      <c r="AA1043" s="7" t="str">
        <f t="shared" si="311"/>
        <v/>
      </c>
    </row>
    <row r="1044" spans="1:50">
      <c r="B1044" s="1" t="s">
        <v>2668</v>
      </c>
      <c r="D1044" s="1" t="s">
        <v>5503</v>
      </c>
      <c r="F1044" s="2" t="s">
        <v>5504</v>
      </c>
      <c r="G1044" s="1" t="s">
        <v>5505</v>
      </c>
      <c r="I1044" s="2" t="s">
        <v>50</v>
      </c>
      <c r="J1044" s="1" t="s">
        <v>5541</v>
      </c>
      <c r="P1044" s="4" t="s">
        <v>5542</v>
      </c>
      <c r="Q1044" s="5" t="s">
        <v>5543</v>
      </c>
      <c r="R1044" s="6">
        <f>ROUNDDOWN((Z1044+V1044*(5/3)*0.01+T1044*0.01),3)</f>
        <v>14.786</v>
      </c>
      <c r="S1044" s="6">
        <f>ROUNDDOWN((AA1044+W1044*(5/3)*0.01+U1044*0.01),3)*-1</f>
        <v>-3.7879999999999998</v>
      </c>
      <c r="T1044" s="7">
        <f>X1044-V1044</f>
        <v>0.31300000000000239</v>
      </c>
      <c r="U1044" s="7">
        <f>Y1044-W1044</f>
        <v>0.51200000000000045</v>
      </c>
      <c r="V1044" s="7">
        <f>ROUNDDOWN(X1044,0)</f>
        <v>47</v>
      </c>
      <c r="W1044" s="7">
        <f>ROUNDDOWN(Y1044,0)</f>
        <v>47</v>
      </c>
      <c r="X1044" s="15" t="str">
        <f t="shared" si="310"/>
        <v>47.313</v>
      </c>
      <c r="Y1044" s="15" t="str">
        <f t="shared" si="310"/>
        <v>47.512</v>
      </c>
      <c r="Z1044" s="7" t="str">
        <f t="shared" si="311"/>
        <v>14</v>
      </c>
      <c r="AA1044" s="7" t="str">
        <f t="shared" si="311"/>
        <v>03</v>
      </c>
      <c r="AB1044" s="7" t="str">
        <f>IF(ISBLANK(AJ1044), AH1044, AJ1044)</f>
        <v>14 47.313</v>
      </c>
      <c r="AC1044" s="7" t="str">
        <f>IF(ISBLANK(AK1044), AI1044, AK1044)</f>
        <v>03 47.512</v>
      </c>
      <c r="AJ1044" s="9" t="s">
        <v>5544</v>
      </c>
      <c r="AK1044" s="9" t="s">
        <v>5545</v>
      </c>
      <c r="AL1044" s="1" t="s">
        <v>63</v>
      </c>
      <c r="AM1044" s="1" t="s">
        <v>51</v>
      </c>
      <c r="AQ1044" s="13" t="s">
        <v>5546</v>
      </c>
      <c r="AR1044" s="14" t="s">
        <v>5547</v>
      </c>
    </row>
    <row r="1045" spans="1:50">
      <c r="B1045" s="1" t="s">
        <v>2668</v>
      </c>
      <c r="D1045" s="1" t="s">
        <v>5503</v>
      </c>
      <c r="F1045" s="2" t="s">
        <v>5504</v>
      </c>
      <c r="G1045" s="1" t="s">
        <v>5505</v>
      </c>
      <c r="I1045" s="2" t="s">
        <v>50</v>
      </c>
      <c r="J1045" s="3" t="s">
        <v>5548</v>
      </c>
      <c r="X1045" s="15" t="str">
        <f t="shared" si="310"/>
        <v/>
      </c>
      <c r="Y1045" s="15" t="str">
        <f t="shared" si="310"/>
        <v/>
      </c>
      <c r="Z1045" s="7" t="str">
        <f t="shared" si="311"/>
        <v/>
      </c>
      <c r="AA1045" s="7" t="str">
        <f t="shared" si="311"/>
        <v/>
      </c>
    </row>
    <row r="1046" spans="1:50">
      <c r="B1046" s="1" t="s">
        <v>2668</v>
      </c>
      <c r="D1046" s="1" t="s">
        <v>5549</v>
      </c>
      <c r="F1046" s="2" t="s">
        <v>5550</v>
      </c>
      <c r="G1046" s="1" t="s">
        <v>5551</v>
      </c>
      <c r="I1046" s="2" t="s">
        <v>50</v>
      </c>
      <c r="J1046" s="1" t="s">
        <v>5552</v>
      </c>
      <c r="P1046" s="4" t="s">
        <v>5552</v>
      </c>
      <c r="Q1046" s="5" t="s">
        <v>5553</v>
      </c>
      <c r="R1046" s="6">
        <f t="shared" ref="R1046:R1064" si="317">ROUNDDOWN((Z1046+V1046*(5/3)*0.01+T1046*0.01),3)</f>
        <v>14.166</v>
      </c>
      <c r="S1046" s="6">
        <f t="shared" ref="S1046:S1064" si="318">ROUNDDOWN((AA1046+W1046*(5/3)*0.01+U1046*0.01),3)*-1</f>
        <v>-4.133</v>
      </c>
      <c r="T1046" s="7">
        <f t="shared" ref="T1046:U1064" si="319">X1046-V1046</f>
        <v>0</v>
      </c>
      <c r="U1046" s="7">
        <f t="shared" si="319"/>
        <v>0</v>
      </c>
      <c r="V1046" s="7">
        <f t="shared" ref="V1046:W1064" si="320">ROUNDDOWN(X1046,0)</f>
        <v>10</v>
      </c>
      <c r="W1046" s="7">
        <f t="shared" si="320"/>
        <v>8</v>
      </c>
      <c r="X1046" s="15" t="str">
        <f t="shared" si="310"/>
        <v>10</v>
      </c>
      <c r="Y1046" s="15" t="str">
        <f t="shared" si="310"/>
        <v>08</v>
      </c>
      <c r="Z1046" s="7" t="str">
        <f t="shared" si="311"/>
        <v>14</v>
      </c>
      <c r="AA1046" s="7" t="str">
        <f t="shared" si="311"/>
        <v>04</v>
      </c>
      <c r="AB1046" s="7" t="str">
        <f t="shared" ref="AB1046:AC1064" si="321">IF(ISBLANK(AJ1046), AH1046, AJ1046)</f>
        <v>14 10</v>
      </c>
      <c r="AC1046" s="7" t="str">
        <f t="shared" si="321"/>
        <v>04 08</v>
      </c>
      <c r="AH1046" s="16" t="s">
        <v>2728</v>
      </c>
      <c r="AI1046" s="16" t="s">
        <v>4216</v>
      </c>
      <c r="AL1046" s="1" t="s">
        <v>54</v>
      </c>
      <c r="AM1046" s="1" t="s">
        <v>67</v>
      </c>
      <c r="AN1046" s="10" t="s">
        <v>5554</v>
      </c>
    </row>
    <row r="1047" spans="1:50" ht="29">
      <c r="B1047" s="1" t="s">
        <v>2668</v>
      </c>
      <c r="D1047" s="1" t="s">
        <v>5549</v>
      </c>
      <c r="F1047" s="2" t="s">
        <v>5550</v>
      </c>
      <c r="G1047" s="1" t="s">
        <v>5551</v>
      </c>
      <c r="I1047" s="2" t="s">
        <v>50</v>
      </c>
      <c r="J1047" s="1" t="s">
        <v>5555</v>
      </c>
      <c r="P1047" s="4" t="s">
        <v>5556</v>
      </c>
      <c r="R1047" s="6">
        <f t="shared" si="317"/>
        <v>14.489000000000001</v>
      </c>
      <c r="S1047" s="6">
        <f t="shared" si="318"/>
        <v>-4.0869999999999997</v>
      </c>
      <c r="T1047" s="7">
        <f t="shared" si="319"/>
        <v>0.63200000000000145</v>
      </c>
      <c r="U1047" s="7">
        <f t="shared" si="319"/>
        <v>0.4269999999999996</v>
      </c>
      <c r="V1047" s="7">
        <f t="shared" si="320"/>
        <v>29</v>
      </c>
      <c r="W1047" s="7">
        <f t="shared" si="320"/>
        <v>5</v>
      </c>
      <c r="X1047" s="15" t="str">
        <f t="shared" si="310"/>
        <v>29.632</v>
      </c>
      <c r="Y1047" s="15" t="str">
        <f t="shared" si="310"/>
        <v>05.427</v>
      </c>
      <c r="Z1047" s="7" t="str">
        <f t="shared" si="311"/>
        <v>14</v>
      </c>
      <c r="AA1047" s="7" t="str">
        <f t="shared" si="311"/>
        <v>04</v>
      </c>
      <c r="AB1047" s="7" t="str">
        <f t="shared" si="321"/>
        <v>14 29.632</v>
      </c>
      <c r="AC1047" s="7" t="str">
        <f t="shared" si="321"/>
        <v>04 05.427</v>
      </c>
      <c r="AH1047" s="16"/>
      <c r="AI1047" s="16"/>
      <c r="AJ1047" s="9" t="s">
        <v>5557</v>
      </c>
      <c r="AK1047" s="9" t="s">
        <v>5558</v>
      </c>
      <c r="AL1047" s="1" t="s">
        <v>63</v>
      </c>
      <c r="AM1047" s="1" t="s">
        <v>67</v>
      </c>
      <c r="AQ1047" s="13" t="s">
        <v>5559</v>
      </c>
      <c r="AR1047" s="14" t="s">
        <v>5560</v>
      </c>
    </row>
    <row r="1048" spans="1:50">
      <c r="B1048" s="1" t="s">
        <v>2668</v>
      </c>
      <c r="D1048" s="1" t="s">
        <v>5549</v>
      </c>
      <c r="F1048" s="2" t="s">
        <v>5550</v>
      </c>
      <c r="G1048" s="1" t="s">
        <v>5551</v>
      </c>
      <c r="I1048" s="2" t="s">
        <v>50</v>
      </c>
      <c r="J1048" s="1" t="s">
        <v>5561</v>
      </c>
      <c r="P1048" s="4" t="s">
        <v>5561</v>
      </c>
      <c r="Q1048" s="5" t="s">
        <v>5562</v>
      </c>
      <c r="R1048" s="6">
        <f t="shared" si="317"/>
        <v>14.105</v>
      </c>
      <c r="S1048" s="6">
        <f t="shared" si="318"/>
        <v>-4.1550000000000002</v>
      </c>
      <c r="T1048" s="7">
        <f t="shared" si="319"/>
        <v>0.5</v>
      </c>
      <c r="U1048" s="7">
        <f t="shared" si="319"/>
        <v>0.5</v>
      </c>
      <c r="V1048" s="7">
        <f t="shared" si="320"/>
        <v>6</v>
      </c>
      <c r="W1048" s="7">
        <f t="shared" si="320"/>
        <v>9</v>
      </c>
      <c r="X1048" s="15" t="str">
        <f t="shared" si="310"/>
        <v>06.5</v>
      </c>
      <c r="Y1048" s="15" t="str">
        <f t="shared" si="310"/>
        <v>09.5</v>
      </c>
      <c r="Z1048" s="7" t="str">
        <f t="shared" si="311"/>
        <v>14</v>
      </c>
      <c r="AA1048" s="7" t="str">
        <f t="shared" si="311"/>
        <v>04</v>
      </c>
      <c r="AB1048" s="7" t="str">
        <f t="shared" si="321"/>
        <v>14 06.5</v>
      </c>
      <c r="AC1048" s="7" t="str">
        <f t="shared" si="321"/>
        <v>04 09.5</v>
      </c>
      <c r="AH1048" s="16" t="s">
        <v>3173</v>
      </c>
      <c r="AI1048" s="16" t="s">
        <v>5563</v>
      </c>
      <c r="AL1048" s="1" t="s">
        <v>54</v>
      </c>
      <c r="AM1048" s="1" t="s">
        <v>67</v>
      </c>
      <c r="AN1048" s="10" t="s">
        <v>5554</v>
      </c>
    </row>
    <row r="1049" spans="1:50">
      <c r="B1049" s="1" t="s">
        <v>2668</v>
      </c>
      <c r="D1049" s="1" t="s">
        <v>5549</v>
      </c>
      <c r="F1049" s="2" t="s">
        <v>5550</v>
      </c>
      <c r="G1049" s="1" t="s">
        <v>5551</v>
      </c>
      <c r="I1049" s="2" t="s">
        <v>50</v>
      </c>
      <c r="J1049" s="1" t="s">
        <v>698</v>
      </c>
      <c r="P1049" s="4" t="s">
        <v>698</v>
      </c>
      <c r="R1049" s="6">
        <f t="shared" si="317"/>
        <v>14.285</v>
      </c>
      <c r="S1049" s="6">
        <f t="shared" si="318"/>
        <v>-4.0579999999999998</v>
      </c>
      <c r="T1049" s="7">
        <f t="shared" si="319"/>
        <v>0.24899999999999878</v>
      </c>
      <c r="U1049" s="7">
        <f t="shared" si="319"/>
        <v>0.84100000000000019</v>
      </c>
      <c r="V1049" s="7">
        <f t="shared" si="320"/>
        <v>17</v>
      </c>
      <c r="W1049" s="7">
        <f t="shared" si="320"/>
        <v>3</v>
      </c>
      <c r="X1049" s="15" t="str">
        <f t="shared" si="310"/>
        <v>17.249</v>
      </c>
      <c r="Y1049" s="15" t="str">
        <f t="shared" si="310"/>
        <v>03.841</v>
      </c>
      <c r="Z1049" s="7" t="str">
        <f t="shared" si="311"/>
        <v>14</v>
      </c>
      <c r="AA1049" s="7" t="str">
        <f t="shared" si="311"/>
        <v>04</v>
      </c>
      <c r="AB1049" s="7" t="str">
        <f t="shared" si="321"/>
        <v>14 17.249</v>
      </c>
      <c r="AC1049" s="7" t="str">
        <f t="shared" si="321"/>
        <v>04 03.841</v>
      </c>
      <c r="AJ1049" s="9" t="s">
        <v>5564</v>
      </c>
      <c r="AK1049" s="9" t="s">
        <v>5565</v>
      </c>
      <c r="AL1049" s="1" t="s">
        <v>63</v>
      </c>
      <c r="AM1049" s="1" t="s">
        <v>67</v>
      </c>
      <c r="AN1049" s="10" t="s">
        <v>5566</v>
      </c>
      <c r="AP1049" s="12" t="s">
        <v>5567</v>
      </c>
      <c r="AR1049" s="14" t="s">
        <v>5568</v>
      </c>
    </row>
    <row r="1050" spans="1:50">
      <c r="B1050" s="1" t="s">
        <v>2668</v>
      </c>
      <c r="D1050" s="1" t="s">
        <v>5549</v>
      </c>
      <c r="F1050" s="2" t="s">
        <v>5550</v>
      </c>
      <c r="G1050" s="1" t="s">
        <v>5569</v>
      </c>
      <c r="I1050" s="2" t="s">
        <v>50</v>
      </c>
      <c r="J1050" s="1" t="s">
        <v>5570</v>
      </c>
      <c r="P1050" s="4" t="s">
        <v>5571</v>
      </c>
      <c r="R1050" s="6">
        <f t="shared" si="317"/>
        <v>15.125999999999999</v>
      </c>
      <c r="S1050" s="6">
        <f t="shared" si="318"/>
        <v>-3.4870000000000001</v>
      </c>
      <c r="T1050" s="7">
        <f t="shared" si="319"/>
        <v>0.98299999999999965</v>
      </c>
      <c r="U1050" s="7">
        <f t="shared" si="319"/>
        <v>0.46399999999999864</v>
      </c>
      <c r="V1050" s="7">
        <f t="shared" si="320"/>
        <v>7</v>
      </c>
      <c r="W1050" s="7">
        <f t="shared" si="320"/>
        <v>29</v>
      </c>
      <c r="X1050" s="15" t="str">
        <f t="shared" si="310"/>
        <v>07.983</v>
      </c>
      <c r="Y1050" s="15" t="str">
        <f t="shared" si="310"/>
        <v>29.464</v>
      </c>
      <c r="Z1050" s="7" t="str">
        <f t="shared" si="311"/>
        <v>15</v>
      </c>
      <c r="AA1050" s="7" t="str">
        <f t="shared" si="311"/>
        <v>03</v>
      </c>
      <c r="AB1050" s="7" t="str">
        <f t="shared" si="321"/>
        <v>15 07.983</v>
      </c>
      <c r="AC1050" s="7" t="str">
        <f t="shared" si="321"/>
        <v>03 29.464</v>
      </c>
      <c r="AH1050" s="16" t="s">
        <v>5572</v>
      </c>
      <c r="AI1050" s="16" t="s">
        <v>1573</v>
      </c>
      <c r="AJ1050" s="9" t="s">
        <v>5573</v>
      </c>
      <c r="AK1050" s="9" t="s">
        <v>5574</v>
      </c>
      <c r="AL1050" s="1" t="s">
        <v>63</v>
      </c>
      <c r="AM1050" s="1" t="s">
        <v>168</v>
      </c>
      <c r="AQ1050" s="13" t="s">
        <v>5570</v>
      </c>
      <c r="AR1050" s="14" t="s">
        <v>5575</v>
      </c>
    </row>
    <row r="1051" spans="1:50">
      <c r="B1051" s="1" t="s">
        <v>2668</v>
      </c>
      <c r="D1051" s="1" t="s">
        <v>5549</v>
      </c>
      <c r="F1051" s="2" t="s">
        <v>5550</v>
      </c>
      <c r="G1051" s="1" t="s">
        <v>5569</v>
      </c>
      <c r="I1051" s="2" t="s">
        <v>50</v>
      </c>
      <c r="J1051" s="1" t="s">
        <v>5576</v>
      </c>
      <c r="P1051" s="4" t="s">
        <v>5577</v>
      </c>
      <c r="R1051" s="6">
        <f t="shared" si="317"/>
        <v>15.073</v>
      </c>
      <c r="S1051" s="6">
        <f t="shared" si="318"/>
        <v>-3.25</v>
      </c>
      <c r="T1051" s="7">
        <f t="shared" si="319"/>
        <v>0.72299999999999986</v>
      </c>
      <c r="U1051" s="7">
        <f t="shared" si="319"/>
        <v>1.3999999999999346E-2</v>
      </c>
      <c r="V1051" s="7">
        <f t="shared" si="320"/>
        <v>4</v>
      </c>
      <c r="W1051" s="7">
        <f t="shared" si="320"/>
        <v>15</v>
      </c>
      <c r="X1051" s="15" t="str">
        <f t="shared" si="310"/>
        <v>04.723</v>
      </c>
      <c r="Y1051" s="15" t="str">
        <f t="shared" si="310"/>
        <v>15.014</v>
      </c>
      <c r="Z1051" s="7" t="str">
        <f t="shared" si="311"/>
        <v>15</v>
      </c>
      <c r="AA1051" s="7" t="str">
        <f t="shared" si="311"/>
        <v>03</v>
      </c>
      <c r="AB1051" s="7" t="str">
        <f t="shared" si="321"/>
        <v>15 04.723</v>
      </c>
      <c r="AC1051" s="7" t="str">
        <f t="shared" si="321"/>
        <v>03 15.014</v>
      </c>
      <c r="AJ1051" s="9" t="s">
        <v>5578</v>
      </c>
      <c r="AK1051" s="9" t="s">
        <v>5579</v>
      </c>
      <c r="AL1051" s="1" t="s">
        <v>63</v>
      </c>
      <c r="AM1051" s="1" t="s">
        <v>168</v>
      </c>
      <c r="AQ1051" s="13" t="s">
        <v>5570</v>
      </c>
      <c r="AR1051" s="14" t="s">
        <v>5575</v>
      </c>
    </row>
    <row r="1052" spans="1:50" s="20" customFormat="1">
      <c r="A1052" s="1"/>
      <c r="B1052" s="1" t="s">
        <v>2668</v>
      </c>
      <c r="C1052" s="1"/>
      <c r="D1052" s="1" t="s">
        <v>5549</v>
      </c>
      <c r="E1052" s="1"/>
      <c r="F1052" s="2" t="s">
        <v>5550</v>
      </c>
      <c r="G1052" s="1" t="s">
        <v>5569</v>
      </c>
      <c r="H1052" s="2"/>
      <c r="I1052" s="2" t="s">
        <v>50</v>
      </c>
      <c r="J1052" s="1" t="s">
        <v>5580</v>
      </c>
      <c r="K1052" s="1"/>
      <c r="L1052" s="1"/>
      <c r="M1052" s="1"/>
      <c r="N1052" s="1"/>
      <c r="O1052" s="1"/>
      <c r="P1052" s="4"/>
      <c r="Q1052" s="5"/>
      <c r="R1052" s="6">
        <f t="shared" si="317"/>
        <v>15.138999999999999</v>
      </c>
      <c r="S1052" s="6">
        <f t="shared" si="318"/>
        <v>-3.4590000000000001</v>
      </c>
      <c r="T1052" s="7">
        <f t="shared" si="319"/>
        <v>0.59299999999999997</v>
      </c>
      <c r="U1052" s="7">
        <f t="shared" si="319"/>
        <v>0.99200000000000088</v>
      </c>
      <c r="V1052" s="7">
        <f t="shared" si="320"/>
        <v>8</v>
      </c>
      <c r="W1052" s="7">
        <f t="shared" si="320"/>
        <v>27</v>
      </c>
      <c r="X1052" s="15" t="str">
        <f t="shared" si="310"/>
        <v>08.593</v>
      </c>
      <c r="Y1052" s="15" t="str">
        <f t="shared" si="310"/>
        <v>27.992</v>
      </c>
      <c r="Z1052" s="7" t="str">
        <f t="shared" si="311"/>
        <v>15</v>
      </c>
      <c r="AA1052" s="7" t="str">
        <f t="shared" si="311"/>
        <v>03</v>
      </c>
      <c r="AB1052" s="7" t="str">
        <f t="shared" si="321"/>
        <v>15 08.593</v>
      </c>
      <c r="AC1052" s="7" t="str">
        <f t="shared" si="321"/>
        <v>03 27.992</v>
      </c>
      <c r="AD1052" s="8"/>
      <c r="AE1052" s="8"/>
      <c r="AF1052" s="8"/>
      <c r="AG1052" s="8"/>
      <c r="AH1052" s="8"/>
      <c r="AI1052" s="8"/>
      <c r="AJ1052" s="9" t="s">
        <v>5581</v>
      </c>
      <c r="AK1052" s="9" t="s">
        <v>5582</v>
      </c>
      <c r="AL1052" s="1" t="s">
        <v>63</v>
      </c>
      <c r="AM1052" s="1" t="s">
        <v>168</v>
      </c>
      <c r="AN1052" s="10"/>
      <c r="AO1052" s="11"/>
      <c r="AP1052" s="12"/>
      <c r="AQ1052" s="13" t="s">
        <v>5570</v>
      </c>
      <c r="AR1052" s="14" t="s">
        <v>5583</v>
      </c>
      <c r="AS1052" s="1"/>
      <c r="AT1052" s="1"/>
      <c r="AU1052" s="1"/>
      <c r="AV1052" s="1"/>
      <c r="AW1052" s="1"/>
      <c r="AX1052" s="1"/>
    </row>
    <row r="1053" spans="1:50" ht="29">
      <c r="B1053" s="1" t="s">
        <v>2668</v>
      </c>
      <c r="D1053" s="1" t="s">
        <v>5549</v>
      </c>
      <c r="F1053" s="2" t="s">
        <v>5550</v>
      </c>
      <c r="G1053" s="1" t="s">
        <v>5569</v>
      </c>
      <c r="I1053" s="2" t="s">
        <v>50</v>
      </c>
      <c r="J1053" s="1" t="s">
        <v>5584</v>
      </c>
      <c r="P1053" s="4" t="s">
        <v>5585</v>
      </c>
      <c r="R1053" s="6">
        <f t="shared" si="317"/>
        <v>15.042999999999999</v>
      </c>
      <c r="S1053" s="6">
        <f t="shared" si="318"/>
        <v>-3.359</v>
      </c>
      <c r="T1053" s="7">
        <f t="shared" si="319"/>
        <v>0.98099999999999987</v>
      </c>
      <c r="U1053" s="7">
        <f t="shared" si="319"/>
        <v>0.98699999999999832</v>
      </c>
      <c r="V1053" s="7">
        <f t="shared" si="320"/>
        <v>2</v>
      </c>
      <c r="W1053" s="7">
        <f t="shared" si="320"/>
        <v>21</v>
      </c>
      <c r="X1053" s="15" t="str">
        <f t="shared" si="310"/>
        <v>02.981</v>
      </c>
      <c r="Y1053" s="15" t="str">
        <f t="shared" si="310"/>
        <v>21.987</v>
      </c>
      <c r="Z1053" s="7" t="str">
        <f t="shared" si="311"/>
        <v>15</v>
      </c>
      <c r="AA1053" s="7" t="str">
        <f t="shared" si="311"/>
        <v>03</v>
      </c>
      <c r="AB1053" s="7" t="str">
        <f t="shared" si="321"/>
        <v>15 02.981</v>
      </c>
      <c r="AC1053" s="7" t="str">
        <f t="shared" si="321"/>
        <v>03 21.987</v>
      </c>
      <c r="AJ1053" s="9" t="s">
        <v>5586</v>
      </c>
      <c r="AK1053" s="9" t="s">
        <v>5587</v>
      </c>
      <c r="AL1053" s="1" t="s">
        <v>63</v>
      </c>
      <c r="AM1053" s="1" t="s">
        <v>168</v>
      </c>
      <c r="AO1053" s="11" t="s">
        <v>1710</v>
      </c>
      <c r="AQ1053" s="13" t="s">
        <v>5588</v>
      </c>
      <c r="AR1053" s="14" t="s">
        <v>5589</v>
      </c>
    </row>
    <row r="1054" spans="1:50">
      <c r="B1054" s="1" t="s">
        <v>2668</v>
      </c>
      <c r="D1054" s="1" t="s">
        <v>5549</v>
      </c>
      <c r="F1054" s="2" t="s">
        <v>5550</v>
      </c>
      <c r="G1054" s="1" t="s">
        <v>5569</v>
      </c>
      <c r="I1054" s="2" t="s">
        <v>50</v>
      </c>
      <c r="J1054" s="1" t="s">
        <v>5590</v>
      </c>
      <c r="R1054" s="6">
        <f t="shared" si="317"/>
        <v>15.15</v>
      </c>
      <c r="S1054" s="6">
        <f t="shared" si="318"/>
        <v>-3.4380000000000002</v>
      </c>
      <c r="T1054" s="7">
        <f t="shared" si="319"/>
        <v>6.0000000000000497E-2</v>
      </c>
      <c r="U1054" s="7">
        <f t="shared" si="319"/>
        <v>0.50799999999999912</v>
      </c>
      <c r="V1054" s="7">
        <f t="shared" si="320"/>
        <v>9</v>
      </c>
      <c r="W1054" s="7">
        <f t="shared" si="320"/>
        <v>26</v>
      </c>
      <c r="X1054" s="15" t="str">
        <f t="shared" si="310"/>
        <v>09.060</v>
      </c>
      <c r="Y1054" s="15" t="str">
        <f t="shared" si="310"/>
        <v>26.508</v>
      </c>
      <c r="Z1054" s="7" t="str">
        <f t="shared" si="311"/>
        <v>15</v>
      </c>
      <c r="AA1054" s="7" t="str">
        <f t="shared" si="311"/>
        <v>03</v>
      </c>
      <c r="AB1054" s="7" t="str">
        <f t="shared" si="321"/>
        <v>15 09.060</v>
      </c>
      <c r="AC1054" s="7" t="str">
        <f t="shared" si="321"/>
        <v>03 26.508</v>
      </c>
      <c r="AJ1054" s="9" t="s">
        <v>5591</v>
      </c>
      <c r="AK1054" s="9" t="s">
        <v>5592</v>
      </c>
      <c r="AL1054" s="1" t="s">
        <v>63</v>
      </c>
      <c r="AM1054" s="1" t="s">
        <v>168</v>
      </c>
      <c r="AN1054" s="10" t="s">
        <v>5593</v>
      </c>
      <c r="AQ1054" s="13" t="s">
        <v>5570</v>
      </c>
      <c r="AR1054" s="14" t="s">
        <v>5594</v>
      </c>
    </row>
    <row r="1055" spans="1:50">
      <c r="B1055" s="1" t="s">
        <v>2668</v>
      </c>
      <c r="D1055" s="1" t="s">
        <v>5549</v>
      </c>
      <c r="F1055" s="2" t="s">
        <v>5595</v>
      </c>
      <c r="G1055" s="1" t="s">
        <v>5596</v>
      </c>
      <c r="I1055" s="2" t="s">
        <v>50</v>
      </c>
      <c r="J1055" s="1" t="s">
        <v>5597</v>
      </c>
      <c r="P1055" s="4" t="s">
        <v>5597</v>
      </c>
      <c r="Q1055" s="19" t="s">
        <v>5598</v>
      </c>
      <c r="R1055" s="6">
        <f t="shared" si="317"/>
        <v>13.622</v>
      </c>
      <c r="S1055" s="6">
        <f t="shared" si="318"/>
        <v>-3.3679999999999999</v>
      </c>
      <c r="T1055" s="7">
        <f t="shared" si="319"/>
        <v>0.5730000000000004</v>
      </c>
      <c r="U1055" s="7">
        <f t="shared" si="319"/>
        <v>0.16400000000000148</v>
      </c>
      <c r="V1055" s="7">
        <f t="shared" si="320"/>
        <v>37</v>
      </c>
      <c r="W1055" s="7">
        <f t="shared" si="320"/>
        <v>22</v>
      </c>
      <c r="X1055" s="15" t="str">
        <f t="shared" si="310"/>
        <v>37.573</v>
      </c>
      <c r="Y1055" s="15" t="str">
        <f t="shared" si="310"/>
        <v>22.164</v>
      </c>
      <c r="Z1055" s="7" t="str">
        <f t="shared" si="311"/>
        <v>13</v>
      </c>
      <c r="AA1055" s="7" t="str">
        <f t="shared" si="311"/>
        <v>03</v>
      </c>
      <c r="AB1055" s="7" t="str">
        <f t="shared" si="321"/>
        <v>13 37.573</v>
      </c>
      <c r="AC1055" s="7" t="str">
        <f t="shared" si="321"/>
        <v>03 22.164</v>
      </c>
      <c r="AJ1055" s="9" t="s">
        <v>5599</v>
      </c>
      <c r="AK1055" s="9" t="s">
        <v>5600</v>
      </c>
      <c r="AL1055" s="1" t="s">
        <v>63</v>
      </c>
      <c r="AM1055" s="1" t="s">
        <v>554</v>
      </c>
      <c r="AN1055" s="10" t="s">
        <v>5601</v>
      </c>
      <c r="AQ1055" s="13" t="s">
        <v>5602</v>
      </c>
      <c r="AR1055" s="14" t="s">
        <v>2102</v>
      </c>
    </row>
    <row r="1056" spans="1:50">
      <c r="B1056" s="1" t="s">
        <v>2668</v>
      </c>
      <c r="D1056" s="1" t="s">
        <v>5549</v>
      </c>
      <c r="E1056" s="3"/>
      <c r="F1056" s="2" t="s">
        <v>5595</v>
      </c>
      <c r="G1056" s="1" t="s">
        <v>5596</v>
      </c>
      <c r="I1056" s="2" t="s">
        <v>50</v>
      </c>
      <c r="J1056" s="1" t="s">
        <v>5603</v>
      </c>
      <c r="Q1056" s="19" t="s">
        <v>5604</v>
      </c>
      <c r="R1056" s="6">
        <f t="shared" si="317"/>
        <v>13.69</v>
      </c>
      <c r="S1056" s="6">
        <f t="shared" si="318"/>
        <v>-3.4079999999999999</v>
      </c>
      <c r="T1056" s="7">
        <f t="shared" si="319"/>
        <v>0.75500000000000256</v>
      </c>
      <c r="U1056" s="7">
        <f t="shared" si="319"/>
        <v>0.82400000000000162</v>
      </c>
      <c r="V1056" s="7">
        <f t="shared" si="320"/>
        <v>41</v>
      </c>
      <c r="W1056" s="7">
        <f t="shared" si="320"/>
        <v>24</v>
      </c>
      <c r="X1056" s="15" t="str">
        <f t="shared" si="310"/>
        <v>41.755</v>
      </c>
      <c r="Y1056" s="15" t="str">
        <f t="shared" si="310"/>
        <v>24.824</v>
      </c>
      <c r="Z1056" s="7" t="str">
        <f t="shared" si="311"/>
        <v>13</v>
      </c>
      <c r="AA1056" s="7" t="str">
        <f t="shared" si="311"/>
        <v>03</v>
      </c>
      <c r="AB1056" s="7" t="str">
        <f t="shared" si="321"/>
        <v>13 41.755</v>
      </c>
      <c r="AC1056" s="7" t="str">
        <f t="shared" si="321"/>
        <v>03 24.824</v>
      </c>
      <c r="AD1056" s="18"/>
      <c r="AE1056" s="18"/>
      <c r="AF1056" s="18"/>
      <c r="AG1056" s="18"/>
      <c r="AJ1056" s="9" t="s">
        <v>5605</v>
      </c>
      <c r="AK1056" s="9" t="s">
        <v>5606</v>
      </c>
      <c r="AL1056" s="1" t="s">
        <v>63</v>
      </c>
      <c r="AM1056" s="3" t="s">
        <v>444</v>
      </c>
      <c r="AN1056" s="10" t="s">
        <v>5607</v>
      </c>
      <c r="AQ1056" s="13" t="s">
        <v>3106</v>
      </c>
      <c r="AR1056" s="14" t="s">
        <v>1799</v>
      </c>
    </row>
    <row r="1057" spans="1:50">
      <c r="B1057" s="1" t="s">
        <v>2668</v>
      </c>
      <c r="D1057" s="1" t="s">
        <v>5549</v>
      </c>
      <c r="F1057" s="2" t="s">
        <v>5595</v>
      </c>
      <c r="G1057" s="1" t="s">
        <v>5596</v>
      </c>
      <c r="I1057" s="2" t="s">
        <v>50</v>
      </c>
      <c r="J1057" s="1" t="s">
        <v>5608</v>
      </c>
      <c r="P1057" s="4" t="s">
        <v>5608</v>
      </c>
      <c r="R1057" s="6">
        <f t="shared" si="317"/>
        <v>13.65</v>
      </c>
      <c r="S1057" s="6">
        <f t="shared" si="318"/>
        <v>-3.75</v>
      </c>
      <c r="T1057" s="7">
        <f t="shared" si="319"/>
        <v>0</v>
      </c>
      <c r="U1057" s="7">
        <f t="shared" si="319"/>
        <v>0</v>
      </c>
      <c r="V1057" s="7">
        <f t="shared" si="320"/>
        <v>39</v>
      </c>
      <c r="W1057" s="7">
        <f t="shared" si="320"/>
        <v>45</v>
      </c>
      <c r="X1057" s="15" t="str">
        <f t="shared" si="310"/>
        <v>39</v>
      </c>
      <c r="Y1057" s="15" t="str">
        <f t="shared" si="310"/>
        <v>45</v>
      </c>
      <c r="Z1057" s="7" t="str">
        <f t="shared" si="311"/>
        <v>13</v>
      </c>
      <c r="AA1057" s="7" t="str">
        <f t="shared" si="311"/>
        <v>03</v>
      </c>
      <c r="AB1057" s="7" t="str">
        <f t="shared" si="321"/>
        <v>13 39</v>
      </c>
      <c r="AC1057" s="7" t="str">
        <f t="shared" si="321"/>
        <v>03 45</v>
      </c>
      <c r="AD1057" s="18"/>
      <c r="AE1057" s="18"/>
      <c r="AF1057" s="18"/>
      <c r="AG1057" s="18"/>
      <c r="AH1057" s="8" t="s">
        <v>5609</v>
      </c>
      <c r="AI1057" s="8" t="s">
        <v>804</v>
      </c>
      <c r="AL1057" s="1" t="s">
        <v>54</v>
      </c>
      <c r="AM1057" s="1" t="s">
        <v>554</v>
      </c>
      <c r="AN1057" s="10" t="s">
        <v>5610</v>
      </c>
    </row>
    <row r="1058" spans="1:50">
      <c r="B1058" s="1" t="s">
        <v>2668</v>
      </c>
      <c r="D1058" s="1" t="s">
        <v>5549</v>
      </c>
      <c r="F1058" s="2" t="s">
        <v>5595</v>
      </c>
      <c r="G1058" s="1" t="s">
        <v>5596</v>
      </c>
      <c r="I1058" s="2" t="s">
        <v>50</v>
      </c>
      <c r="J1058" s="1" t="s">
        <v>5611</v>
      </c>
      <c r="P1058" s="4" t="s">
        <v>5611</v>
      </c>
      <c r="Q1058" s="5" t="s">
        <v>5612</v>
      </c>
      <c r="R1058" s="6">
        <f t="shared" si="317"/>
        <v>13.724</v>
      </c>
      <c r="S1058" s="6">
        <f t="shared" si="318"/>
        <v>-3.4039999999999999</v>
      </c>
      <c r="T1058" s="7">
        <f t="shared" si="319"/>
        <v>0.81400000000000006</v>
      </c>
      <c r="U1058" s="7">
        <f t="shared" si="319"/>
        <v>0.42000000000000171</v>
      </c>
      <c r="V1058" s="7">
        <f t="shared" si="320"/>
        <v>43</v>
      </c>
      <c r="W1058" s="7">
        <f t="shared" si="320"/>
        <v>24</v>
      </c>
      <c r="X1058" s="15" t="str">
        <f t="shared" si="310"/>
        <v>43.814</v>
      </c>
      <c r="Y1058" s="15" t="str">
        <f t="shared" si="310"/>
        <v>24.420</v>
      </c>
      <c r="Z1058" s="7" t="str">
        <f t="shared" si="311"/>
        <v>13</v>
      </c>
      <c r="AA1058" s="7" t="str">
        <f t="shared" si="311"/>
        <v>03</v>
      </c>
      <c r="AB1058" s="7" t="str">
        <f t="shared" si="321"/>
        <v>13 43.814</v>
      </c>
      <c r="AC1058" s="7" t="str">
        <f t="shared" si="321"/>
        <v>03 24.420</v>
      </c>
      <c r="AJ1058" s="9" t="s">
        <v>5613</v>
      </c>
      <c r="AK1058" s="9" t="s">
        <v>5614</v>
      </c>
      <c r="AL1058" s="1" t="s">
        <v>63</v>
      </c>
      <c r="AM1058" s="1" t="s">
        <v>554</v>
      </c>
      <c r="AN1058" s="10" t="s">
        <v>5610</v>
      </c>
      <c r="AQ1058" s="13" t="s">
        <v>5615</v>
      </c>
      <c r="AR1058" s="14" t="s">
        <v>5616</v>
      </c>
    </row>
    <row r="1059" spans="1:50">
      <c r="B1059" s="1" t="s">
        <v>2668</v>
      </c>
      <c r="D1059" s="1" t="s">
        <v>5549</v>
      </c>
      <c r="F1059" s="2" t="s">
        <v>5595</v>
      </c>
      <c r="G1059" s="1" t="s">
        <v>5596</v>
      </c>
      <c r="I1059" s="2" t="s">
        <v>50</v>
      </c>
      <c r="J1059" s="1" t="s">
        <v>5617</v>
      </c>
      <c r="P1059" s="4" t="s">
        <v>5617</v>
      </c>
      <c r="Q1059" s="5" t="s">
        <v>5618</v>
      </c>
      <c r="R1059" s="6">
        <f t="shared" si="317"/>
        <v>13.505000000000001</v>
      </c>
      <c r="S1059" s="6">
        <f t="shared" si="318"/>
        <v>-3.7589999999999999</v>
      </c>
      <c r="T1059" s="7">
        <f t="shared" si="319"/>
        <v>0.51899999999999835</v>
      </c>
      <c r="U1059" s="7">
        <f t="shared" si="319"/>
        <v>0.90100000000000335</v>
      </c>
      <c r="V1059" s="7">
        <f t="shared" si="320"/>
        <v>30</v>
      </c>
      <c r="W1059" s="7">
        <f t="shared" si="320"/>
        <v>45</v>
      </c>
      <c r="X1059" s="15" t="str">
        <f t="shared" si="310"/>
        <v>30.519</v>
      </c>
      <c r="Y1059" s="15" t="str">
        <f t="shared" si="310"/>
        <v>45.901</v>
      </c>
      <c r="Z1059" s="7" t="str">
        <f t="shared" si="311"/>
        <v>13</v>
      </c>
      <c r="AA1059" s="7" t="str">
        <f t="shared" si="311"/>
        <v>03</v>
      </c>
      <c r="AB1059" s="7" t="str">
        <f t="shared" si="321"/>
        <v>13 30.519</v>
      </c>
      <c r="AC1059" s="7" t="str">
        <f t="shared" si="321"/>
        <v>03 45.901</v>
      </c>
      <c r="AD1059" s="18"/>
      <c r="AE1059" s="18"/>
      <c r="AF1059" s="18"/>
      <c r="AG1059" s="18"/>
      <c r="AH1059" s="8" t="s">
        <v>4595</v>
      </c>
      <c r="AI1059" s="8" t="s">
        <v>3085</v>
      </c>
      <c r="AJ1059" s="9" t="s">
        <v>5619</v>
      </c>
      <c r="AK1059" s="9" t="s">
        <v>5620</v>
      </c>
      <c r="AL1059" s="1" t="s">
        <v>63</v>
      </c>
      <c r="AM1059" s="1" t="s">
        <v>554</v>
      </c>
      <c r="AN1059" s="10" t="s">
        <v>5610</v>
      </c>
      <c r="AQ1059" s="13" t="s">
        <v>5621</v>
      </c>
      <c r="AR1059" s="14" t="s">
        <v>5622</v>
      </c>
    </row>
    <row r="1060" spans="1:50">
      <c r="B1060" s="1" t="s">
        <v>2668</v>
      </c>
      <c r="D1060" s="1" t="s">
        <v>5549</v>
      </c>
      <c r="F1060" s="2" t="s">
        <v>5595</v>
      </c>
      <c r="G1060" s="1" t="s">
        <v>5596</v>
      </c>
      <c r="I1060" s="2" t="s">
        <v>50</v>
      </c>
      <c r="J1060" s="1" t="s">
        <v>5623</v>
      </c>
      <c r="P1060" s="4" t="s">
        <v>5623</v>
      </c>
      <c r="R1060" s="6">
        <f t="shared" si="317"/>
        <v>13.632999999999999</v>
      </c>
      <c r="S1060" s="6">
        <f t="shared" si="318"/>
        <v>-3.85</v>
      </c>
      <c r="T1060" s="7">
        <f t="shared" si="319"/>
        <v>0</v>
      </c>
      <c r="U1060" s="7">
        <f t="shared" si="319"/>
        <v>0</v>
      </c>
      <c r="V1060" s="7">
        <f t="shared" si="320"/>
        <v>38</v>
      </c>
      <c r="W1060" s="7">
        <f t="shared" si="320"/>
        <v>51</v>
      </c>
      <c r="X1060" s="15" t="str">
        <f t="shared" si="310"/>
        <v>38</v>
      </c>
      <c r="Y1060" s="15" t="str">
        <f t="shared" si="310"/>
        <v>51</v>
      </c>
      <c r="Z1060" s="7" t="str">
        <f t="shared" si="311"/>
        <v>13</v>
      </c>
      <c r="AA1060" s="7" t="str">
        <f t="shared" si="311"/>
        <v>03</v>
      </c>
      <c r="AB1060" s="7" t="str">
        <f t="shared" si="321"/>
        <v>13 38</v>
      </c>
      <c r="AC1060" s="7" t="str">
        <f t="shared" si="321"/>
        <v>03 51</v>
      </c>
      <c r="AD1060" s="18"/>
      <c r="AE1060" s="18"/>
      <c r="AF1060" s="18"/>
      <c r="AG1060" s="18"/>
      <c r="AH1060" s="8" t="s">
        <v>4252</v>
      </c>
      <c r="AI1060" s="8" t="s">
        <v>4697</v>
      </c>
      <c r="AL1060" s="1" t="s">
        <v>54</v>
      </c>
      <c r="AM1060" s="1" t="s">
        <v>554</v>
      </c>
      <c r="AN1060" s="10" t="s">
        <v>5610</v>
      </c>
    </row>
    <row r="1061" spans="1:50" ht="29">
      <c r="B1061" s="1" t="s">
        <v>5624</v>
      </c>
      <c r="D1061" s="1" t="s">
        <v>5625</v>
      </c>
      <c r="F1061" s="2" t="s">
        <v>5626</v>
      </c>
      <c r="G1061" s="1" t="s">
        <v>5625</v>
      </c>
      <c r="I1061" s="2" t="s">
        <v>50</v>
      </c>
      <c r="J1061" s="1" t="s">
        <v>5627</v>
      </c>
      <c r="P1061" s="4" t="s">
        <v>5627</v>
      </c>
      <c r="Q1061" s="5" t="s">
        <v>5628</v>
      </c>
      <c r="R1061" s="6">
        <f t="shared" si="317"/>
        <v>15.257999999999999</v>
      </c>
      <c r="S1061" s="6">
        <f t="shared" si="318"/>
        <v>-1.7210000000000001</v>
      </c>
      <c r="T1061" s="7">
        <f t="shared" si="319"/>
        <v>0.8620000000000001</v>
      </c>
      <c r="U1061" s="7">
        <f t="shared" si="319"/>
        <v>0.43999999999999773</v>
      </c>
      <c r="V1061" s="7">
        <f t="shared" si="320"/>
        <v>15</v>
      </c>
      <c r="W1061" s="7">
        <f t="shared" si="320"/>
        <v>43</v>
      </c>
      <c r="X1061" s="15" t="str">
        <f t="shared" si="310"/>
        <v>15.862</v>
      </c>
      <c r="Y1061" s="15" t="str">
        <f t="shared" si="310"/>
        <v>43.440</v>
      </c>
      <c r="Z1061" s="7" t="str">
        <f t="shared" si="311"/>
        <v>15</v>
      </c>
      <c r="AA1061" s="7" t="str">
        <f t="shared" si="311"/>
        <v>01</v>
      </c>
      <c r="AB1061" s="7" t="str">
        <f t="shared" si="321"/>
        <v>15 15.862</v>
      </c>
      <c r="AC1061" s="7" t="str">
        <f t="shared" si="321"/>
        <v>01 43.440</v>
      </c>
      <c r="AJ1061" s="9" t="s">
        <v>5629</v>
      </c>
      <c r="AK1061" s="9" t="s">
        <v>5630</v>
      </c>
      <c r="AL1061" s="1" t="s">
        <v>63</v>
      </c>
      <c r="AM1061" s="1" t="s">
        <v>271</v>
      </c>
      <c r="AQ1061" s="13" t="s">
        <v>5631</v>
      </c>
      <c r="AR1061" s="14" t="s">
        <v>5632</v>
      </c>
    </row>
    <row r="1062" spans="1:50">
      <c r="B1062" s="1" t="s">
        <v>5624</v>
      </c>
      <c r="D1062" s="1" t="s">
        <v>5625</v>
      </c>
      <c r="F1062" s="2" t="s">
        <v>5626</v>
      </c>
      <c r="G1062" s="1" t="s">
        <v>5625</v>
      </c>
      <c r="I1062" s="2" t="s">
        <v>50</v>
      </c>
      <c r="J1062" s="1" t="s">
        <v>5633</v>
      </c>
      <c r="Q1062" s="5" t="s">
        <v>5634</v>
      </c>
      <c r="R1062" s="6">
        <f t="shared" si="317"/>
        <v>15.269</v>
      </c>
      <c r="S1062" s="6">
        <f t="shared" si="318"/>
        <v>-1.5549999999999999</v>
      </c>
      <c r="T1062" s="7">
        <f t="shared" si="319"/>
        <v>0.28099999999999881</v>
      </c>
      <c r="U1062" s="7">
        <f t="shared" si="319"/>
        <v>0.5589999999999975</v>
      </c>
      <c r="V1062" s="7">
        <f t="shared" si="320"/>
        <v>16</v>
      </c>
      <c r="W1062" s="7">
        <f t="shared" si="320"/>
        <v>33</v>
      </c>
      <c r="X1062" s="15" t="str">
        <f t="shared" si="310"/>
        <v>16.281</v>
      </c>
      <c r="Y1062" s="15" t="str">
        <f t="shared" si="310"/>
        <v>33.559</v>
      </c>
      <c r="Z1062" s="7" t="str">
        <f t="shared" si="311"/>
        <v>15</v>
      </c>
      <c r="AA1062" s="7" t="str">
        <f t="shared" si="311"/>
        <v>01</v>
      </c>
      <c r="AB1062" s="7" t="str">
        <f t="shared" si="321"/>
        <v>15 16.281</v>
      </c>
      <c r="AC1062" s="7" t="str">
        <f t="shared" si="321"/>
        <v>01 33.559</v>
      </c>
      <c r="AJ1062" s="9" t="s">
        <v>5635</v>
      </c>
      <c r="AK1062" s="9" t="s">
        <v>5636</v>
      </c>
      <c r="AL1062" s="1" t="s">
        <v>63</v>
      </c>
      <c r="AM1062" s="1" t="s">
        <v>122</v>
      </c>
      <c r="AQ1062" s="13" t="s">
        <v>5637</v>
      </c>
      <c r="AR1062" s="14" t="s">
        <v>5638</v>
      </c>
    </row>
    <row r="1063" spans="1:50" ht="29">
      <c r="B1063" s="1" t="s">
        <v>5624</v>
      </c>
      <c r="D1063" s="1" t="s">
        <v>5625</v>
      </c>
      <c r="F1063" s="2" t="s">
        <v>5626</v>
      </c>
      <c r="G1063" s="1" t="s">
        <v>5625</v>
      </c>
      <c r="I1063" s="2" t="s">
        <v>50</v>
      </c>
      <c r="J1063" s="1" t="s">
        <v>5639</v>
      </c>
      <c r="P1063" s="4" t="s">
        <v>5640</v>
      </c>
      <c r="Q1063" s="5" t="s">
        <v>5641</v>
      </c>
      <c r="R1063" s="6">
        <f t="shared" si="317"/>
        <v>15.27</v>
      </c>
      <c r="S1063" s="6">
        <f t="shared" si="318"/>
        <v>-1.7410000000000001</v>
      </c>
      <c r="T1063" s="7">
        <f t="shared" si="319"/>
        <v>0.41700000000000159</v>
      </c>
      <c r="U1063" s="7">
        <f t="shared" si="319"/>
        <v>0.85799999999999699</v>
      </c>
      <c r="V1063" s="7">
        <f t="shared" si="320"/>
        <v>16</v>
      </c>
      <c r="W1063" s="7">
        <f t="shared" si="320"/>
        <v>44</v>
      </c>
      <c r="X1063" s="15" t="str">
        <f t="shared" si="310"/>
        <v>16.417</v>
      </c>
      <c r="Y1063" s="15" t="str">
        <f t="shared" si="310"/>
        <v>44.858</v>
      </c>
      <c r="Z1063" s="7" t="str">
        <f t="shared" si="311"/>
        <v>15</v>
      </c>
      <c r="AA1063" s="7" t="str">
        <f t="shared" si="311"/>
        <v>01</v>
      </c>
      <c r="AB1063" s="7" t="str">
        <f t="shared" si="321"/>
        <v>15 16.417</v>
      </c>
      <c r="AC1063" s="7" t="str">
        <f t="shared" si="321"/>
        <v>01 44.858</v>
      </c>
      <c r="AJ1063" s="9" t="s">
        <v>5642</v>
      </c>
      <c r="AK1063" s="9" t="s">
        <v>5643</v>
      </c>
      <c r="AL1063" s="1" t="s">
        <v>63</v>
      </c>
      <c r="AM1063" s="1" t="s">
        <v>271</v>
      </c>
      <c r="AQ1063" s="13" t="s">
        <v>5644</v>
      </c>
      <c r="AR1063" s="14" t="s">
        <v>5645</v>
      </c>
    </row>
    <row r="1064" spans="1:50" ht="29">
      <c r="B1064" s="1" t="s">
        <v>5624</v>
      </c>
      <c r="D1064" s="1" t="s">
        <v>5625</v>
      </c>
      <c r="F1064" s="2" t="s">
        <v>5626</v>
      </c>
      <c r="G1064" s="1" t="s">
        <v>5625</v>
      </c>
      <c r="I1064" s="2" t="s">
        <v>50</v>
      </c>
      <c r="J1064" s="1" t="s">
        <v>5646</v>
      </c>
      <c r="P1064" s="4" t="s">
        <v>5647</v>
      </c>
      <c r="Q1064" s="5" t="s">
        <v>5648</v>
      </c>
      <c r="R1064" s="6">
        <f t="shared" si="317"/>
        <v>15.406000000000001</v>
      </c>
      <c r="S1064" s="6">
        <f t="shared" si="318"/>
        <v>-1.7090000000000001</v>
      </c>
      <c r="T1064" s="7">
        <f t="shared" si="319"/>
        <v>0.67899999999999849</v>
      </c>
      <c r="U1064" s="7">
        <f t="shared" si="319"/>
        <v>0.98400000000000176</v>
      </c>
      <c r="V1064" s="7">
        <f t="shared" si="320"/>
        <v>24</v>
      </c>
      <c r="W1064" s="7">
        <f t="shared" si="320"/>
        <v>42</v>
      </c>
      <c r="X1064" s="15" t="str">
        <f t="shared" si="310"/>
        <v>24.679</v>
      </c>
      <c r="Y1064" s="15" t="str">
        <f t="shared" si="310"/>
        <v>42.984</v>
      </c>
      <c r="Z1064" s="7" t="str">
        <f t="shared" si="311"/>
        <v>15</v>
      </c>
      <c r="AA1064" s="7" t="str">
        <f t="shared" si="311"/>
        <v>01</v>
      </c>
      <c r="AB1064" s="7" t="str">
        <f t="shared" si="321"/>
        <v>15 24.679</v>
      </c>
      <c r="AC1064" s="7" t="str">
        <f t="shared" si="321"/>
        <v>01 42.984</v>
      </c>
      <c r="AJ1064" s="9" t="s">
        <v>5649</v>
      </c>
      <c r="AK1064" s="9" t="s">
        <v>5650</v>
      </c>
      <c r="AL1064" s="1" t="s">
        <v>63</v>
      </c>
      <c r="AM1064" s="1" t="s">
        <v>271</v>
      </c>
      <c r="AQ1064" s="13" t="s">
        <v>5651</v>
      </c>
      <c r="AR1064" s="14" t="s">
        <v>5652</v>
      </c>
    </row>
    <row r="1065" spans="1:50">
      <c r="B1065" s="1" t="s">
        <v>5624</v>
      </c>
      <c r="D1065" s="1" t="s">
        <v>5625</v>
      </c>
      <c r="F1065" s="2" t="s">
        <v>5626</v>
      </c>
      <c r="G1065" s="1" t="s">
        <v>5625</v>
      </c>
      <c r="I1065" s="2" t="s">
        <v>50</v>
      </c>
      <c r="J1065" s="1" t="s">
        <v>5653</v>
      </c>
      <c r="P1065" s="4" t="s">
        <v>5654</v>
      </c>
      <c r="Q1065" s="5" t="s">
        <v>5655</v>
      </c>
      <c r="X1065" s="15" t="str">
        <f t="shared" si="310"/>
        <v/>
      </c>
      <c r="Y1065" s="15" t="str">
        <f t="shared" si="310"/>
        <v/>
      </c>
      <c r="Z1065" s="7" t="str">
        <f t="shared" si="311"/>
        <v/>
      </c>
      <c r="AA1065" s="7" t="str">
        <f t="shared" si="311"/>
        <v/>
      </c>
      <c r="AJ1065" s="39"/>
      <c r="AK1065" s="39"/>
      <c r="AM1065" s="1" t="s">
        <v>271</v>
      </c>
      <c r="AQ1065" s="13" t="s">
        <v>5656</v>
      </c>
      <c r="AR1065" s="14" t="s">
        <v>5657</v>
      </c>
    </row>
    <row r="1066" spans="1:50" ht="57">
      <c r="B1066" s="1" t="s">
        <v>5624</v>
      </c>
      <c r="D1066" s="1" t="s">
        <v>5625</v>
      </c>
      <c r="F1066" s="2" t="s">
        <v>5626</v>
      </c>
      <c r="G1066" s="1" t="s">
        <v>5625</v>
      </c>
      <c r="I1066" s="2" t="s">
        <v>50</v>
      </c>
      <c r="J1066" s="1" t="s">
        <v>5658</v>
      </c>
      <c r="Q1066" s="5" t="s">
        <v>5659</v>
      </c>
      <c r="R1066" s="6">
        <f>ROUNDDOWN((Z1066+V1066*(5/3)*0.01+T1066*0.01),3)</f>
        <v>15.253</v>
      </c>
      <c r="S1066" s="6">
        <f>ROUNDDOWN((AA1066+W1066*(5/3)*0.01+U1066*0.01),3)*-1</f>
        <v>-1.5720000000000001</v>
      </c>
      <c r="T1066" s="7">
        <f>X1066-V1066</f>
        <v>0.30000000000000071</v>
      </c>
      <c r="U1066" s="7">
        <f>Y1066-W1066</f>
        <v>0.62899999999999778</v>
      </c>
      <c r="V1066" s="7">
        <f>ROUNDDOWN(X1066,0)</f>
        <v>15</v>
      </c>
      <c r="W1066" s="7">
        <f>ROUNDDOWN(Y1066,0)</f>
        <v>34</v>
      </c>
      <c r="X1066" s="15" t="str">
        <f t="shared" si="310"/>
        <v>15.300</v>
      </c>
      <c r="Y1066" s="15" t="str">
        <f t="shared" si="310"/>
        <v>34.629</v>
      </c>
      <c r="Z1066" s="7" t="str">
        <f t="shared" si="311"/>
        <v>15</v>
      </c>
      <c r="AA1066" s="7" t="str">
        <f t="shared" si="311"/>
        <v>01</v>
      </c>
      <c r="AB1066" s="7" t="str">
        <f>IF(ISBLANK(AJ1066), AH1066, AJ1066)</f>
        <v>15 15.300</v>
      </c>
      <c r="AC1066" s="7" t="str">
        <f>IF(ISBLANK(AK1066), AI1066, AK1066)</f>
        <v>01 34.629</v>
      </c>
      <c r="AJ1066" s="9" t="s">
        <v>5660</v>
      </c>
      <c r="AK1066" s="9" t="s">
        <v>5661</v>
      </c>
      <c r="AL1066" s="1" t="s">
        <v>63</v>
      </c>
      <c r="AM1066" s="1" t="s">
        <v>271</v>
      </c>
      <c r="AP1066" s="12" t="s">
        <v>5662</v>
      </c>
      <c r="AR1066" s="14" t="s">
        <v>5663</v>
      </c>
    </row>
    <row r="1067" spans="1:50" ht="57">
      <c r="A1067" s="20"/>
      <c r="B1067" s="20" t="s">
        <v>5624</v>
      </c>
      <c r="C1067" s="20"/>
      <c r="D1067" s="20" t="s">
        <v>5625</v>
      </c>
      <c r="E1067" s="20"/>
      <c r="F1067" s="34" t="s">
        <v>5626</v>
      </c>
      <c r="G1067" s="20" t="s">
        <v>5625</v>
      </c>
      <c r="H1067" s="34"/>
      <c r="I1067" s="34" t="s">
        <v>50</v>
      </c>
      <c r="J1067" s="20" t="s">
        <v>5664</v>
      </c>
      <c r="K1067" s="20"/>
      <c r="L1067" s="20"/>
      <c r="M1067" s="20"/>
      <c r="N1067" s="20"/>
      <c r="O1067" s="20"/>
      <c r="P1067" s="35"/>
      <c r="Q1067" s="36" t="s">
        <v>5665</v>
      </c>
      <c r="R1067" s="46"/>
      <c r="S1067" s="46"/>
      <c r="T1067" s="47"/>
      <c r="U1067" s="47"/>
      <c r="V1067" s="47"/>
      <c r="W1067" s="47"/>
      <c r="X1067" s="15" t="str">
        <f t="shared" si="310"/>
        <v/>
      </c>
      <c r="Y1067" s="15" t="str">
        <f t="shared" si="310"/>
        <v/>
      </c>
      <c r="Z1067" s="7" t="str">
        <f t="shared" si="311"/>
        <v/>
      </c>
      <c r="AA1067" s="7" t="str">
        <f t="shared" si="311"/>
        <v/>
      </c>
      <c r="AD1067" s="37"/>
      <c r="AE1067" s="37"/>
      <c r="AF1067" s="37"/>
      <c r="AG1067" s="37"/>
      <c r="AH1067" s="37"/>
      <c r="AI1067" s="37"/>
      <c r="AJ1067" s="39"/>
      <c r="AK1067" s="39"/>
      <c r="AL1067" s="20"/>
      <c r="AM1067" s="20" t="s">
        <v>271</v>
      </c>
      <c r="AN1067" s="41"/>
      <c r="AO1067" s="42"/>
      <c r="AP1067" s="43"/>
      <c r="AQ1067" s="44"/>
      <c r="AR1067" s="45" t="s">
        <v>5666</v>
      </c>
      <c r="AS1067" s="20"/>
      <c r="AT1067" s="20"/>
      <c r="AU1067" s="20"/>
      <c r="AV1067" s="20"/>
      <c r="AW1067" s="20"/>
      <c r="AX1067" s="20"/>
    </row>
    <row r="1068" spans="1:50" ht="29">
      <c r="B1068" s="1" t="s">
        <v>5624</v>
      </c>
      <c r="D1068" s="1" t="s">
        <v>5625</v>
      </c>
      <c r="F1068" s="2" t="s">
        <v>5626</v>
      </c>
      <c r="G1068" s="1" t="s">
        <v>5625</v>
      </c>
      <c r="I1068" s="2" t="s">
        <v>50</v>
      </c>
      <c r="J1068" s="1" t="s">
        <v>5667</v>
      </c>
      <c r="P1068" s="4" t="s">
        <v>5668</v>
      </c>
      <c r="Q1068" s="5" t="s">
        <v>5669</v>
      </c>
      <c r="R1068" s="6">
        <f t="shared" ref="R1068:R1075" si="322">ROUNDDOWN((Z1068+V1068*(5/3)*0.01+T1068*0.01),3)</f>
        <v>15.271000000000001</v>
      </c>
      <c r="S1068" s="6">
        <f t="shared" ref="S1068:S1075" si="323">ROUNDDOWN((AA1068+W1068*(5/3)*0.01+U1068*0.01),3)*-1</f>
        <v>-1.554</v>
      </c>
      <c r="T1068" s="7">
        <f t="shared" ref="T1068:U1075" si="324">X1068-V1068</f>
        <v>0.5259999999999998</v>
      </c>
      <c r="U1068" s="7">
        <f t="shared" si="324"/>
        <v>0.40299999999999869</v>
      </c>
      <c r="V1068" s="7">
        <f t="shared" ref="V1068:W1075" si="325">ROUNDDOWN(X1068,0)</f>
        <v>16</v>
      </c>
      <c r="W1068" s="7">
        <f t="shared" si="325"/>
        <v>33</v>
      </c>
      <c r="X1068" s="15" t="str">
        <f t="shared" si="310"/>
        <v>16.526</v>
      </c>
      <c r="Y1068" s="15" t="str">
        <f t="shared" si="310"/>
        <v>33.403</v>
      </c>
      <c r="Z1068" s="7" t="str">
        <f t="shared" si="311"/>
        <v>15</v>
      </c>
      <c r="AA1068" s="7" t="str">
        <f t="shared" si="311"/>
        <v>01</v>
      </c>
      <c r="AB1068" s="7" t="str">
        <f t="shared" ref="AB1068:AC1075" si="326">IF(ISBLANK(AJ1068), AH1068, AJ1068)</f>
        <v>15 16.526</v>
      </c>
      <c r="AC1068" s="7" t="str">
        <f t="shared" si="326"/>
        <v>01 33.403</v>
      </c>
      <c r="AJ1068" s="9" t="s">
        <v>5670</v>
      </c>
      <c r="AK1068" s="9" t="s">
        <v>5671</v>
      </c>
      <c r="AL1068" s="1" t="s">
        <v>63</v>
      </c>
      <c r="AM1068" s="1" t="s">
        <v>271</v>
      </c>
      <c r="AQ1068" s="13" t="s">
        <v>5672</v>
      </c>
      <c r="AR1068" s="14" t="s">
        <v>5673</v>
      </c>
    </row>
    <row r="1069" spans="1:50" s="20" customFormat="1" ht="29">
      <c r="A1069" s="1"/>
      <c r="B1069" s="1" t="s">
        <v>5624</v>
      </c>
      <c r="C1069" s="1"/>
      <c r="D1069" s="1" t="s">
        <v>5625</v>
      </c>
      <c r="E1069" s="1"/>
      <c r="F1069" s="2" t="s">
        <v>5626</v>
      </c>
      <c r="G1069" s="1" t="s">
        <v>5625</v>
      </c>
      <c r="H1069" s="2"/>
      <c r="I1069" s="2" t="s">
        <v>50</v>
      </c>
      <c r="J1069" s="1" t="s">
        <v>5674</v>
      </c>
      <c r="K1069" s="1"/>
      <c r="L1069" s="1"/>
      <c r="M1069" s="1"/>
      <c r="N1069" s="1"/>
      <c r="O1069" s="1"/>
      <c r="P1069" s="4" t="s">
        <v>5675</v>
      </c>
      <c r="Q1069" s="5" t="s">
        <v>5676</v>
      </c>
      <c r="R1069" s="6">
        <f t="shared" si="322"/>
        <v>15.24</v>
      </c>
      <c r="S1069" s="6">
        <f t="shared" si="323"/>
        <v>-1.5529999999999999</v>
      </c>
      <c r="T1069" s="7">
        <f t="shared" si="324"/>
        <v>0.71899999999999942</v>
      </c>
      <c r="U1069" s="7">
        <f t="shared" si="324"/>
        <v>0.31300000000000239</v>
      </c>
      <c r="V1069" s="7">
        <f t="shared" si="325"/>
        <v>14</v>
      </c>
      <c r="W1069" s="7">
        <f t="shared" si="325"/>
        <v>33</v>
      </c>
      <c r="X1069" s="15" t="str">
        <f t="shared" si="310"/>
        <v>14.719</v>
      </c>
      <c r="Y1069" s="15" t="str">
        <f t="shared" si="310"/>
        <v>33.313</v>
      </c>
      <c r="Z1069" s="7" t="str">
        <f t="shared" si="311"/>
        <v>15</v>
      </c>
      <c r="AA1069" s="7" t="str">
        <f t="shared" si="311"/>
        <v>01</v>
      </c>
      <c r="AB1069" s="7" t="str">
        <f t="shared" si="326"/>
        <v>15 14.719</v>
      </c>
      <c r="AC1069" s="7" t="str">
        <f t="shared" si="326"/>
        <v>01 33.313</v>
      </c>
      <c r="AD1069" s="8"/>
      <c r="AE1069" s="8"/>
      <c r="AF1069" s="8"/>
      <c r="AG1069" s="8"/>
      <c r="AH1069" s="8"/>
      <c r="AI1069" s="8"/>
      <c r="AJ1069" s="9" t="s">
        <v>5677</v>
      </c>
      <c r="AK1069" s="9" t="s">
        <v>5678</v>
      </c>
      <c r="AL1069" s="1" t="s">
        <v>63</v>
      </c>
      <c r="AM1069" s="1" t="s">
        <v>271</v>
      </c>
      <c r="AN1069" s="10"/>
      <c r="AO1069" s="11"/>
      <c r="AP1069" s="12"/>
      <c r="AQ1069" s="13" t="s">
        <v>5679</v>
      </c>
      <c r="AR1069" s="14" t="s">
        <v>5680</v>
      </c>
      <c r="AS1069" s="1"/>
      <c r="AT1069" s="1"/>
      <c r="AU1069" s="1"/>
      <c r="AV1069" s="1"/>
      <c r="AW1069" s="1"/>
      <c r="AX1069" s="1"/>
    </row>
    <row r="1070" spans="1:50" ht="29">
      <c r="B1070" s="1" t="s">
        <v>5624</v>
      </c>
      <c r="D1070" s="1" t="s">
        <v>5625</v>
      </c>
      <c r="F1070" s="2" t="s">
        <v>5626</v>
      </c>
      <c r="G1070" s="1" t="s">
        <v>5625</v>
      </c>
      <c r="I1070" s="2" t="s">
        <v>50</v>
      </c>
      <c r="J1070" s="1" t="s">
        <v>5681</v>
      </c>
      <c r="Q1070" s="5" t="s">
        <v>5682</v>
      </c>
      <c r="R1070" s="6">
        <f t="shared" si="322"/>
        <v>15.441000000000001</v>
      </c>
      <c r="S1070" s="6">
        <f t="shared" si="323"/>
        <v>-1.8380000000000001</v>
      </c>
      <c r="T1070" s="7">
        <f t="shared" si="324"/>
        <v>0.78999999999999915</v>
      </c>
      <c r="U1070" s="7">
        <f t="shared" si="324"/>
        <v>0.50200000000000244</v>
      </c>
      <c r="V1070" s="7">
        <f t="shared" si="325"/>
        <v>26</v>
      </c>
      <c r="W1070" s="7">
        <f t="shared" si="325"/>
        <v>50</v>
      </c>
      <c r="X1070" s="15" t="str">
        <f t="shared" si="310"/>
        <v>26.790</v>
      </c>
      <c r="Y1070" s="15" t="str">
        <f t="shared" si="310"/>
        <v>50.502</v>
      </c>
      <c r="Z1070" s="7" t="str">
        <f t="shared" si="311"/>
        <v>15</v>
      </c>
      <c r="AA1070" s="7" t="str">
        <f t="shared" si="311"/>
        <v>01</v>
      </c>
      <c r="AB1070" s="7" t="str">
        <f t="shared" si="326"/>
        <v>15 26.790</v>
      </c>
      <c r="AC1070" s="7" t="str">
        <f t="shared" si="326"/>
        <v>01 50.502</v>
      </c>
      <c r="AJ1070" s="9" t="s">
        <v>5683</v>
      </c>
      <c r="AK1070" s="9" t="s">
        <v>5684</v>
      </c>
      <c r="AL1070" s="1" t="s">
        <v>63</v>
      </c>
      <c r="AM1070" s="1" t="s">
        <v>122</v>
      </c>
      <c r="AQ1070" s="13" t="s">
        <v>5685</v>
      </c>
      <c r="AR1070" s="14" t="s">
        <v>5686</v>
      </c>
    </row>
    <row r="1071" spans="1:50">
      <c r="B1071" s="1" t="s">
        <v>5624</v>
      </c>
      <c r="D1071" s="1" t="s">
        <v>5625</v>
      </c>
      <c r="F1071" s="2" t="s">
        <v>5626</v>
      </c>
      <c r="G1071" s="1" t="s">
        <v>5625</v>
      </c>
      <c r="I1071" s="2" t="s">
        <v>50</v>
      </c>
      <c r="J1071" s="1" t="s">
        <v>5687</v>
      </c>
      <c r="Q1071" s="5" t="s">
        <v>5688</v>
      </c>
      <c r="R1071" s="6">
        <f t="shared" si="322"/>
        <v>15.273999999999999</v>
      </c>
      <c r="S1071" s="6">
        <f t="shared" si="323"/>
        <v>-1.5549999999999999</v>
      </c>
      <c r="T1071" s="7">
        <f t="shared" si="324"/>
        <v>0.75100000000000122</v>
      </c>
      <c r="U1071" s="7">
        <f t="shared" si="324"/>
        <v>0.50099999999999767</v>
      </c>
      <c r="V1071" s="7">
        <f t="shared" si="325"/>
        <v>16</v>
      </c>
      <c r="W1071" s="7">
        <f t="shared" si="325"/>
        <v>33</v>
      </c>
      <c r="X1071" s="15" t="str">
        <f t="shared" si="310"/>
        <v>16.751</v>
      </c>
      <c r="Y1071" s="15" t="str">
        <f t="shared" si="310"/>
        <v>33.501</v>
      </c>
      <c r="Z1071" s="7" t="str">
        <f t="shared" si="311"/>
        <v>15</v>
      </c>
      <c r="AA1071" s="7" t="str">
        <f t="shared" si="311"/>
        <v>01</v>
      </c>
      <c r="AB1071" s="7" t="str">
        <f t="shared" si="326"/>
        <v>15 16.751</v>
      </c>
      <c r="AC1071" s="7" t="str">
        <f t="shared" si="326"/>
        <v>01 33.501</v>
      </c>
      <c r="AJ1071" s="9" t="s">
        <v>5689</v>
      </c>
      <c r="AK1071" s="9" t="s">
        <v>5690</v>
      </c>
      <c r="AL1071" s="1" t="s">
        <v>63</v>
      </c>
      <c r="AM1071" s="1" t="s">
        <v>271</v>
      </c>
      <c r="AQ1071" s="13" t="s">
        <v>5691</v>
      </c>
      <c r="AR1071" s="14" t="s">
        <v>5692</v>
      </c>
    </row>
    <row r="1072" spans="1:50">
      <c r="B1072" s="1" t="s">
        <v>5624</v>
      </c>
      <c r="D1072" s="1" t="s">
        <v>5625</v>
      </c>
      <c r="F1072" s="2" t="s">
        <v>5626</v>
      </c>
      <c r="G1072" s="1" t="s">
        <v>5625</v>
      </c>
      <c r="I1072" s="2" t="s">
        <v>50</v>
      </c>
      <c r="J1072" s="1" t="s">
        <v>5693</v>
      </c>
      <c r="P1072" s="4" t="s">
        <v>5693</v>
      </c>
      <c r="Q1072" s="5" t="s">
        <v>5694</v>
      </c>
      <c r="R1072" s="6">
        <f t="shared" si="322"/>
        <v>15.35</v>
      </c>
      <c r="S1072" s="6">
        <f t="shared" si="323"/>
        <v>-1.7050000000000001</v>
      </c>
      <c r="T1072" s="7">
        <f t="shared" si="324"/>
        <v>0</v>
      </c>
      <c r="U1072" s="7">
        <f t="shared" si="324"/>
        <v>0.5</v>
      </c>
      <c r="V1072" s="7">
        <f t="shared" si="325"/>
        <v>21</v>
      </c>
      <c r="W1072" s="7">
        <f t="shared" si="325"/>
        <v>42</v>
      </c>
      <c r="X1072" s="15" t="str">
        <f t="shared" si="310"/>
        <v>21</v>
      </c>
      <c r="Y1072" s="15" t="str">
        <f t="shared" si="310"/>
        <v>42.5</v>
      </c>
      <c r="Z1072" s="7" t="str">
        <f t="shared" si="311"/>
        <v>15</v>
      </c>
      <c r="AA1072" s="7" t="str">
        <f t="shared" si="311"/>
        <v>01</v>
      </c>
      <c r="AB1072" s="7" t="str">
        <f t="shared" si="326"/>
        <v>15 21</v>
      </c>
      <c r="AC1072" s="7" t="str">
        <f t="shared" si="326"/>
        <v>01 42.5</v>
      </c>
      <c r="AH1072" s="8" t="s">
        <v>5695</v>
      </c>
      <c r="AI1072" s="8" t="s">
        <v>5696</v>
      </c>
      <c r="AL1072" s="1" t="s">
        <v>54</v>
      </c>
      <c r="AM1072" s="1" t="s">
        <v>271</v>
      </c>
      <c r="AR1072" s="14" t="s">
        <v>5697</v>
      </c>
    </row>
    <row r="1073" spans="1:50" ht="29">
      <c r="B1073" s="1" t="s">
        <v>5624</v>
      </c>
      <c r="D1073" s="1" t="s">
        <v>5625</v>
      </c>
      <c r="F1073" s="2" t="s">
        <v>5626</v>
      </c>
      <c r="G1073" s="1" t="s">
        <v>5625</v>
      </c>
      <c r="I1073" s="2" t="s">
        <v>50</v>
      </c>
      <c r="J1073" s="1" t="s">
        <v>5698</v>
      </c>
      <c r="P1073" s="4" t="s">
        <v>1899</v>
      </c>
      <c r="Q1073" s="5" t="s">
        <v>5699</v>
      </c>
      <c r="R1073" s="6">
        <f t="shared" si="322"/>
        <v>15.169</v>
      </c>
      <c r="S1073" s="6">
        <f t="shared" si="323"/>
        <v>-1.7250000000000001</v>
      </c>
      <c r="T1073" s="7">
        <f t="shared" si="324"/>
        <v>0.25500000000000078</v>
      </c>
      <c r="U1073" s="7">
        <f t="shared" si="324"/>
        <v>0.84700000000000131</v>
      </c>
      <c r="V1073" s="7">
        <f t="shared" si="325"/>
        <v>10</v>
      </c>
      <c r="W1073" s="7">
        <f t="shared" si="325"/>
        <v>43</v>
      </c>
      <c r="X1073" s="15" t="str">
        <f t="shared" si="310"/>
        <v>10.255</v>
      </c>
      <c r="Y1073" s="15" t="str">
        <f t="shared" si="310"/>
        <v>43.847</v>
      </c>
      <c r="Z1073" s="7" t="str">
        <f t="shared" si="311"/>
        <v>15</v>
      </c>
      <c r="AA1073" s="7" t="str">
        <f t="shared" si="311"/>
        <v>01</v>
      </c>
      <c r="AB1073" s="7" t="str">
        <f t="shared" si="326"/>
        <v>15 10.255</v>
      </c>
      <c r="AC1073" s="7" t="str">
        <f t="shared" si="326"/>
        <v>01 43.847</v>
      </c>
      <c r="AJ1073" s="9" t="s">
        <v>5700</v>
      </c>
      <c r="AK1073" s="9" t="s">
        <v>5701</v>
      </c>
      <c r="AL1073" s="1" t="s">
        <v>63</v>
      </c>
      <c r="AM1073" s="1" t="s">
        <v>271</v>
      </c>
      <c r="AQ1073" s="13" t="s">
        <v>5702</v>
      </c>
      <c r="AR1073" s="14" t="s">
        <v>5703</v>
      </c>
    </row>
    <row r="1074" spans="1:50" ht="57">
      <c r="B1074" s="1" t="s">
        <v>5624</v>
      </c>
      <c r="D1074" s="1" t="s">
        <v>5625</v>
      </c>
      <c r="F1074" s="2" t="s">
        <v>5626</v>
      </c>
      <c r="G1074" s="1" t="s">
        <v>5625</v>
      </c>
      <c r="I1074" s="2" t="s">
        <v>50</v>
      </c>
      <c r="J1074" s="1" t="s">
        <v>5704</v>
      </c>
      <c r="P1074" s="4" t="s">
        <v>5704</v>
      </c>
      <c r="Q1074" s="5" t="s">
        <v>5705</v>
      </c>
      <c r="R1074" s="6">
        <f t="shared" si="322"/>
        <v>15.442</v>
      </c>
      <c r="S1074" s="6">
        <f t="shared" si="323"/>
        <v>-1.867</v>
      </c>
      <c r="T1074" s="7">
        <f t="shared" si="324"/>
        <v>0.94099999999999895</v>
      </c>
      <c r="U1074" s="7">
        <f t="shared" si="324"/>
        <v>9.1999999999998749E-2</v>
      </c>
      <c r="V1074" s="7">
        <f t="shared" si="325"/>
        <v>26</v>
      </c>
      <c r="W1074" s="7">
        <f t="shared" si="325"/>
        <v>52</v>
      </c>
      <c r="X1074" s="15" t="str">
        <f t="shared" si="310"/>
        <v>26.941</v>
      </c>
      <c r="Y1074" s="15" t="str">
        <f t="shared" si="310"/>
        <v>52.092</v>
      </c>
      <c r="Z1074" s="7" t="str">
        <f t="shared" si="311"/>
        <v>15</v>
      </c>
      <c r="AA1074" s="7" t="str">
        <f t="shared" si="311"/>
        <v>01</v>
      </c>
      <c r="AB1074" s="7" t="str">
        <f t="shared" si="326"/>
        <v>15 26.941</v>
      </c>
      <c r="AC1074" s="7" t="str">
        <f t="shared" si="326"/>
        <v>01 52.092</v>
      </c>
      <c r="AJ1074" s="9" t="s">
        <v>5706</v>
      </c>
      <c r="AK1074" s="9" t="s">
        <v>5707</v>
      </c>
      <c r="AL1074" s="1" t="s">
        <v>63</v>
      </c>
      <c r="AM1074" s="1" t="s">
        <v>271</v>
      </c>
      <c r="AN1074" s="10" t="s">
        <v>5708</v>
      </c>
      <c r="AQ1074" s="13" t="s">
        <v>5709</v>
      </c>
      <c r="AR1074" s="14" t="s">
        <v>5710</v>
      </c>
    </row>
    <row r="1075" spans="1:50" ht="29">
      <c r="B1075" s="1" t="s">
        <v>5624</v>
      </c>
      <c r="D1075" s="1" t="s">
        <v>5625</v>
      </c>
      <c r="F1075" s="2" t="s">
        <v>5626</v>
      </c>
      <c r="G1075" s="1" t="s">
        <v>5625</v>
      </c>
      <c r="I1075" s="2" t="s">
        <v>50</v>
      </c>
      <c r="J1075" s="1" t="s">
        <v>5711</v>
      </c>
      <c r="Q1075" s="5" t="s">
        <v>5712</v>
      </c>
      <c r="R1075" s="6">
        <f t="shared" si="322"/>
        <v>15.443</v>
      </c>
      <c r="S1075" s="6">
        <f t="shared" si="323"/>
        <v>-1.855</v>
      </c>
      <c r="T1075" s="7">
        <f t="shared" si="324"/>
        <v>0.99299999999999855</v>
      </c>
      <c r="U1075" s="7">
        <f t="shared" si="324"/>
        <v>0.53300000000000125</v>
      </c>
      <c r="V1075" s="7">
        <f t="shared" si="325"/>
        <v>26</v>
      </c>
      <c r="W1075" s="7">
        <f t="shared" si="325"/>
        <v>51</v>
      </c>
      <c r="X1075" s="15" t="str">
        <f t="shared" si="310"/>
        <v>26.993</v>
      </c>
      <c r="Y1075" s="15" t="str">
        <f t="shared" si="310"/>
        <v>51.533</v>
      </c>
      <c r="Z1075" s="7" t="str">
        <f t="shared" si="311"/>
        <v>15</v>
      </c>
      <c r="AA1075" s="7" t="str">
        <f t="shared" si="311"/>
        <v>01</v>
      </c>
      <c r="AB1075" s="7" t="str">
        <f t="shared" si="326"/>
        <v>15 26.993</v>
      </c>
      <c r="AC1075" s="7" t="str">
        <f t="shared" si="326"/>
        <v>01 51.533</v>
      </c>
      <c r="AJ1075" s="9" t="s">
        <v>5713</v>
      </c>
      <c r="AK1075" s="9" t="s">
        <v>5714</v>
      </c>
      <c r="AL1075" s="1" t="s">
        <v>63</v>
      </c>
      <c r="AM1075" s="1" t="s">
        <v>122</v>
      </c>
      <c r="AQ1075" s="13" t="s">
        <v>5715</v>
      </c>
      <c r="AR1075" s="14" t="s">
        <v>5716</v>
      </c>
    </row>
    <row r="1076" spans="1:50" ht="29">
      <c r="A1076" s="20"/>
      <c r="B1076" s="20" t="s">
        <v>5624</v>
      </c>
      <c r="C1076" s="20"/>
      <c r="D1076" s="20" t="s">
        <v>5625</v>
      </c>
      <c r="E1076" s="20"/>
      <c r="F1076" s="34" t="s">
        <v>5626</v>
      </c>
      <c r="G1076" s="20" t="s">
        <v>5625</v>
      </c>
      <c r="H1076" s="34"/>
      <c r="I1076" s="34" t="s">
        <v>50</v>
      </c>
      <c r="J1076" s="20" t="s">
        <v>5717</v>
      </c>
      <c r="K1076" s="20"/>
      <c r="L1076" s="20"/>
      <c r="M1076" s="20"/>
      <c r="N1076" s="20"/>
      <c r="O1076" s="20"/>
      <c r="P1076" s="35"/>
      <c r="Q1076" s="36" t="s">
        <v>5718</v>
      </c>
      <c r="R1076" s="46"/>
      <c r="S1076" s="46"/>
      <c r="T1076" s="47"/>
      <c r="U1076" s="47"/>
      <c r="V1076" s="47"/>
      <c r="W1076" s="47"/>
      <c r="X1076" s="15" t="str">
        <f t="shared" si="310"/>
        <v/>
      </c>
      <c r="Y1076" s="15" t="str">
        <f t="shared" si="310"/>
        <v/>
      </c>
      <c r="Z1076" s="7" t="str">
        <f t="shared" si="311"/>
        <v/>
      </c>
      <c r="AA1076" s="7" t="str">
        <f t="shared" si="311"/>
        <v/>
      </c>
      <c r="AD1076" s="37"/>
      <c r="AE1076" s="37"/>
      <c r="AF1076" s="37"/>
      <c r="AG1076" s="37"/>
      <c r="AH1076" s="37"/>
      <c r="AI1076" s="37"/>
      <c r="AJ1076" s="39"/>
      <c r="AK1076" s="39"/>
      <c r="AL1076" s="20"/>
      <c r="AM1076" s="20" t="s">
        <v>271</v>
      </c>
      <c r="AN1076" s="41"/>
      <c r="AO1076" s="42"/>
      <c r="AP1076" s="43"/>
      <c r="AQ1076" s="44"/>
      <c r="AR1076" s="45" t="s">
        <v>5719</v>
      </c>
      <c r="AS1076" s="20"/>
      <c r="AT1076" s="20"/>
      <c r="AU1076" s="20"/>
      <c r="AV1076" s="20"/>
      <c r="AW1076" s="20"/>
      <c r="AX1076" s="20"/>
    </row>
    <row r="1077" spans="1:50">
      <c r="B1077" s="1" t="s">
        <v>5624</v>
      </c>
      <c r="D1077" s="1" t="s">
        <v>5625</v>
      </c>
      <c r="F1077" s="2" t="s">
        <v>5626</v>
      </c>
      <c r="G1077" s="1" t="s">
        <v>5625</v>
      </c>
      <c r="I1077" s="2" t="s">
        <v>50</v>
      </c>
      <c r="J1077" s="1" t="s">
        <v>5720</v>
      </c>
      <c r="Q1077" s="5" t="s">
        <v>5721</v>
      </c>
      <c r="R1077" s="6">
        <f t="shared" ref="R1077:R1082" si="327">ROUNDDOWN((Z1077+V1077*(5/3)*0.01+T1077*0.01),3)</f>
        <v>15.25</v>
      </c>
      <c r="S1077" s="6">
        <f t="shared" ref="S1077:S1082" si="328">ROUNDDOWN((AA1077+W1077*(5/3)*0.01+U1077*0.01),3)*-1</f>
        <v>-1.605</v>
      </c>
      <c r="T1077" s="7">
        <f t="shared" ref="T1077:U1082" si="329">X1077-V1077</f>
        <v>0</v>
      </c>
      <c r="U1077" s="7">
        <f t="shared" si="329"/>
        <v>0.5</v>
      </c>
      <c r="V1077" s="7">
        <f t="shared" ref="V1077:W1082" si="330">ROUNDDOWN(X1077,0)</f>
        <v>15</v>
      </c>
      <c r="W1077" s="7">
        <f t="shared" si="330"/>
        <v>36</v>
      </c>
      <c r="X1077" s="15" t="str">
        <f t="shared" si="310"/>
        <v>15</v>
      </c>
      <c r="Y1077" s="15" t="str">
        <f t="shared" si="310"/>
        <v>36.5</v>
      </c>
      <c r="Z1077" s="7" t="str">
        <f t="shared" si="311"/>
        <v>15</v>
      </c>
      <c r="AA1077" s="7" t="str">
        <f t="shared" si="311"/>
        <v>01</v>
      </c>
      <c r="AB1077" s="7" t="str">
        <f t="shared" ref="AB1077:AC1082" si="331">IF(ISBLANK(AJ1077), AH1077, AJ1077)</f>
        <v>15 15</v>
      </c>
      <c r="AC1077" s="7" t="str">
        <f t="shared" si="331"/>
        <v>01 36.5</v>
      </c>
      <c r="AH1077" s="8" t="s">
        <v>285</v>
      </c>
      <c r="AI1077" s="8" t="s">
        <v>5722</v>
      </c>
      <c r="AL1077" s="1" t="s">
        <v>54</v>
      </c>
      <c r="AM1077" s="1" t="s">
        <v>271</v>
      </c>
      <c r="AR1077" s="14" t="s">
        <v>5723</v>
      </c>
    </row>
    <row r="1078" spans="1:50">
      <c r="B1078" s="1" t="s">
        <v>5624</v>
      </c>
      <c r="D1078" s="1" t="s">
        <v>5625</v>
      </c>
      <c r="F1078" s="2" t="s">
        <v>5626</v>
      </c>
      <c r="G1078" s="1" t="s">
        <v>5625</v>
      </c>
      <c r="I1078" s="2" t="s">
        <v>50</v>
      </c>
      <c r="J1078" s="1" t="s">
        <v>5724</v>
      </c>
      <c r="Q1078" s="5" t="s">
        <v>5725</v>
      </c>
      <c r="R1078" s="6">
        <f t="shared" si="327"/>
        <v>15.25</v>
      </c>
      <c r="S1078" s="6">
        <f t="shared" si="328"/>
        <v>-1.6160000000000001</v>
      </c>
      <c r="T1078" s="7">
        <f t="shared" si="329"/>
        <v>0</v>
      </c>
      <c r="U1078" s="7">
        <f t="shared" si="329"/>
        <v>0</v>
      </c>
      <c r="V1078" s="7">
        <f t="shared" si="330"/>
        <v>15</v>
      </c>
      <c r="W1078" s="7">
        <f t="shared" si="330"/>
        <v>37</v>
      </c>
      <c r="X1078" s="15" t="str">
        <f t="shared" si="310"/>
        <v>15</v>
      </c>
      <c r="Y1078" s="15" t="str">
        <f t="shared" si="310"/>
        <v>37</v>
      </c>
      <c r="Z1078" s="7" t="str">
        <f t="shared" si="311"/>
        <v>15</v>
      </c>
      <c r="AA1078" s="7" t="str">
        <f t="shared" si="311"/>
        <v>01</v>
      </c>
      <c r="AB1078" s="7" t="str">
        <f t="shared" si="331"/>
        <v>15 15</v>
      </c>
      <c r="AC1078" s="7" t="str">
        <f t="shared" si="331"/>
        <v>01 37</v>
      </c>
      <c r="AH1078" s="8" t="s">
        <v>285</v>
      </c>
      <c r="AI1078" s="8" t="s">
        <v>5726</v>
      </c>
      <c r="AL1078" s="1" t="s">
        <v>54</v>
      </c>
      <c r="AM1078" s="1" t="s">
        <v>271</v>
      </c>
      <c r="AR1078" s="14" t="s">
        <v>5723</v>
      </c>
    </row>
    <row r="1079" spans="1:50" ht="29">
      <c r="B1079" s="1" t="s">
        <v>5624</v>
      </c>
      <c r="D1079" s="1" t="s">
        <v>5625</v>
      </c>
      <c r="F1079" s="2" t="s">
        <v>5626</v>
      </c>
      <c r="G1079" s="1" t="s">
        <v>5625</v>
      </c>
      <c r="I1079" s="2" t="s">
        <v>50</v>
      </c>
      <c r="J1079" s="1" t="s">
        <v>5727</v>
      </c>
      <c r="P1079" s="4" t="s">
        <v>5727</v>
      </c>
      <c r="Q1079" s="5" t="s">
        <v>5728</v>
      </c>
      <c r="R1079" s="6">
        <f t="shared" si="327"/>
        <v>15.35</v>
      </c>
      <c r="S1079" s="6">
        <f t="shared" si="328"/>
        <v>-1.671</v>
      </c>
      <c r="T1079" s="7">
        <f t="shared" si="329"/>
        <v>0</v>
      </c>
      <c r="U1079" s="7">
        <f t="shared" si="329"/>
        <v>0.5</v>
      </c>
      <c r="V1079" s="7">
        <f t="shared" si="330"/>
        <v>21</v>
      </c>
      <c r="W1079" s="7">
        <f t="shared" si="330"/>
        <v>40</v>
      </c>
      <c r="X1079" s="15" t="str">
        <f t="shared" si="310"/>
        <v>21</v>
      </c>
      <c r="Y1079" s="15" t="str">
        <f t="shared" si="310"/>
        <v>40.5</v>
      </c>
      <c r="Z1079" s="7" t="str">
        <f t="shared" si="311"/>
        <v>15</v>
      </c>
      <c r="AA1079" s="7" t="str">
        <f t="shared" si="311"/>
        <v>01</v>
      </c>
      <c r="AB1079" s="7" t="str">
        <f t="shared" si="331"/>
        <v>15 21</v>
      </c>
      <c r="AC1079" s="7" t="str">
        <f t="shared" si="331"/>
        <v>01 40.5</v>
      </c>
      <c r="AH1079" s="8" t="s">
        <v>5695</v>
      </c>
      <c r="AI1079" s="8" t="s">
        <v>5729</v>
      </c>
      <c r="AL1079" s="1" t="s">
        <v>54</v>
      </c>
      <c r="AM1079" s="1" t="s">
        <v>5730</v>
      </c>
      <c r="AR1079" s="14" t="s">
        <v>5731</v>
      </c>
    </row>
    <row r="1080" spans="1:50" ht="71">
      <c r="B1080" s="1" t="s">
        <v>5624</v>
      </c>
      <c r="D1080" s="1" t="s">
        <v>5625</v>
      </c>
      <c r="F1080" s="2" t="s">
        <v>5626</v>
      </c>
      <c r="G1080" s="1" t="s">
        <v>5625</v>
      </c>
      <c r="I1080" s="2" t="s">
        <v>50</v>
      </c>
      <c r="J1080" s="1" t="s">
        <v>271</v>
      </c>
      <c r="P1080" s="4" t="s">
        <v>271</v>
      </c>
      <c r="Q1080" s="5" t="s">
        <v>5732</v>
      </c>
      <c r="R1080" s="6">
        <f t="shared" si="327"/>
        <v>15.273</v>
      </c>
      <c r="S1080" s="6">
        <f t="shared" si="328"/>
        <v>-1.6930000000000001</v>
      </c>
      <c r="T1080" s="7">
        <f t="shared" si="329"/>
        <v>0.67000000000000171</v>
      </c>
      <c r="U1080" s="7">
        <f t="shared" si="329"/>
        <v>0.99900000000000233</v>
      </c>
      <c r="V1080" s="7">
        <f t="shared" si="330"/>
        <v>16</v>
      </c>
      <c r="W1080" s="7">
        <f t="shared" si="330"/>
        <v>41</v>
      </c>
      <c r="X1080" s="15" t="str">
        <f t="shared" si="310"/>
        <v>16.670</v>
      </c>
      <c r="Y1080" s="15" t="str">
        <f t="shared" si="310"/>
        <v>41.999</v>
      </c>
      <c r="Z1080" s="7" t="str">
        <f t="shared" si="311"/>
        <v>15</v>
      </c>
      <c r="AA1080" s="7" t="str">
        <f t="shared" si="311"/>
        <v>01</v>
      </c>
      <c r="AB1080" s="7" t="str">
        <f t="shared" si="331"/>
        <v>15 16.670</v>
      </c>
      <c r="AC1080" s="7" t="str">
        <f t="shared" si="331"/>
        <v>01 41.999</v>
      </c>
      <c r="AJ1080" s="9" t="s">
        <v>5733</v>
      </c>
      <c r="AK1080" s="9" t="s">
        <v>5734</v>
      </c>
      <c r="AL1080" s="1" t="s">
        <v>63</v>
      </c>
      <c r="AM1080" s="1" t="s">
        <v>271</v>
      </c>
      <c r="AO1080" s="11" t="s">
        <v>5735</v>
      </c>
      <c r="AP1080" s="12" t="s">
        <v>5736</v>
      </c>
      <c r="AQ1080" s="13" t="s">
        <v>5737</v>
      </c>
      <c r="AR1080" s="14" t="s">
        <v>5738</v>
      </c>
    </row>
    <row r="1081" spans="1:50">
      <c r="B1081" s="1" t="s">
        <v>5624</v>
      </c>
      <c r="D1081" s="1" t="s">
        <v>5625</v>
      </c>
      <c r="F1081" s="2" t="s">
        <v>5626</v>
      </c>
      <c r="G1081" s="1" t="s">
        <v>5625</v>
      </c>
      <c r="I1081" s="2" t="s">
        <v>50</v>
      </c>
      <c r="J1081" s="1" t="s">
        <v>5739</v>
      </c>
      <c r="Q1081" s="5" t="s">
        <v>5740</v>
      </c>
      <c r="R1081" s="6">
        <f t="shared" si="327"/>
        <v>15.255000000000001</v>
      </c>
      <c r="S1081" s="6">
        <f t="shared" si="328"/>
        <v>-1.601</v>
      </c>
      <c r="T1081" s="7">
        <f t="shared" si="329"/>
        <v>0.52299999999999969</v>
      </c>
      <c r="U1081" s="7">
        <f t="shared" si="329"/>
        <v>0.11999999999999744</v>
      </c>
      <c r="V1081" s="7">
        <f t="shared" si="330"/>
        <v>15</v>
      </c>
      <c r="W1081" s="7">
        <f t="shared" si="330"/>
        <v>36</v>
      </c>
      <c r="X1081" s="15" t="str">
        <f t="shared" si="310"/>
        <v>15.523</v>
      </c>
      <c r="Y1081" s="15" t="str">
        <f t="shared" si="310"/>
        <v>36.120</v>
      </c>
      <c r="Z1081" s="7" t="str">
        <f t="shared" si="311"/>
        <v>15</v>
      </c>
      <c r="AA1081" s="7" t="str">
        <f t="shared" si="311"/>
        <v>01</v>
      </c>
      <c r="AB1081" s="7" t="str">
        <f t="shared" si="331"/>
        <v>15 15.523</v>
      </c>
      <c r="AC1081" s="7" t="str">
        <f t="shared" si="331"/>
        <v>01 36.120</v>
      </c>
      <c r="AJ1081" s="9" t="s">
        <v>5741</v>
      </c>
      <c r="AK1081" s="9" t="s">
        <v>5742</v>
      </c>
      <c r="AL1081" s="1" t="s">
        <v>63</v>
      </c>
      <c r="AM1081" s="1" t="s">
        <v>122</v>
      </c>
      <c r="AQ1081" s="13" t="s">
        <v>5743</v>
      </c>
      <c r="AR1081" s="14" t="s">
        <v>5744</v>
      </c>
    </row>
    <row r="1082" spans="1:50" ht="29">
      <c r="B1082" s="1" t="s">
        <v>5624</v>
      </c>
      <c r="D1082" s="1" t="s">
        <v>5625</v>
      </c>
      <c r="F1082" s="2" t="s">
        <v>5626</v>
      </c>
      <c r="G1082" s="1" t="s">
        <v>5625</v>
      </c>
      <c r="I1082" s="2" t="s">
        <v>50</v>
      </c>
      <c r="J1082" s="1" t="s">
        <v>5745</v>
      </c>
      <c r="P1082" s="4" t="s">
        <v>5746</v>
      </c>
      <c r="Q1082" s="5" t="s">
        <v>5747</v>
      </c>
      <c r="R1082" s="6">
        <f t="shared" si="327"/>
        <v>15.275</v>
      </c>
      <c r="S1082" s="6">
        <f t="shared" si="328"/>
        <v>-1.7330000000000001</v>
      </c>
      <c r="T1082" s="7">
        <f t="shared" si="329"/>
        <v>0.88800000000000168</v>
      </c>
      <c r="U1082" s="7">
        <f t="shared" si="329"/>
        <v>1.2000000000000455E-2</v>
      </c>
      <c r="V1082" s="7">
        <f t="shared" si="330"/>
        <v>16</v>
      </c>
      <c r="W1082" s="7">
        <f t="shared" si="330"/>
        <v>44</v>
      </c>
      <c r="X1082" s="15" t="str">
        <f t="shared" si="310"/>
        <v>16.888</v>
      </c>
      <c r="Y1082" s="15" t="str">
        <f t="shared" si="310"/>
        <v>44.012</v>
      </c>
      <c r="Z1082" s="7" t="str">
        <f t="shared" si="311"/>
        <v>15</v>
      </c>
      <c r="AA1082" s="7" t="str">
        <f t="shared" si="311"/>
        <v>01</v>
      </c>
      <c r="AB1082" s="7" t="str">
        <f t="shared" si="331"/>
        <v>15 16.888</v>
      </c>
      <c r="AC1082" s="7" t="str">
        <f t="shared" si="331"/>
        <v>01 44.012</v>
      </c>
      <c r="AJ1082" s="9" t="s">
        <v>5748</v>
      </c>
      <c r="AK1082" s="9" t="s">
        <v>5749</v>
      </c>
      <c r="AL1082" s="1" t="s">
        <v>63</v>
      </c>
      <c r="AM1082" s="1" t="s">
        <v>271</v>
      </c>
      <c r="AQ1082" s="13" t="s">
        <v>5631</v>
      </c>
      <c r="AR1082" s="14" t="s">
        <v>5750</v>
      </c>
    </row>
    <row r="1083" spans="1:50" ht="43">
      <c r="A1083" s="20"/>
      <c r="B1083" s="20" t="s">
        <v>5624</v>
      </c>
      <c r="C1083" s="20"/>
      <c r="D1083" s="20" t="s">
        <v>5625</v>
      </c>
      <c r="E1083" s="20"/>
      <c r="F1083" s="34" t="s">
        <v>5626</v>
      </c>
      <c r="G1083" s="20" t="s">
        <v>5625</v>
      </c>
      <c r="H1083" s="34"/>
      <c r="I1083" s="34" t="s">
        <v>50</v>
      </c>
      <c r="J1083" s="20" t="s">
        <v>5751</v>
      </c>
      <c r="K1083" s="20"/>
      <c r="L1083" s="20"/>
      <c r="M1083" s="20"/>
      <c r="N1083" s="20"/>
      <c r="O1083" s="20"/>
      <c r="P1083" s="35" t="s">
        <v>5751</v>
      </c>
      <c r="Q1083" s="36" t="s">
        <v>5752</v>
      </c>
      <c r="R1083" s="46"/>
      <c r="S1083" s="46"/>
      <c r="T1083" s="47"/>
      <c r="U1083" s="47"/>
      <c r="V1083" s="47"/>
      <c r="W1083" s="47"/>
      <c r="X1083" s="15" t="str">
        <f t="shared" si="310"/>
        <v/>
      </c>
      <c r="Y1083" s="15" t="str">
        <f t="shared" si="310"/>
        <v/>
      </c>
      <c r="Z1083" s="7" t="str">
        <f t="shared" si="311"/>
        <v/>
      </c>
      <c r="AA1083" s="7" t="str">
        <f t="shared" si="311"/>
        <v/>
      </c>
      <c r="AD1083" s="37"/>
      <c r="AE1083" s="37"/>
      <c r="AF1083" s="37"/>
      <c r="AG1083" s="37"/>
      <c r="AH1083" s="37"/>
      <c r="AI1083" s="37"/>
      <c r="AJ1083" s="39"/>
      <c r="AK1083" s="39"/>
      <c r="AL1083" s="20"/>
      <c r="AM1083" s="20" t="s">
        <v>122</v>
      </c>
      <c r="AN1083" s="41"/>
      <c r="AO1083" s="42"/>
      <c r="AP1083" s="43"/>
      <c r="AQ1083" s="44" t="s">
        <v>5753</v>
      </c>
      <c r="AR1083" s="45" t="s">
        <v>5754</v>
      </c>
      <c r="AS1083" s="20"/>
      <c r="AT1083" s="20"/>
      <c r="AU1083" s="20"/>
      <c r="AV1083" s="20"/>
      <c r="AW1083" s="20"/>
      <c r="AX1083" s="20"/>
    </row>
    <row r="1084" spans="1:50" ht="29">
      <c r="B1084" s="1" t="s">
        <v>5624</v>
      </c>
      <c r="D1084" s="1" t="s">
        <v>5625</v>
      </c>
      <c r="F1084" s="2" t="s">
        <v>5626</v>
      </c>
      <c r="G1084" s="1" t="s">
        <v>5625</v>
      </c>
      <c r="I1084" s="2" t="s">
        <v>50</v>
      </c>
      <c r="J1084" s="1" t="s">
        <v>5755</v>
      </c>
      <c r="Q1084" s="5" t="s">
        <v>5756</v>
      </c>
      <c r="R1084" s="6">
        <f>ROUNDDOWN((Z1084+V1084*(5/3)*0.01+T1084*0.01),3)</f>
        <v>15.237</v>
      </c>
      <c r="S1084" s="6">
        <f>ROUNDDOWN((AA1084+W1084*(5/3)*0.01+U1084*0.01),3)*-1</f>
        <v>-1.704</v>
      </c>
      <c r="T1084" s="7">
        <f>X1084-V1084</f>
        <v>0.38100000000000023</v>
      </c>
      <c r="U1084" s="7">
        <f>Y1084-W1084</f>
        <v>0.4129999999999967</v>
      </c>
      <c r="V1084" s="7">
        <f>ROUNDDOWN(X1084,0)</f>
        <v>14</v>
      </c>
      <c r="W1084" s="7">
        <f>ROUNDDOWN(Y1084,0)</f>
        <v>42</v>
      </c>
      <c r="X1084" s="15" t="str">
        <f t="shared" si="310"/>
        <v>14.381</v>
      </c>
      <c r="Y1084" s="15" t="str">
        <f t="shared" si="310"/>
        <v>42.413</v>
      </c>
      <c r="Z1084" s="7" t="str">
        <f t="shared" si="311"/>
        <v>15</v>
      </c>
      <c r="AA1084" s="7" t="str">
        <f t="shared" si="311"/>
        <v>01</v>
      </c>
      <c r="AB1084" s="7" t="str">
        <f>IF(ISBLANK(AJ1084), AH1084, AJ1084)</f>
        <v>15 14.381</v>
      </c>
      <c r="AC1084" s="7" t="str">
        <f>IF(ISBLANK(AK1084), AI1084, AK1084)</f>
        <v>01 42.413</v>
      </c>
      <c r="AJ1084" s="9" t="s">
        <v>5757</v>
      </c>
      <c r="AK1084" s="9" t="s">
        <v>549</v>
      </c>
      <c r="AL1084" s="1" t="s">
        <v>63</v>
      </c>
      <c r="AM1084" s="1" t="s">
        <v>122</v>
      </c>
      <c r="AR1084" s="14" t="s">
        <v>5758</v>
      </c>
    </row>
    <row r="1085" spans="1:50" ht="29">
      <c r="B1085" s="1" t="s">
        <v>5624</v>
      </c>
      <c r="D1085" s="1" t="s">
        <v>5625</v>
      </c>
      <c r="F1085" s="2" t="s">
        <v>5626</v>
      </c>
      <c r="G1085" s="1" t="s">
        <v>5625</v>
      </c>
      <c r="I1085" s="2" t="s">
        <v>50</v>
      </c>
      <c r="J1085" s="1" t="s">
        <v>5759</v>
      </c>
      <c r="Q1085" s="5" t="s">
        <v>5760</v>
      </c>
      <c r="X1085" s="15" t="str">
        <f t="shared" si="310"/>
        <v/>
      </c>
      <c r="Y1085" s="15" t="str">
        <f t="shared" si="310"/>
        <v/>
      </c>
      <c r="Z1085" s="7" t="str">
        <f t="shared" si="311"/>
        <v/>
      </c>
      <c r="AA1085" s="7" t="str">
        <f t="shared" si="311"/>
        <v/>
      </c>
      <c r="AM1085" s="1" t="s">
        <v>122</v>
      </c>
      <c r="AR1085" s="14" t="s">
        <v>5761</v>
      </c>
    </row>
    <row r="1086" spans="1:50" ht="29">
      <c r="B1086" s="1" t="s">
        <v>5624</v>
      </c>
      <c r="D1086" s="1" t="s">
        <v>5625</v>
      </c>
      <c r="F1086" s="2" t="s">
        <v>5626</v>
      </c>
      <c r="G1086" s="1" t="s">
        <v>5625</v>
      </c>
      <c r="I1086" s="2" t="s">
        <v>50</v>
      </c>
      <c r="J1086" s="1" t="s">
        <v>5762</v>
      </c>
      <c r="Q1086" s="5" t="s">
        <v>5763</v>
      </c>
      <c r="X1086" s="15" t="str">
        <f t="shared" si="310"/>
        <v/>
      </c>
      <c r="Y1086" s="15" t="str">
        <f t="shared" si="310"/>
        <v/>
      </c>
      <c r="Z1086" s="7" t="str">
        <f t="shared" si="311"/>
        <v/>
      </c>
      <c r="AA1086" s="7" t="str">
        <f t="shared" si="311"/>
        <v/>
      </c>
      <c r="AM1086" s="1" t="s">
        <v>122</v>
      </c>
      <c r="AR1086" s="14" t="s">
        <v>5764</v>
      </c>
    </row>
    <row r="1087" spans="1:50" ht="29">
      <c r="B1087" s="1" t="s">
        <v>5624</v>
      </c>
      <c r="D1087" s="1" t="s">
        <v>5625</v>
      </c>
      <c r="F1087" s="2" t="s">
        <v>5626</v>
      </c>
      <c r="G1087" s="1" t="s">
        <v>5625</v>
      </c>
      <c r="I1087" s="2" t="s">
        <v>50</v>
      </c>
      <c r="J1087" s="1" t="s">
        <v>5765</v>
      </c>
      <c r="Q1087" s="5" t="s">
        <v>5766</v>
      </c>
      <c r="R1087" s="6">
        <f t="shared" ref="R1087:R1094" si="332">ROUNDDOWN((Z1087+V1087*(5/3)*0.01+T1087*0.01),3)</f>
        <v>15.284000000000001</v>
      </c>
      <c r="S1087" s="6">
        <f t="shared" ref="S1087:S1094" si="333">ROUNDDOWN((AA1087+W1087*(5/3)*0.01+U1087*0.01),3)*-1</f>
        <v>-1.6240000000000001</v>
      </c>
      <c r="T1087" s="7">
        <f t="shared" ref="T1087:U1094" si="334">X1087-V1087</f>
        <v>9.100000000000108E-2</v>
      </c>
      <c r="U1087" s="7">
        <f t="shared" si="334"/>
        <v>0.78000000000000114</v>
      </c>
      <c r="V1087" s="7">
        <f t="shared" ref="V1087:W1094" si="335">ROUNDDOWN(X1087,0)</f>
        <v>17</v>
      </c>
      <c r="W1087" s="7">
        <f t="shared" si="335"/>
        <v>37</v>
      </c>
      <c r="X1087" s="15" t="str">
        <f t="shared" ref="X1087:Y1128" si="336">MID(AB1087,4, 6)</f>
        <v>17.091</v>
      </c>
      <c r="Y1087" s="15" t="str">
        <f t="shared" si="336"/>
        <v>37.780</v>
      </c>
      <c r="Z1087" s="7" t="str">
        <f t="shared" ref="Z1087:AA1128" si="337">LEFT(AB1087,2)</f>
        <v>15</v>
      </c>
      <c r="AA1087" s="7" t="str">
        <f t="shared" si="337"/>
        <v>01</v>
      </c>
      <c r="AB1087" s="7" t="str">
        <f t="shared" ref="AB1087:AC1094" si="338">IF(ISBLANK(AJ1087), AH1087, AJ1087)</f>
        <v>15 17.091</v>
      </c>
      <c r="AC1087" s="7" t="str">
        <f t="shared" si="338"/>
        <v>01 37.780</v>
      </c>
      <c r="AJ1087" s="9" t="s">
        <v>5767</v>
      </c>
      <c r="AK1087" s="9" t="s">
        <v>5768</v>
      </c>
      <c r="AL1087" s="1" t="s">
        <v>63</v>
      </c>
      <c r="AM1087" s="1" t="s">
        <v>122</v>
      </c>
      <c r="AQ1087" s="13" t="s">
        <v>5769</v>
      </c>
      <c r="AR1087" s="14" t="s">
        <v>5770</v>
      </c>
    </row>
    <row r="1088" spans="1:50" ht="29">
      <c r="B1088" s="1" t="s">
        <v>5624</v>
      </c>
      <c r="D1088" s="1" t="s">
        <v>5625</v>
      </c>
      <c r="F1088" s="2" t="s">
        <v>5626</v>
      </c>
      <c r="G1088" s="1" t="s">
        <v>5625</v>
      </c>
      <c r="I1088" s="2" t="s">
        <v>50</v>
      </c>
      <c r="J1088" s="1" t="s">
        <v>5771</v>
      </c>
      <c r="P1088" s="4" t="s">
        <v>5771</v>
      </c>
      <c r="Q1088" s="5" t="s">
        <v>5772</v>
      </c>
      <c r="R1088" s="6">
        <f t="shared" si="332"/>
        <v>15.24</v>
      </c>
      <c r="S1088" s="6">
        <f t="shared" si="333"/>
        <v>-1.7190000000000001</v>
      </c>
      <c r="T1088" s="7">
        <f t="shared" si="334"/>
        <v>0.70100000000000051</v>
      </c>
      <c r="U1088" s="7">
        <f t="shared" si="334"/>
        <v>0.27499999999999858</v>
      </c>
      <c r="V1088" s="7">
        <f t="shared" si="335"/>
        <v>14</v>
      </c>
      <c r="W1088" s="7">
        <f t="shared" si="335"/>
        <v>43</v>
      </c>
      <c r="X1088" s="15" t="str">
        <f t="shared" si="336"/>
        <v>14.701</v>
      </c>
      <c r="Y1088" s="15" t="str">
        <f t="shared" si="336"/>
        <v>43.275</v>
      </c>
      <c r="Z1088" s="7" t="str">
        <f t="shared" si="337"/>
        <v>15</v>
      </c>
      <c r="AA1088" s="7" t="str">
        <f t="shared" si="337"/>
        <v>01</v>
      </c>
      <c r="AB1088" s="7" t="str">
        <f t="shared" si="338"/>
        <v>15 14.701</v>
      </c>
      <c r="AC1088" s="7" t="str">
        <f t="shared" si="338"/>
        <v>01 43.275</v>
      </c>
      <c r="AJ1088" s="9" t="s">
        <v>5773</v>
      </c>
      <c r="AK1088" s="9" t="s">
        <v>5774</v>
      </c>
      <c r="AL1088" s="1" t="s">
        <v>63</v>
      </c>
      <c r="AM1088" s="1" t="s">
        <v>271</v>
      </c>
      <c r="AO1088" s="11" t="s">
        <v>5775</v>
      </c>
      <c r="AQ1088" s="13" t="s">
        <v>5776</v>
      </c>
      <c r="AR1088" s="14" t="s">
        <v>5777</v>
      </c>
    </row>
    <row r="1089" spans="1:50" ht="43">
      <c r="B1089" s="1" t="s">
        <v>5624</v>
      </c>
      <c r="D1089" s="1" t="s">
        <v>5625</v>
      </c>
      <c r="F1089" s="2" t="s">
        <v>5626</v>
      </c>
      <c r="G1089" s="1" t="s">
        <v>5625</v>
      </c>
      <c r="I1089" s="2" t="s">
        <v>50</v>
      </c>
      <c r="J1089" s="1" t="s">
        <v>5778</v>
      </c>
      <c r="P1089" s="4" t="s">
        <v>5778</v>
      </c>
      <c r="Q1089" s="5" t="s">
        <v>5779</v>
      </c>
      <c r="R1089" s="6">
        <f t="shared" si="332"/>
        <v>15.121</v>
      </c>
      <c r="S1089" s="6">
        <f t="shared" si="333"/>
        <v>-1.6930000000000001</v>
      </c>
      <c r="T1089" s="7">
        <f t="shared" si="334"/>
        <v>0.50800000000000001</v>
      </c>
      <c r="U1089" s="7">
        <f t="shared" si="334"/>
        <v>0.99000000000000199</v>
      </c>
      <c r="V1089" s="7">
        <f t="shared" si="335"/>
        <v>7</v>
      </c>
      <c r="W1089" s="7">
        <f t="shared" si="335"/>
        <v>41</v>
      </c>
      <c r="X1089" s="15" t="str">
        <f t="shared" si="336"/>
        <v>07.508</v>
      </c>
      <c r="Y1089" s="15" t="str">
        <f t="shared" si="336"/>
        <v>41.990</v>
      </c>
      <c r="Z1089" s="7" t="str">
        <f t="shared" si="337"/>
        <v>15</v>
      </c>
      <c r="AA1089" s="7" t="str">
        <f t="shared" si="337"/>
        <v>01</v>
      </c>
      <c r="AB1089" s="7" t="str">
        <f t="shared" si="338"/>
        <v>15 07.508</v>
      </c>
      <c r="AC1089" s="7" t="str">
        <f t="shared" si="338"/>
        <v>01 41.990</v>
      </c>
      <c r="AJ1089" s="9" t="s">
        <v>5780</v>
      </c>
      <c r="AK1089" s="9" t="s">
        <v>5781</v>
      </c>
      <c r="AL1089" s="1" t="s">
        <v>63</v>
      </c>
      <c r="AM1089" s="1" t="s">
        <v>271</v>
      </c>
      <c r="AQ1089" s="13" t="s">
        <v>5782</v>
      </c>
      <c r="AR1089" s="14" t="s">
        <v>5783</v>
      </c>
    </row>
    <row r="1090" spans="1:50" ht="71">
      <c r="B1090" s="1" t="s">
        <v>5624</v>
      </c>
      <c r="D1090" s="1" t="s">
        <v>5625</v>
      </c>
      <c r="F1090" s="2" t="s">
        <v>5626</v>
      </c>
      <c r="G1090" s="1" t="s">
        <v>5625</v>
      </c>
      <c r="I1090" s="2" t="s">
        <v>50</v>
      </c>
      <c r="J1090" s="1" t="s">
        <v>5784</v>
      </c>
      <c r="Q1090" s="5" t="s">
        <v>5785</v>
      </c>
      <c r="R1090" s="6">
        <f t="shared" si="332"/>
        <v>15.238</v>
      </c>
      <c r="S1090" s="6">
        <f t="shared" si="333"/>
        <v>-1.669</v>
      </c>
      <c r="T1090" s="7">
        <f t="shared" si="334"/>
        <v>0.52699999999999925</v>
      </c>
      <c r="U1090" s="7">
        <f t="shared" si="334"/>
        <v>0.28999999999999915</v>
      </c>
      <c r="V1090" s="7">
        <f t="shared" si="335"/>
        <v>14</v>
      </c>
      <c r="W1090" s="7">
        <f t="shared" si="335"/>
        <v>40</v>
      </c>
      <c r="X1090" s="15" t="str">
        <f t="shared" si="336"/>
        <v>14.527</v>
      </c>
      <c r="Y1090" s="15" t="str">
        <f t="shared" si="336"/>
        <v>40.290</v>
      </c>
      <c r="Z1090" s="7" t="str">
        <f t="shared" si="337"/>
        <v>15</v>
      </c>
      <c r="AA1090" s="7" t="str">
        <f t="shared" si="337"/>
        <v>01</v>
      </c>
      <c r="AB1090" s="7" t="str">
        <f t="shared" si="338"/>
        <v>15 14.527</v>
      </c>
      <c r="AC1090" s="7" t="str">
        <f t="shared" si="338"/>
        <v>01 40.290</v>
      </c>
      <c r="AJ1090" s="9" t="s">
        <v>5786</v>
      </c>
      <c r="AK1090" s="9" t="s">
        <v>5787</v>
      </c>
      <c r="AL1090" s="1" t="s">
        <v>63</v>
      </c>
      <c r="AM1090" s="1" t="s">
        <v>122</v>
      </c>
      <c r="AQ1090" s="13" t="s">
        <v>5743</v>
      </c>
      <c r="AR1090" s="14" t="s">
        <v>5788</v>
      </c>
    </row>
    <row r="1091" spans="1:50" ht="43">
      <c r="B1091" s="1" t="s">
        <v>5624</v>
      </c>
      <c r="D1091" s="1" t="s">
        <v>5625</v>
      </c>
      <c r="F1091" s="2" t="s">
        <v>5626</v>
      </c>
      <c r="G1091" s="1" t="s">
        <v>5625</v>
      </c>
      <c r="I1091" s="2" t="s">
        <v>50</v>
      </c>
      <c r="J1091" s="1" t="s">
        <v>5789</v>
      </c>
      <c r="Q1091" s="5" t="s">
        <v>5790</v>
      </c>
      <c r="R1091" s="6">
        <f t="shared" si="332"/>
        <v>15.273</v>
      </c>
      <c r="S1091" s="6">
        <f t="shared" si="333"/>
        <v>-1.5529999999999999</v>
      </c>
      <c r="T1091" s="7">
        <f t="shared" si="334"/>
        <v>0.70799999999999841</v>
      </c>
      <c r="U1091" s="7">
        <f t="shared" si="334"/>
        <v>0.34199999999999875</v>
      </c>
      <c r="V1091" s="7">
        <f t="shared" si="335"/>
        <v>16</v>
      </c>
      <c r="W1091" s="7">
        <f t="shared" si="335"/>
        <v>33</v>
      </c>
      <c r="X1091" s="15" t="str">
        <f t="shared" si="336"/>
        <v>16.708</v>
      </c>
      <c r="Y1091" s="15" t="str">
        <f t="shared" si="336"/>
        <v>33.342</v>
      </c>
      <c r="Z1091" s="7" t="str">
        <f t="shared" si="337"/>
        <v>15</v>
      </c>
      <c r="AA1091" s="7" t="str">
        <f t="shared" si="337"/>
        <v>01</v>
      </c>
      <c r="AB1091" s="7" t="str">
        <f t="shared" si="338"/>
        <v>15 16.708</v>
      </c>
      <c r="AC1091" s="7" t="str">
        <f t="shared" si="338"/>
        <v>01 33.342</v>
      </c>
      <c r="AJ1091" s="9" t="s">
        <v>5791</v>
      </c>
      <c r="AK1091" s="9" t="s">
        <v>5792</v>
      </c>
      <c r="AL1091" s="1" t="s">
        <v>63</v>
      </c>
      <c r="AM1091" s="1" t="s">
        <v>122</v>
      </c>
      <c r="AQ1091" s="13" t="s">
        <v>5793</v>
      </c>
      <c r="AR1091" s="14" t="s">
        <v>5794</v>
      </c>
    </row>
    <row r="1092" spans="1:50">
      <c r="B1092" s="1" t="s">
        <v>5624</v>
      </c>
      <c r="D1092" s="1" t="s">
        <v>5625</v>
      </c>
      <c r="F1092" s="2" t="s">
        <v>5626</v>
      </c>
      <c r="G1092" s="1" t="s">
        <v>5625</v>
      </c>
      <c r="I1092" s="2" t="s">
        <v>50</v>
      </c>
      <c r="J1092" s="1" t="s">
        <v>5795</v>
      </c>
      <c r="P1092" s="4" t="s">
        <v>5795</v>
      </c>
      <c r="Q1092" s="5" t="s">
        <v>5796</v>
      </c>
      <c r="R1092" s="6">
        <f t="shared" si="332"/>
        <v>15.35</v>
      </c>
      <c r="S1092" s="6">
        <f t="shared" si="333"/>
        <v>-1.7210000000000001</v>
      </c>
      <c r="T1092" s="7">
        <f t="shared" si="334"/>
        <v>0</v>
      </c>
      <c r="U1092" s="7">
        <f t="shared" si="334"/>
        <v>0.5</v>
      </c>
      <c r="V1092" s="7">
        <f t="shared" si="335"/>
        <v>21</v>
      </c>
      <c r="W1092" s="7">
        <f t="shared" si="335"/>
        <v>43</v>
      </c>
      <c r="X1092" s="15" t="str">
        <f t="shared" si="336"/>
        <v>21</v>
      </c>
      <c r="Y1092" s="15" t="str">
        <f t="shared" si="336"/>
        <v>43.5</v>
      </c>
      <c r="Z1092" s="7" t="str">
        <f t="shared" si="337"/>
        <v>15</v>
      </c>
      <c r="AA1092" s="7" t="str">
        <f t="shared" si="337"/>
        <v>01</v>
      </c>
      <c r="AB1092" s="7" t="str">
        <f t="shared" si="338"/>
        <v>15 21</v>
      </c>
      <c r="AC1092" s="7" t="str">
        <f t="shared" si="338"/>
        <v>01 43.5</v>
      </c>
      <c r="AH1092" s="8" t="s">
        <v>5695</v>
      </c>
      <c r="AI1092" s="8" t="s">
        <v>5797</v>
      </c>
      <c r="AL1092" s="1" t="s">
        <v>54</v>
      </c>
      <c r="AM1092" s="1" t="s">
        <v>271</v>
      </c>
      <c r="AR1092" s="14" t="s">
        <v>5798</v>
      </c>
    </row>
    <row r="1093" spans="1:50">
      <c r="B1093" s="1" t="s">
        <v>5624</v>
      </c>
      <c r="D1093" s="1" t="s">
        <v>5625</v>
      </c>
      <c r="F1093" s="2" t="s">
        <v>5626</v>
      </c>
      <c r="G1093" s="1" t="s">
        <v>5625</v>
      </c>
      <c r="I1093" s="2" t="s">
        <v>50</v>
      </c>
      <c r="J1093" s="1" t="s">
        <v>5799</v>
      </c>
      <c r="Q1093" s="5" t="s">
        <v>5800</v>
      </c>
      <c r="R1093" s="6">
        <f t="shared" si="332"/>
        <v>15.224</v>
      </c>
      <c r="S1093" s="6">
        <f t="shared" si="333"/>
        <v>-1.7569999999999999</v>
      </c>
      <c r="T1093" s="7">
        <f t="shared" si="334"/>
        <v>0.8149999999999995</v>
      </c>
      <c r="U1093" s="7">
        <f t="shared" si="334"/>
        <v>0.75099999999999767</v>
      </c>
      <c r="V1093" s="7">
        <f t="shared" si="335"/>
        <v>13</v>
      </c>
      <c r="W1093" s="7">
        <f t="shared" si="335"/>
        <v>45</v>
      </c>
      <c r="X1093" s="15" t="str">
        <f t="shared" si="336"/>
        <v>13.815</v>
      </c>
      <c r="Y1093" s="15" t="str">
        <f t="shared" si="336"/>
        <v>45.751</v>
      </c>
      <c r="Z1093" s="7" t="str">
        <f t="shared" si="337"/>
        <v>15</v>
      </c>
      <c r="AA1093" s="7" t="str">
        <f t="shared" si="337"/>
        <v>01</v>
      </c>
      <c r="AB1093" s="7" t="str">
        <f t="shared" si="338"/>
        <v>15 13.815</v>
      </c>
      <c r="AC1093" s="7" t="str">
        <f t="shared" si="338"/>
        <v>01 45.751</v>
      </c>
      <c r="AJ1093" s="9" t="s">
        <v>5801</v>
      </c>
      <c r="AK1093" s="9" t="s">
        <v>5802</v>
      </c>
      <c r="AL1093" s="1" t="s">
        <v>63</v>
      </c>
      <c r="AM1093" s="1" t="s">
        <v>122</v>
      </c>
      <c r="AR1093" s="14" t="s">
        <v>5803</v>
      </c>
    </row>
    <row r="1094" spans="1:50" ht="43">
      <c r="B1094" s="1" t="s">
        <v>5624</v>
      </c>
      <c r="D1094" s="1" t="s">
        <v>5625</v>
      </c>
      <c r="F1094" s="2" t="s">
        <v>5626</v>
      </c>
      <c r="G1094" s="1" t="s">
        <v>5625</v>
      </c>
      <c r="I1094" s="2" t="s">
        <v>50</v>
      </c>
      <c r="J1094" s="1" t="s">
        <v>5804</v>
      </c>
      <c r="P1094" s="4" t="s">
        <v>5799</v>
      </c>
      <c r="Q1094" s="5" t="s">
        <v>5800</v>
      </c>
      <c r="R1094" s="6">
        <f t="shared" si="332"/>
        <v>15.238</v>
      </c>
      <c r="S1094" s="6">
        <f t="shared" si="333"/>
        <v>-1.74</v>
      </c>
      <c r="T1094" s="7">
        <f t="shared" si="334"/>
        <v>0.55599999999999916</v>
      </c>
      <c r="U1094" s="7">
        <f t="shared" si="334"/>
        <v>0.70199999999999818</v>
      </c>
      <c r="V1094" s="7">
        <f t="shared" si="335"/>
        <v>14</v>
      </c>
      <c r="W1094" s="7">
        <f t="shared" si="335"/>
        <v>44</v>
      </c>
      <c r="X1094" s="15" t="str">
        <f t="shared" si="336"/>
        <v>14.556</v>
      </c>
      <c r="Y1094" s="15" t="str">
        <f t="shared" si="336"/>
        <v>44.702</v>
      </c>
      <c r="Z1094" s="7" t="str">
        <f t="shared" si="337"/>
        <v>15</v>
      </c>
      <c r="AA1094" s="7" t="str">
        <f t="shared" si="337"/>
        <v>01</v>
      </c>
      <c r="AB1094" s="7" t="str">
        <f t="shared" si="338"/>
        <v>15 14.556</v>
      </c>
      <c r="AC1094" s="7" t="str">
        <f t="shared" si="338"/>
        <v>01 44.702</v>
      </c>
      <c r="AJ1094" s="9" t="s">
        <v>5805</v>
      </c>
      <c r="AK1094" s="9" t="s">
        <v>5806</v>
      </c>
      <c r="AL1094" s="1" t="s">
        <v>63</v>
      </c>
      <c r="AM1094" s="1" t="s">
        <v>271</v>
      </c>
      <c r="AO1094" s="11" t="s">
        <v>5807</v>
      </c>
      <c r="AQ1094" s="13" t="s">
        <v>5808</v>
      </c>
      <c r="AR1094" s="14" t="s">
        <v>5809</v>
      </c>
    </row>
    <row r="1095" spans="1:50" ht="43">
      <c r="A1095" s="20"/>
      <c r="B1095" s="20" t="s">
        <v>5624</v>
      </c>
      <c r="C1095" s="20"/>
      <c r="D1095" s="20" t="s">
        <v>5625</v>
      </c>
      <c r="E1095" s="20"/>
      <c r="F1095" s="34" t="s">
        <v>5626</v>
      </c>
      <c r="G1095" s="20" t="s">
        <v>5625</v>
      </c>
      <c r="H1095" s="34"/>
      <c r="I1095" s="34" t="s">
        <v>50</v>
      </c>
      <c r="J1095" s="20" t="s">
        <v>5810</v>
      </c>
      <c r="K1095" s="20"/>
      <c r="L1095" s="20"/>
      <c r="M1095" s="20"/>
      <c r="N1095" s="20"/>
      <c r="O1095" s="20"/>
      <c r="P1095" s="35" t="s">
        <v>5811</v>
      </c>
      <c r="Q1095" s="36" t="s">
        <v>5812</v>
      </c>
      <c r="R1095" s="46"/>
      <c r="S1095" s="46"/>
      <c r="T1095" s="47"/>
      <c r="U1095" s="47"/>
      <c r="V1095" s="47"/>
      <c r="W1095" s="47"/>
      <c r="X1095" s="15" t="str">
        <f t="shared" si="336"/>
        <v/>
      </c>
      <c r="Y1095" s="15" t="str">
        <f t="shared" si="336"/>
        <v/>
      </c>
      <c r="Z1095" s="7" t="str">
        <f t="shared" si="337"/>
        <v/>
      </c>
      <c r="AA1095" s="7" t="str">
        <f t="shared" si="337"/>
        <v/>
      </c>
      <c r="AD1095" s="37"/>
      <c r="AE1095" s="37"/>
      <c r="AF1095" s="37"/>
      <c r="AG1095" s="37"/>
      <c r="AH1095" s="37"/>
      <c r="AI1095" s="37"/>
      <c r="AJ1095" s="39"/>
      <c r="AK1095" s="39"/>
      <c r="AL1095" s="20"/>
      <c r="AM1095" s="20" t="s">
        <v>271</v>
      </c>
      <c r="AN1095" s="41"/>
      <c r="AO1095" s="42"/>
      <c r="AP1095" s="43"/>
      <c r="AQ1095" s="44"/>
      <c r="AR1095" s="45" t="s">
        <v>5813</v>
      </c>
      <c r="AS1095" s="20"/>
      <c r="AT1095" s="20"/>
      <c r="AU1095" s="20"/>
      <c r="AV1095" s="20"/>
      <c r="AW1095" s="20"/>
      <c r="AX1095" s="20"/>
    </row>
    <row r="1096" spans="1:50" ht="29">
      <c r="B1096" s="1" t="s">
        <v>5624</v>
      </c>
      <c r="D1096" s="1" t="s">
        <v>5625</v>
      </c>
      <c r="F1096" s="2" t="s">
        <v>5626</v>
      </c>
      <c r="G1096" s="1" t="s">
        <v>5625</v>
      </c>
      <c r="I1096" s="2" t="s">
        <v>50</v>
      </c>
      <c r="J1096" s="1" t="s">
        <v>5814</v>
      </c>
      <c r="Q1096" s="5" t="s">
        <v>5815</v>
      </c>
      <c r="R1096" s="6">
        <f t="shared" ref="R1096:R1101" si="339">ROUNDDOWN((Z1096+V1096*(5/3)*0.01+T1096*0.01),3)</f>
        <v>15.250999999999999</v>
      </c>
      <c r="S1096" s="6">
        <f t="shared" ref="S1096:S1101" si="340">ROUNDDOWN((AA1096+W1096*(5/3)*0.01+U1096*0.01),3)*-1</f>
        <v>-1.5740000000000001</v>
      </c>
      <c r="T1096" s="7">
        <f t="shared" ref="T1096:U1101" si="341">X1096-V1096</f>
        <v>0.15799999999999947</v>
      </c>
      <c r="U1096" s="7">
        <f t="shared" si="341"/>
        <v>0.79200000000000159</v>
      </c>
      <c r="V1096" s="7">
        <f t="shared" ref="V1096:W1101" si="342">ROUNDDOWN(X1096,0)</f>
        <v>15</v>
      </c>
      <c r="W1096" s="7">
        <f t="shared" si="342"/>
        <v>34</v>
      </c>
      <c r="X1096" s="15" t="str">
        <f t="shared" si="336"/>
        <v>15.158</v>
      </c>
      <c r="Y1096" s="15" t="str">
        <f t="shared" si="336"/>
        <v>34.792</v>
      </c>
      <c r="Z1096" s="7" t="str">
        <f t="shared" si="337"/>
        <v>15</v>
      </c>
      <c r="AA1096" s="7" t="str">
        <f t="shared" si="337"/>
        <v>01</v>
      </c>
      <c r="AB1096" s="7" t="str">
        <f t="shared" ref="AB1096:AC1101" si="343">IF(ISBLANK(AJ1096), AH1096, AJ1096)</f>
        <v>15 15.158</v>
      </c>
      <c r="AC1096" s="7" t="str">
        <f t="shared" si="343"/>
        <v>01 34.792</v>
      </c>
      <c r="AJ1096" s="9" t="s">
        <v>5816</v>
      </c>
      <c r="AK1096" s="9" t="s">
        <v>5817</v>
      </c>
      <c r="AL1096" s="1" t="s">
        <v>63</v>
      </c>
      <c r="AM1096" s="1" t="s">
        <v>122</v>
      </c>
      <c r="AR1096" s="14" t="s">
        <v>5818</v>
      </c>
    </row>
    <row r="1097" spans="1:50" ht="57">
      <c r="B1097" s="1" t="s">
        <v>5624</v>
      </c>
      <c r="D1097" s="1" t="s">
        <v>5625</v>
      </c>
      <c r="F1097" s="2" t="s">
        <v>5626</v>
      </c>
      <c r="G1097" s="1" t="s">
        <v>5625</v>
      </c>
      <c r="I1097" s="2" t="s">
        <v>50</v>
      </c>
      <c r="J1097" s="1" t="s">
        <v>5819</v>
      </c>
      <c r="Q1097" s="5" t="s">
        <v>5820</v>
      </c>
      <c r="R1097" s="6">
        <f t="shared" si="339"/>
        <v>15.271000000000001</v>
      </c>
      <c r="S1097" s="6">
        <f t="shared" si="340"/>
        <v>-1.7230000000000001</v>
      </c>
      <c r="T1097" s="7">
        <f t="shared" si="341"/>
        <v>0.45599999999999952</v>
      </c>
      <c r="U1097" s="7">
        <f t="shared" si="341"/>
        <v>0.70199999999999818</v>
      </c>
      <c r="V1097" s="7">
        <f t="shared" si="342"/>
        <v>16</v>
      </c>
      <c r="W1097" s="7">
        <f t="shared" si="342"/>
        <v>43</v>
      </c>
      <c r="X1097" s="15" t="str">
        <f t="shared" si="336"/>
        <v>16.456</v>
      </c>
      <c r="Y1097" s="15" t="str">
        <f t="shared" si="336"/>
        <v>43.702</v>
      </c>
      <c r="Z1097" s="7" t="str">
        <f t="shared" si="337"/>
        <v>15</v>
      </c>
      <c r="AA1097" s="7" t="str">
        <f t="shared" si="337"/>
        <v>01</v>
      </c>
      <c r="AB1097" s="7" t="str">
        <f t="shared" si="343"/>
        <v>15 16.456</v>
      </c>
      <c r="AC1097" s="7" t="str">
        <f t="shared" si="343"/>
        <v>01 43.702</v>
      </c>
      <c r="AJ1097" s="9" t="s">
        <v>5821</v>
      </c>
      <c r="AK1097" s="9" t="s">
        <v>5822</v>
      </c>
      <c r="AL1097" s="1" t="s">
        <v>63</v>
      </c>
      <c r="AM1097" s="1" t="s">
        <v>122</v>
      </c>
      <c r="AO1097" s="11" t="s">
        <v>5823</v>
      </c>
      <c r="AQ1097" s="13" t="s">
        <v>5824</v>
      </c>
      <c r="AR1097" s="14" t="s">
        <v>5825</v>
      </c>
    </row>
    <row r="1098" spans="1:50">
      <c r="B1098" s="1" t="s">
        <v>5624</v>
      </c>
      <c r="D1098" s="1" t="s">
        <v>5625</v>
      </c>
      <c r="F1098" s="2" t="s">
        <v>5626</v>
      </c>
      <c r="G1098" s="1" t="s">
        <v>5625</v>
      </c>
      <c r="I1098" s="2" t="s">
        <v>50</v>
      </c>
      <c r="J1098" s="1" t="s">
        <v>5826</v>
      </c>
      <c r="P1098" s="4" t="s">
        <v>5827</v>
      </c>
      <c r="Q1098" s="5" t="s">
        <v>5828</v>
      </c>
      <c r="R1098" s="6">
        <f t="shared" si="339"/>
        <v>15.239000000000001</v>
      </c>
      <c r="S1098" s="6">
        <f t="shared" si="340"/>
        <v>-1.5589999999999999</v>
      </c>
      <c r="T1098" s="7">
        <f t="shared" si="341"/>
        <v>0.5779999999999994</v>
      </c>
      <c r="U1098" s="7">
        <f t="shared" si="341"/>
        <v>0.99199999999999733</v>
      </c>
      <c r="V1098" s="7">
        <f t="shared" si="342"/>
        <v>14</v>
      </c>
      <c r="W1098" s="7">
        <f t="shared" si="342"/>
        <v>33</v>
      </c>
      <c r="X1098" s="15" t="str">
        <f t="shared" si="336"/>
        <v>14.578</v>
      </c>
      <c r="Y1098" s="15" t="str">
        <f t="shared" si="336"/>
        <v>33.992</v>
      </c>
      <c r="Z1098" s="7" t="str">
        <f t="shared" si="337"/>
        <v>15</v>
      </c>
      <c r="AA1098" s="7" t="str">
        <f t="shared" si="337"/>
        <v>01</v>
      </c>
      <c r="AB1098" s="7" t="str">
        <f t="shared" si="343"/>
        <v>15 14.578</v>
      </c>
      <c r="AC1098" s="7" t="str">
        <f t="shared" si="343"/>
        <v>01 33.992</v>
      </c>
      <c r="AJ1098" s="9" t="s">
        <v>5829</v>
      </c>
      <c r="AK1098" s="9" t="s">
        <v>5830</v>
      </c>
      <c r="AL1098" s="1" t="s">
        <v>63</v>
      </c>
      <c r="AM1098" s="1" t="s">
        <v>271</v>
      </c>
      <c r="AQ1098" s="13" t="s">
        <v>5831</v>
      </c>
      <c r="AR1098" s="14" t="s">
        <v>5832</v>
      </c>
    </row>
    <row r="1099" spans="1:50">
      <c r="B1099" s="1" t="s">
        <v>5624</v>
      </c>
      <c r="D1099" s="1" t="s">
        <v>5625</v>
      </c>
      <c r="F1099" s="2" t="s">
        <v>5626</v>
      </c>
      <c r="G1099" s="1" t="s">
        <v>5625</v>
      </c>
      <c r="I1099" s="2" t="s">
        <v>50</v>
      </c>
      <c r="J1099" s="1" t="s">
        <v>5833</v>
      </c>
      <c r="Q1099" s="5" t="s">
        <v>5834</v>
      </c>
      <c r="R1099" s="6">
        <f t="shared" si="339"/>
        <v>15.269</v>
      </c>
      <c r="S1099" s="6">
        <f t="shared" si="340"/>
        <v>-1.5549999999999999</v>
      </c>
      <c r="T1099" s="7">
        <f t="shared" si="341"/>
        <v>0.28099999999999881</v>
      </c>
      <c r="U1099" s="7">
        <f t="shared" si="341"/>
        <v>0.5589999999999975</v>
      </c>
      <c r="V1099" s="7">
        <f t="shared" si="342"/>
        <v>16</v>
      </c>
      <c r="W1099" s="7">
        <f t="shared" si="342"/>
        <v>33</v>
      </c>
      <c r="X1099" s="15" t="str">
        <f t="shared" si="336"/>
        <v>16.281</v>
      </c>
      <c r="Y1099" s="15" t="str">
        <f t="shared" si="336"/>
        <v>33.559</v>
      </c>
      <c r="Z1099" s="7" t="str">
        <f t="shared" si="337"/>
        <v>15</v>
      </c>
      <c r="AA1099" s="7" t="str">
        <f t="shared" si="337"/>
        <v>01</v>
      </c>
      <c r="AB1099" s="7" t="str">
        <f t="shared" si="343"/>
        <v>15 16.281</v>
      </c>
      <c r="AC1099" s="7" t="str">
        <f t="shared" si="343"/>
        <v>01 33.559</v>
      </c>
      <c r="AJ1099" s="9" t="s">
        <v>5635</v>
      </c>
      <c r="AK1099" s="9" t="s">
        <v>5636</v>
      </c>
      <c r="AL1099" s="1" t="s">
        <v>63</v>
      </c>
      <c r="AM1099" s="1" t="s">
        <v>122</v>
      </c>
      <c r="AQ1099" s="13" t="s">
        <v>5835</v>
      </c>
      <c r="AR1099" s="14" t="s">
        <v>5638</v>
      </c>
    </row>
    <row r="1100" spans="1:50" ht="29">
      <c r="B1100" s="1" t="s">
        <v>5624</v>
      </c>
      <c r="D1100" s="1" t="s">
        <v>5625</v>
      </c>
      <c r="F1100" s="2" t="s">
        <v>5626</v>
      </c>
      <c r="G1100" s="1" t="s">
        <v>5625</v>
      </c>
      <c r="I1100" s="2" t="s">
        <v>50</v>
      </c>
      <c r="J1100" s="1" t="s">
        <v>5836</v>
      </c>
      <c r="Q1100" s="5" t="s">
        <v>5837</v>
      </c>
      <c r="R1100" s="6">
        <f t="shared" si="339"/>
        <v>15.253</v>
      </c>
      <c r="S1100" s="6">
        <f t="shared" si="340"/>
        <v>-1.573</v>
      </c>
      <c r="T1100" s="7">
        <f t="shared" si="341"/>
        <v>0.30899999999999928</v>
      </c>
      <c r="U1100" s="7">
        <f t="shared" si="341"/>
        <v>0.63400000000000034</v>
      </c>
      <c r="V1100" s="7">
        <f t="shared" si="342"/>
        <v>15</v>
      </c>
      <c r="W1100" s="7">
        <f t="shared" si="342"/>
        <v>34</v>
      </c>
      <c r="X1100" s="15" t="str">
        <f t="shared" si="336"/>
        <v>15.309</v>
      </c>
      <c r="Y1100" s="15" t="str">
        <f t="shared" si="336"/>
        <v>34.634</v>
      </c>
      <c r="Z1100" s="7" t="str">
        <f t="shared" si="337"/>
        <v>15</v>
      </c>
      <c r="AA1100" s="7" t="str">
        <f t="shared" si="337"/>
        <v>01</v>
      </c>
      <c r="AB1100" s="7" t="str">
        <f t="shared" si="343"/>
        <v>15 15.309</v>
      </c>
      <c r="AC1100" s="7" t="str">
        <f t="shared" si="343"/>
        <v>01 34.634</v>
      </c>
      <c r="AJ1100" s="9" t="s">
        <v>5838</v>
      </c>
      <c r="AK1100" s="9" t="s">
        <v>5839</v>
      </c>
      <c r="AL1100" s="1" t="s">
        <v>63</v>
      </c>
      <c r="AM1100" s="1" t="s">
        <v>122</v>
      </c>
      <c r="AR1100" s="14" t="s">
        <v>5840</v>
      </c>
    </row>
    <row r="1101" spans="1:50">
      <c r="B1101" s="1" t="s">
        <v>5624</v>
      </c>
      <c r="D1101" s="1" t="s">
        <v>5625</v>
      </c>
      <c r="F1101" s="2" t="s">
        <v>5626</v>
      </c>
      <c r="G1101" s="1" t="s">
        <v>5625</v>
      </c>
      <c r="I1101" s="2" t="s">
        <v>50</v>
      </c>
      <c r="J1101" s="1" t="s">
        <v>5841</v>
      </c>
      <c r="Q1101" s="5" t="s">
        <v>5842</v>
      </c>
      <c r="R1101" s="6">
        <f t="shared" si="339"/>
        <v>15.25</v>
      </c>
      <c r="S1101" s="6">
        <f t="shared" si="340"/>
        <v>-1.5840000000000001</v>
      </c>
      <c r="T1101" s="7">
        <f t="shared" si="341"/>
        <v>4.4000000000000483E-2</v>
      </c>
      <c r="U1101" s="7">
        <f t="shared" si="341"/>
        <v>0.12599999999999767</v>
      </c>
      <c r="V1101" s="7">
        <f t="shared" si="342"/>
        <v>15</v>
      </c>
      <c r="W1101" s="7">
        <f t="shared" si="342"/>
        <v>35</v>
      </c>
      <c r="X1101" s="15" t="str">
        <f t="shared" si="336"/>
        <v>15.044</v>
      </c>
      <c r="Y1101" s="15" t="str">
        <f t="shared" si="336"/>
        <v>35.126</v>
      </c>
      <c r="Z1101" s="7" t="str">
        <f t="shared" si="337"/>
        <v>15</v>
      </c>
      <c r="AA1101" s="7" t="str">
        <f t="shared" si="337"/>
        <v>01</v>
      </c>
      <c r="AB1101" s="7" t="str">
        <f t="shared" si="343"/>
        <v>15 15.044</v>
      </c>
      <c r="AC1101" s="7" t="str">
        <f t="shared" si="343"/>
        <v>01 35.126</v>
      </c>
      <c r="AJ1101" s="9" t="s">
        <v>5843</v>
      </c>
      <c r="AK1101" s="9" t="s">
        <v>5844</v>
      </c>
      <c r="AL1101" s="1" t="s">
        <v>63</v>
      </c>
      <c r="AM1101" s="1" t="s">
        <v>271</v>
      </c>
      <c r="AQ1101" s="13" t="s">
        <v>5845</v>
      </c>
      <c r="AR1101" s="14" t="s">
        <v>5846</v>
      </c>
    </row>
    <row r="1102" spans="1:50" ht="43">
      <c r="A1102" s="20"/>
      <c r="B1102" s="20" t="s">
        <v>5624</v>
      </c>
      <c r="C1102" s="20"/>
      <c r="D1102" s="20" t="s">
        <v>5625</v>
      </c>
      <c r="E1102" s="20"/>
      <c r="F1102" s="34" t="s">
        <v>5626</v>
      </c>
      <c r="G1102" s="20" t="s">
        <v>5625</v>
      </c>
      <c r="H1102" s="34"/>
      <c r="I1102" s="34" t="s">
        <v>50</v>
      </c>
      <c r="J1102" s="20" t="s">
        <v>5847</v>
      </c>
      <c r="K1102" s="20"/>
      <c r="L1102" s="20"/>
      <c r="M1102" s="20"/>
      <c r="N1102" s="20"/>
      <c r="O1102" s="20"/>
      <c r="P1102" s="35" t="s">
        <v>5847</v>
      </c>
      <c r="Q1102" s="36" t="s">
        <v>5848</v>
      </c>
      <c r="R1102" s="46"/>
      <c r="S1102" s="46"/>
      <c r="T1102" s="47"/>
      <c r="U1102" s="47"/>
      <c r="V1102" s="47"/>
      <c r="W1102" s="47"/>
      <c r="X1102" s="15" t="str">
        <f t="shared" si="336"/>
        <v/>
      </c>
      <c r="Y1102" s="15" t="str">
        <f t="shared" si="336"/>
        <v/>
      </c>
      <c r="Z1102" s="7" t="str">
        <f t="shared" si="337"/>
        <v/>
      </c>
      <c r="AA1102" s="7" t="str">
        <f t="shared" si="337"/>
        <v/>
      </c>
      <c r="AD1102" s="37"/>
      <c r="AE1102" s="37"/>
      <c r="AF1102" s="37"/>
      <c r="AG1102" s="37"/>
      <c r="AH1102" s="37"/>
      <c r="AI1102" s="37"/>
      <c r="AJ1102" s="39"/>
      <c r="AK1102" s="39"/>
      <c r="AL1102" s="20"/>
      <c r="AM1102" s="20" t="s">
        <v>271</v>
      </c>
      <c r="AN1102" s="41"/>
      <c r="AO1102" s="42"/>
      <c r="AP1102" s="43"/>
      <c r="AQ1102" s="44"/>
      <c r="AR1102" s="45" t="s">
        <v>5849</v>
      </c>
      <c r="AS1102" s="20"/>
      <c r="AT1102" s="20"/>
      <c r="AU1102" s="20"/>
      <c r="AV1102" s="20"/>
      <c r="AW1102" s="20"/>
      <c r="AX1102" s="20"/>
    </row>
    <row r="1103" spans="1:50" ht="29">
      <c r="B1103" s="1" t="s">
        <v>5624</v>
      </c>
      <c r="D1103" s="1" t="s">
        <v>5625</v>
      </c>
      <c r="F1103" s="2" t="s">
        <v>5626</v>
      </c>
      <c r="G1103" s="1" t="s">
        <v>5625</v>
      </c>
      <c r="I1103" s="2" t="s">
        <v>50</v>
      </c>
      <c r="J1103" s="1" t="s">
        <v>5850</v>
      </c>
      <c r="Q1103" s="5" t="s">
        <v>5851</v>
      </c>
      <c r="R1103" s="6">
        <f t="shared" ref="R1103:R1108" si="344">ROUNDDOWN((Z1103+V1103*(5/3)*0.01+T1103*0.01),3)</f>
        <v>15.241</v>
      </c>
      <c r="S1103" s="6">
        <f t="shared" ref="S1103:S1108" si="345">ROUNDDOWN((AA1103+W1103*(5/3)*0.01+U1103*0.01),3)*-1</f>
        <v>-1.7030000000000001</v>
      </c>
      <c r="T1103" s="7">
        <f t="shared" ref="T1103:U1108" si="346">X1103-V1103</f>
        <v>0.79400000000000048</v>
      </c>
      <c r="U1103" s="7">
        <f t="shared" si="346"/>
        <v>0.36599999999999966</v>
      </c>
      <c r="V1103" s="7">
        <f t="shared" ref="V1103:W1108" si="347">ROUNDDOWN(X1103,0)</f>
        <v>14</v>
      </c>
      <c r="W1103" s="7">
        <f t="shared" si="347"/>
        <v>42</v>
      </c>
      <c r="X1103" s="15" t="str">
        <f t="shared" si="336"/>
        <v>14.794</v>
      </c>
      <c r="Y1103" s="15" t="str">
        <f t="shared" si="336"/>
        <v>42.366</v>
      </c>
      <c r="Z1103" s="7" t="str">
        <f t="shared" si="337"/>
        <v>15</v>
      </c>
      <c r="AA1103" s="7" t="str">
        <f t="shared" si="337"/>
        <v>01</v>
      </c>
      <c r="AB1103" s="7" t="str">
        <f t="shared" ref="AB1103:AC1108" si="348">IF(ISBLANK(AJ1103), AH1103, AJ1103)</f>
        <v>15 14.794</v>
      </c>
      <c r="AC1103" s="7" t="str">
        <f t="shared" si="348"/>
        <v>01 42.366</v>
      </c>
      <c r="AJ1103" s="9" t="s">
        <v>5852</v>
      </c>
      <c r="AK1103" s="9" t="s">
        <v>5853</v>
      </c>
      <c r="AL1103" s="1" t="s">
        <v>63</v>
      </c>
      <c r="AM1103" s="1" t="s">
        <v>5854</v>
      </c>
      <c r="AO1103" s="11" t="s">
        <v>5775</v>
      </c>
      <c r="AQ1103" s="13" t="s">
        <v>5855</v>
      </c>
      <c r="AR1103" s="14" t="s">
        <v>5856</v>
      </c>
    </row>
    <row r="1104" spans="1:50" ht="29">
      <c r="B1104" s="1" t="s">
        <v>5624</v>
      </c>
      <c r="D1104" s="1" t="s">
        <v>5625</v>
      </c>
      <c r="F1104" s="2" t="s">
        <v>5626</v>
      </c>
      <c r="G1104" s="1" t="s">
        <v>5625</v>
      </c>
      <c r="I1104" s="2" t="s">
        <v>50</v>
      </c>
      <c r="J1104" s="1" t="s">
        <v>5857</v>
      </c>
      <c r="Q1104" s="5" t="s">
        <v>5858</v>
      </c>
      <c r="R1104" s="6">
        <f t="shared" si="344"/>
        <v>15.241</v>
      </c>
      <c r="S1104" s="6">
        <f t="shared" si="345"/>
        <v>-1.704</v>
      </c>
      <c r="T1104" s="7">
        <f t="shared" si="346"/>
        <v>0.79899999999999949</v>
      </c>
      <c r="U1104" s="7">
        <f t="shared" si="346"/>
        <v>0.44500000000000028</v>
      </c>
      <c r="V1104" s="7">
        <f t="shared" si="347"/>
        <v>14</v>
      </c>
      <c r="W1104" s="7">
        <f t="shared" si="347"/>
        <v>42</v>
      </c>
      <c r="X1104" s="15" t="str">
        <f t="shared" si="336"/>
        <v>14.799</v>
      </c>
      <c r="Y1104" s="15" t="str">
        <f t="shared" si="336"/>
        <v>42.445</v>
      </c>
      <c r="Z1104" s="7" t="str">
        <f t="shared" si="337"/>
        <v>15</v>
      </c>
      <c r="AA1104" s="7" t="str">
        <f t="shared" si="337"/>
        <v>01</v>
      </c>
      <c r="AB1104" s="7" t="str">
        <f t="shared" si="348"/>
        <v>15 14.799</v>
      </c>
      <c r="AC1104" s="7" t="str">
        <f t="shared" si="348"/>
        <v>01 42.445</v>
      </c>
      <c r="AJ1104" s="9" t="s">
        <v>5859</v>
      </c>
      <c r="AK1104" s="9" t="s">
        <v>5860</v>
      </c>
      <c r="AL1104" s="1" t="s">
        <v>63</v>
      </c>
      <c r="AM1104" s="1" t="s">
        <v>5854</v>
      </c>
      <c r="AO1104" s="11" t="s">
        <v>5775</v>
      </c>
      <c r="AQ1104" s="13" t="s">
        <v>1270</v>
      </c>
      <c r="AR1104" s="14" t="s">
        <v>5861</v>
      </c>
    </row>
    <row r="1105" spans="1:50" ht="29">
      <c r="B1105" s="1" t="s">
        <v>5624</v>
      </c>
      <c r="D1105" s="1" t="s">
        <v>5625</v>
      </c>
      <c r="F1105" s="2" t="s">
        <v>5626</v>
      </c>
      <c r="G1105" s="1" t="s">
        <v>5625</v>
      </c>
      <c r="I1105" s="2" t="s">
        <v>50</v>
      </c>
      <c r="J1105" s="1" t="s">
        <v>5862</v>
      </c>
      <c r="Q1105" s="5" t="s">
        <v>5863</v>
      </c>
      <c r="R1105" s="6">
        <f t="shared" si="344"/>
        <v>15.24</v>
      </c>
      <c r="S1105" s="6">
        <f t="shared" si="345"/>
        <v>-1.702</v>
      </c>
      <c r="T1105" s="7">
        <f t="shared" si="346"/>
        <v>0.68900000000000006</v>
      </c>
      <c r="U1105" s="7">
        <f t="shared" si="346"/>
        <v>0.21900000000000119</v>
      </c>
      <c r="V1105" s="7">
        <f t="shared" si="347"/>
        <v>14</v>
      </c>
      <c r="W1105" s="7">
        <f t="shared" si="347"/>
        <v>42</v>
      </c>
      <c r="X1105" s="15" t="str">
        <f t="shared" si="336"/>
        <v>14.689</v>
      </c>
      <c r="Y1105" s="15" t="str">
        <f t="shared" si="336"/>
        <v>42.219</v>
      </c>
      <c r="Z1105" s="7" t="str">
        <f t="shared" si="337"/>
        <v>15</v>
      </c>
      <c r="AA1105" s="7" t="str">
        <f t="shared" si="337"/>
        <v>01</v>
      </c>
      <c r="AB1105" s="7" t="str">
        <f t="shared" si="348"/>
        <v>15 14.689</v>
      </c>
      <c r="AC1105" s="7" t="str">
        <f t="shared" si="348"/>
        <v>01 42.219</v>
      </c>
      <c r="AJ1105" s="9" t="s">
        <v>5864</v>
      </c>
      <c r="AK1105" s="9" t="s">
        <v>5865</v>
      </c>
      <c r="AL1105" s="1" t="s">
        <v>63</v>
      </c>
      <c r="AM1105" s="1" t="s">
        <v>5854</v>
      </c>
      <c r="AO1105" s="11" t="s">
        <v>1024</v>
      </c>
      <c r="AQ1105" s="13" t="s">
        <v>5866</v>
      </c>
      <c r="AR1105" s="14" t="s">
        <v>5867</v>
      </c>
    </row>
    <row r="1106" spans="1:50">
      <c r="B1106" s="1" t="s">
        <v>5624</v>
      </c>
      <c r="D1106" s="1" t="s">
        <v>5625</v>
      </c>
      <c r="F1106" s="2" t="s">
        <v>5626</v>
      </c>
      <c r="G1106" s="1" t="s">
        <v>5625</v>
      </c>
      <c r="I1106" s="2" t="s">
        <v>50</v>
      </c>
      <c r="J1106" s="1" t="s">
        <v>5868</v>
      </c>
      <c r="Q1106" s="5" t="s">
        <v>5869</v>
      </c>
      <c r="R1106" s="6">
        <f t="shared" si="344"/>
        <v>15.286</v>
      </c>
      <c r="S1106" s="6">
        <f t="shared" si="345"/>
        <v>-1.726</v>
      </c>
      <c r="T1106" s="7">
        <f t="shared" si="346"/>
        <v>0.32700000000000173</v>
      </c>
      <c r="U1106" s="7">
        <f t="shared" si="346"/>
        <v>0.96800000000000352</v>
      </c>
      <c r="V1106" s="7">
        <f t="shared" si="347"/>
        <v>17</v>
      </c>
      <c r="W1106" s="7">
        <f t="shared" si="347"/>
        <v>43</v>
      </c>
      <c r="X1106" s="15" t="str">
        <f t="shared" si="336"/>
        <v>17.327</v>
      </c>
      <c r="Y1106" s="15" t="str">
        <f t="shared" si="336"/>
        <v>43.968</v>
      </c>
      <c r="Z1106" s="7" t="str">
        <f t="shared" si="337"/>
        <v>15</v>
      </c>
      <c r="AA1106" s="7" t="str">
        <f t="shared" si="337"/>
        <v>01</v>
      </c>
      <c r="AB1106" s="7" t="str">
        <f t="shared" si="348"/>
        <v>15 17.327</v>
      </c>
      <c r="AC1106" s="7" t="str">
        <f t="shared" si="348"/>
        <v>01 43.968</v>
      </c>
      <c r="AJ1106" s="9" t="s">
        <v>5870</v>
      </c>
      <c r="AK1106" s="9" t="s">
        <v>5871</v>
      </c>
      <c r="AL1106" s="1" t="s">
        <v>63</v>
      </c>
      <c r="AM1106" s="1" t="s">
        <v>122</v>
      </c>
      <c r="AQ1106" s="13" t="s">
        <v>5855</v>
      </c>
      <c r="AR1106" s="14" t="s">
        <v>5872</v>
      </c>
    </row>
    <row r="1107" spans="1:50" s="3" customFormat="1">
      <c r="A1107" s="1"/>
      <c r="B1107" s="1" t="s">
        <v>5624</v>
      </c>
      <c r="C1107" s="1"/>
      <c r="D1107" s="1" t="s">
        <v>5873</v>
      </c>
      <c r="E1107" s="1"/>
      <c r="F1107" s="2" t="s">
        <v>5874</v>
      </c>
      <c r="G1107" s="1" t="s">
        <v>5875</v>
      </c>
      <c r="H1107" s="2"/>
      <c r="I1107" s="2" t="s">
        <v>50</v>
      </c>
      <c r="J1107" s="1" t="s">
        <v>5876</v>
      </c>
      <c r="K1107" s="1"/>
      <c r="L1107" s="1"/>
      <c r="M1107" s="1"/>
      <c r="N1107" s="1"/>
      <c r="O1107" s="1"/>
      <c r="P1107" s="4"/>
      <c r="Q1107" s="5"/>
      <c r="R1107" s="6">
        <f t="shared" si="344"/>
        <v>15.055999999999999</v>
      </c>
      <c r="S1107" s="6">
        <f t="shared" si="345"/>
        <v>-3.589</v>
      </c>
      <c r="T1107" s="7">
        <f t="shared" si="346"/>
        <v>0.67300000000000004</v>
      </c>
      <c r="U1107" s="7">
        <f t="shared" si="346"/>
        <v>0.60499999999999687</v>
      </c>
      <c r="V1107" s="7">
        <f t="shared" si="347"/>
        <v>3</v>
      </c>
      <c r="W1107" s="7">
        <f t="shared" si="347"/>
        <v>35</v>
      </c>
      <c r="X1107" s="15" t="str">
        <f t="shared" si="336"/>
        <v>03.673</v>
      </c>
      <c r="Y1107" s="15" t="str">
        <f t="shared" si="336"/>
        <v>35.605</v>
      </c>
      <c r="Z1107" s="7" t="str">
        <f t="shared" si="337"/>
        <v>15</v>
      </c>
      <c r="AA1107" s="7" t="str">
        <f t="shared" si="337"/>
        <v>03</v>
      </c>
      <c r="AB1107" s="7" t="str">
        <f t="shared" si="348"/>
        <v>15 03.673</v>
      </c>
      <c r="AC1107" s="7" t="str">
        <f t="shared" si="348"/>
        <v>03 35.605</v>
      </c>
      <c r="AD1107" s="8"/>
      <c r="AE1107" s="8"/>
      <c r="AF1107" s="8"/>
      <c r="AG1107" s="8"/>
      <c r="AH1107" s="8"/>
      <c r="AI1107" s="8"/>
      <c r="AJ1107" s="9" t="s">
        <v>5877</v>
      </c>
      <c r="AK1107" s="9" t="s">
        <v>5878</v>
      </c>
      <c r="AL1107" s="1" t="s">
        <v>63</v>
      </c>
      <c r="AM1107" s="1"/>
      <c r="AN1107" s="10"/>
      <c r="AO1107" s="11"/>
      <c r="AP1107" s="12"/>
      <c r="AQ1107" s="13"/>
      <c r="AR1107" s="14" t="s">
        <v>5879</v>
      </c>
      <c r="AS1107" s="1"/>
      <c r="AT1107" s="1"/>
      <c r="AU1107" s="1"/>
      <c r="AV1107" s="1"/>
      <c r="AW1107" s="1"/>
      <c r="AX1107" s="1"/>
    </row>
    <row r="1108" spans="1:50">
      <c r="B1108" s="1" t="s">
        <v>5624</v>
      </c>
      <c r="D1108" s="1" t="s">
        <v>5873</v>
      </c>
      <c r="F1108" s="2" t="s">
        <v>5874</v>
      </c>
      <c r="G1108" s="1" t="s">
        <v>5875</v>
      </c>
      <c r="I1108" s="2" t="s">
        <v>50</v>
      </c>
      <c r="J1108" s="1" t="s">
        <v>5880</v>
      </c>
      <c r="Q1108" s="5" t="s">
        <v>5881</v>
      </c>
      <c r="R1108" s="6">
        <f t="shared" si="344"/>
        <v>15.406000000000001</v>
      </c>
      <c r="S1108" s="6">
        <f t="shared" si="345"/>
        <v>-1.7090000000000001</v>
      </c>
      <c r="T1108" s="7">
        <f t="shared" si="346"/>
        <v>0.6509999999999998</v>
      </c>
      <c r="U1108" s="7">
        <f t="shared" si="346"/>
        <v>0.97999999999999687</v>
      </c>
      <c r="V1108" s="7">
        <f t="shared" si="347"/>
        <v>24</v>
      </c>
      <c r="W1108" s="7">
        <f t="shared" si="347"/>
        <v>42</v>
      </c>
      <c r="X1108" s="15" t="str">
        <f t="shared" si="336"/>
        <v>24.651</v>
      </c>
      <c r="Y1108" s="15" t="str">
        <f t="shared" si="336"/>
        <v>42.980</v>
      </c>
      <c r="Z1108" s="7" t="str">
        <f t="shared" si="337"/>
        <v>15</v>
      </c>
      <c r="AA1108" s="7" t="str">
        <f t="shared" si="337"/>
        <v>01</v>
      </c>
      <c r="AB1108" s="7" t="str">
        <f t="shared" si="348"/>
        <v>15 24.651</v>
      </c>
      <c r="AC1108" s="7" t="str">
        <f t="shared" si="348"/>
        <v>01 42.980</v>
      </c>
      <c r="AJ1108" s="9" t="s">
        <v>5882</v>
      </c>
      <c r="AK1108" s="9" t="s">
        <v>5883</v>
      </c>
      <c r="AL1108" s="1" t="s">
        <v>63</v>
      </c>
      <c r="AM1108" s="1" t="s">
        <v>122</v>
      </c>
      <c r="AR1108" s="14" t="s">
        <v>5884</v>
      </c>
    </row>
    <row r="1109" spans="1:50">
      <c r="B1109" s="1" t="s">
        <v>5624</v>
      </c>
      <c r="D1109" s="1" t="s">
        <v>5873</v>
      </c>
      <c r="F1109" s="2" t="s">
        <v>5874</v>
      </c>
      <c r="G1109" s="1" t="s">
        <v>5875</v>
      </c>
      <c r="I1109" s="2" t="s">
        <v>50</v>
      </c>
      <c r="J1109" s="1" t="s">
        <v>5885</v>
      </c>
      <c r="P1109" s="4" t="s">
        <v>5886</v>
      </c>
      <c r="R1109" s="6">
        <v>15.016667</v>
      </c>
      <c r="S1109" s="6">
        <v>-2.1166670000000001</v>
      </c>
      <c r="X1109" s="15" t="str">
        <f t="shared" si="336"/>
        <v/>
      </c>
      <c r="Y1109" s="15" t="str">
        <f t="shared" si="336"/>
        <v/>
      </c>
      <c r="Z1109" s="7" t="str">
        <f t="shared" si="337"/>
        <v/>
      </c>
      <c r="AA1109" s="7" t="str">
        <f t="shared" si="337"/>
        <v/>
      </c>
      <c r="AL1109" s="32" t="s">
        <v>54</v>
      </c>
      <c r="AM1109" s="1" t="s">
        <v>101</v>
      </c>
      <c r="AR1109" s="14" t="s">
        <v>5887</v>
      </c>
    </row>
    <row r="1110" spans="1:50" ht="29">
      <c r="B1110" s="1" t="s">
        <v>5624</v>
      </c>
      <c r="D1110" s="1" t="s">
        <v>5873</v>
      </c>
      <c r="F1110" s="2" t="s">
        <v>5874</v>
      </c>
      <c r="G1110" s="1" t="s">
        <v>5875</v>
      </c>
      <c r="I1110" s="2" t="s">
        <v>50</v>
      </c>
      <c r="J1110" s="1" t="s">
        <v>5888</v>
      </c>
      <c r="Q1110" s="5" t="s">
        <v>5889</v>
      </c>
      <c r="R1110" s="6">
        <f t="shared" ref="R1110:R1115" si="349">ROUNDDOWN((Z1110+V1110*(5/3)*0.01+T1110*0.01),3)</f>
        <v>15.303000000000001</v>
      </c>
      <c r="S1110" s="6">
        <f t="shared" ref="S1110:S1115" si="350">ROUNDDOWN((AA1110+W1110*(5/3)*0.01+U1110*0.01),3)*-1</f>
        <v>-1.8420000000000001</v>
      </c>
      <c r="T1110" s="7">
        <f t="shared" ref="T1110:U1115" si="351">X1110-V1110</f>
        <v>0.31200000000000117</v>
      </c>
      <c r="U1110" s="7">
        <f t="shared" si="351"/>
        <v>0.96500000000000341</v>
      </c>
      <c r="V1110" s="7">
        <f t="shared" ref="V1110:W1115" si="352">ROUNDDOWN(X1110,0)</f>
        <v>18</v>
      </c>
      <c r="W1110" s="7">
        <f t="shared" si="352"/>
        <v>50</v>
      </c>
      <c r="X1110" s="15" t="str">
        <f t="shared" si="336"/>
        <v>18.312</v>
      </c>
      <c r="Y1110" s="15" t="str">
        <f t="shared" si="336"/>
        <v>50.965</v>
      </c>
      <c r="Z1110" s="7" t="str">
        <f t="shared" si="337"/>
        <v>15</v>
      </c>
      <c r="AA1110" s="7" t="str">
        <f t="shared" si="337"/>
        <v>01</v>
      </c>
      <c r="AB1110" s="7" t="str">
        <f t="shared" ref="AB1110:AC1115" si="353">IF(ISBLANK(AJ1110), AH1110, AJ1110)</f>
        <v>15 18.312</v>
      </c>
      <c r="AC1110" s="7" t="str">
        <f t="shared" si="353"/>
        <v>01 50.965</v>
      </c>
      <c r="AJ1110" s="9" t="s">
        <v>5890</v>
      </c>
      <c r="AK1110" s="9" t="s">
        <v>5891</v>
      </c>
      <c r="AL1110" s="1" t="s">
        <v>63</v>
      </c>
      <c r="AM1110" s="1" t="s">
        <v>122</v>
      </c>
      <c r="AQ1110" s="13" t="s">
        <v>137</v>
      </c>
      <c r="AR1110" s="14" t="s">
        <v>5892</v>
      </c>
    </row>
    <row r="1111" spans="1:50" ht="29">
      <c r="B1111" s="1" t="s">
        <v>5624</v>
      </c>
      <c r="D1111" s="1" t="s">
        <v>5873</v>
      </c>
      <c r="F1111" s="2" t="s">
        <v>5874</v>
      </c>
      <c r="G1111" s="1" t="s">
        <v>5875</v>
      </c>
      <c r="I1111" s="2" t="s">
        <v>50</v>
      </c>
      <c r="J1111" s="1" t="s">
        <v>5893</v>
      </c>
      <c r="P1111" s="4" t="s">
        <v>5893</v>
      </c>
      <c r="Q1111" s="5" t="s">
        <v>5894</v>
      </c>
      <c r="R1111" s="6">
        <f t="shared" si="349"/>
        <v>15.353</v>
      </c>
      <c r="S1111" s="6">
        <f t="shared" si="350"/>
        <v>-1.7889999999999999</v>
      </c>
      <c r="T1111" s="7">
        <f t="shared" si="351"/>
        <v>0.30699999999999861</v>
      </c>
      <c r="U1111" s="7">
        <f t="shared" si="351"/>
        <v>0.61699999999999733</v>
      </c>
      <c r="V1111" s="7">
        <f t="shared" si="352"/>
        <v>21</v>
      </c>
      <c r="W1111" s="7">
        <f t="shared" si="352"/>
        <v>47</v>
      </c>
      <c r="X1111" s="15" t="str">
        <f t="shared" si="336"/>
        <v>21.307</v>
      </c>
      <c r="Y1111" s="15" t="str">
        <f t="shared" si="336"/>
        <v>47.617</v>
      </c>
      <c r="Z1111" s="7" t="str">
        <f t="shared" si="337"/>
        <v>15</v>
      </c>
      <c r="AA1111" s="7" t="str">
        <f t="shared" si="337"/>
        <v>01</v>
      </c>
      <c r="AB1111" s="7" t="str">
        <f t="shared" si="353"/>
        <v>15 21.307</v>
      </c>
      <c r="AC1111" s="7" t="str">
        <f t="shared" si="353"/>
        <v>01 47.617</v>
      </c>
      <c r="AJ1111" s="9" t="s">
        <v>5895</v>
      </c>
      <c r="AK1111" s="9" t="s">
        <v>5896</v>
      </c>
      <c r="AL1111" s="1" t="s">
        <v>63</v>
      </c>
      <c r="AM1111" s="1" t="s">
        <v>271</v>
      </c>
      <c r="AQ1111" s="13" t="s">
        <v>137</v>
      </c>
      <c r="AR1111" s="14" t="s">
        <v>5897</v>
      </c>
    </row>
    <row r="1112" spans="1:50" ht="29">
      <c r="B1112" s="1" t="s">
        <v>5624</v>
      </c>
      <c r="D1112" s="1" t="s">
        <v>5873</v>
      </c>
      <c r="F1112" s="2" t="s">
        <v>5874</v>
      </c>
      <c r="G1112" s="1" t="s">
        <v>5875</v>
      </c>
      <c r="I1112" s="2" t="s">
        <v>50</v>
      </c>
      <c r="J1112" s="1" t="s">
        <v>5898</v>
      </c>
      <c r="Q1112" s="5" t="s">
        <v>5894</v>
      </c>
      <c r="R1112" s="6">
        <f t="shared" si="349"/>
        <v>15.343</v>
      </c>
      <c r="S1112" s="6">
        <f t="shared" si="350"/>
        <v>-1.7749999999999999</v>
      </c>
      <c r="T1112" s="7">
        <f t="shared" si="351"/>
        <v>0.97100000000000009</v>
      </c>
      <c r="U1112" s="7">
        <f t="shared" si="351"/>
        <v>0.92499999999999716</v>
      </c>
      <c r="V1112" s="7">
        <f t="shared" si="352"/>
        <v>20</v>
      </c>
      <c r="W1112" s="7">
        <f t="shared" si="352"/>
        <v>46</v>
      </c>
      <c r="X1112" s="15" t="str">
        <f t="shared" si="336"/>
        <v>20.971</v>
      </c>
      <c r="Y1112" s="15" t="str">
        <f t="shared" si="336"/>
        <v>46.925</v>
      </c>
      <c r="Z1112" s="7" t="str">
        <f t="shared" si="337"/>
        <v>15</v>
      </c>
      <c r="AA1112" s="7" t="str">
        <f t="shared" si="337"/>
        <v>01</v>
      </c>
      <c r="AB1112" s="7" t="str">
        <f t="shared" si="353"/>
        <v>15 20.971</v>
      </c>
      <c r="AC1112" s="7" t="str">
        <f t="shared" si="353"/>
        <v>01 46.925</v>
      </c>
      <c r="AJ1112" s="9" t="s">
        <v>5899</v>
      </c>
      <c r="AK1112" s="9" t="s">
        <v>5900</v>
      </c>
      <c r="AL1112" s="1" t="s">
        <v>63</v>
      </c>
      <c r="AM1112" s="1" t="s">
        <v>5854</v>
      </c>
      <c r="AR1112" s="14" t="s">
        <v>5901</v>
      </c>
    </row>
    <row r="1113" spans="1:50" ht="43">
      <c r="B1113" s="1" t="s">
        <v>5624</v>
      </c>
      <c r="D1113" s="1" t="s">
        <v>5873</v>
      </c>
      <c r="F1113" s="2" t="s">
        <v>5874</v>
      </c>
      <c r="G1113" s="1" t="s">
        <v>5875</v>
      </c>
      <c r="I1113" s="2" t="s">
        <v>50</v>
      </c>
      <c r="J1113" s="1" t="s">
        <v>5902</v>
      </c>
      <c r="Q1113" s="5" t="s">
        <v>5903</v>
      </c>
      <c r="R1113" s="6">
        <f t="shared" si="349"/>
        <v>15.238</v>
      </c>
      <c r="S1113" s="6">
        <f t="shared" si="350"/>
        <v>-1.5189999999999999</v>
      </c>
      <c r="T1113" s="7">
        <f t="shared" si="351"/>
        <v>0.4789999999999992</v>
      </c>
      <c r="U1113" s="7">
        <f t="shared" si="351"/>
        <v>0.23699999999999832</v>
      </c>
      <c r="V1113" s="7">
        <f t="shared" si="352"/>
        <v>14</v>
      </c>
      <c r="W1113" s="7">
        <f t="shared" si="352"/>
        <v>31</v>
      </c>
      <c r="X1113" s="15" t="str">
        <f t="shared" si="336"/>
        <v>14.479</v>
      </c>
      <c r="Y1113" s="15" t="str">
        <f t="shared" si="336"/>
        <v>31.237</v>
      </c>
      <c r="Z1113" s="7" t="str">
        <f t="shared" si="337"/>
        <v>15</v>
      </c>
      <c r="AA1113" s="7" t="str">
        <f t="shared" si="337"/>
        <v>01</v>
      </c>
      <c r="AB1113" s="7" t="str">
        <f t="shared" si="353"/>
        <v>15 14.479</v>
      </c>
      <c r="AC1113" s="7" t="str">
        <f t="shared" si="353"/>
        <v>01 31.237</v>
      </c>
      <c r="AJ1113" s="9" t="s">
        <v>5904</v>
      </c>
      <c r="AK1113" s="9" t="s">
        <v>5905</v>
      </c>
      <c r="AL1113" s="1" t="s">
        <v>63</v>
      </c>
      <c r="AM1113" s="1" t="s">
        <v>122</v>
      </c>
      <c r="AQ1113" s="13" t="s">
        <v>137</v>
      </c>
      <c r="AR1113" s="14" t="s">
        <v>5906</v>
      </c>
    </row>
    <row r="1114" spans="1:50">
      <c r="B1114" s="1" t="s">
        <v>5624</v>
      </c>
      <c r="D1114" s="1" t="s">
        <v>5873</v>
      </c>
      <c r="F1114" s="2" t="s">
        <v>5874</v>
      </c>
      <c r="G1114" s="1" t="s">
        <v>5875</v>
      </c>
      <c r="I1114" s="2" t="s">
        <v>50</v>
      </c>
      <c r="J1114" s="1" t="s">
        <v>5907</v>
      </c>
      <c r="P1114" s="4" t="s">
        <v>5908</v>
      </c>
      <c r="Q1114" s="5" t="s">
        <v>5909</v>
      </c>
      <c r="R1114" s="6">
        <f t="shared" si="349"/>
        <v>15.156000000000001</v>
      </c>
      <c r="S1114" s="6">
        <f t="shared" si="350"/>
        <v>-1.77</v>
      </c>
      <c r="T1114" s="7">
        <f t="shared" si="351"/>
        <v>0.60500000000000043</v>
      </c>
      <c r="U1114" s="7">
        <f t="shared" si="351"/>
        <v>0.35300000000000153</v>
      </c>
      <c r="V1114" s="7">
        <f t="shared" si="352"/>
        <v>9</v>
      </c>
      <c r="W1114" s="7">
        <f t="shared" si="352"/>
        <v>46</v>
      </c>
      <c r="X1114" s="15" t="str">
        <f t="shared" si="336"/>
        <v>09.605</v>
      </c>
      <c r="Y1114" s="15" t="str">
        <f t="shared" si="336"/>
        <v>46.353</v>
      </c>
      <c r="Z1114" s="7" t="str">
        <f t="shared" si="337"/>
        <v>15</v>
      </c>
      <c r="AA1114" s="7" t="str">
        <f t="shared" si="337"/>
        <v>01</v>
      </c>
      <c r="AB1114" s="7" t="str">
        <f t="shared" si="353"/>
        <v>15 09.605</v>
      </c>
      <c r="AC1114" s="7" t="str">
        <f t="shared" si="353"/>
        <v>01 46.353</v>
      </c>
      <c r="AJ1114" s="9" t="s">
        <v>5910</v>
      </c>
      <c r="AK1114" s="9" t="s">
        <v>5911</v>
      </c>
      <c r="AL1114" s="1" t="s">
        <v>63</v>
      </c>
      <c r="AM1114" s="1" t="s">
        <v>67</v>
      </c>
      <c r="AQ1114" s="13" t="s">
        <v>137</v>
      </c>
      <c r="AR1114" s="14" t="s">
        <v>5912</v>
      </c>
    </row>
    <row r="1115" spans="1:50">
      <c r="B1115" s="1" t="s">
        <v>5624</v>
      </c>
      <c r="D1115" s="1" t="s">
        <v>5873</v>
      </c>
      <c r="F1115" s="2" t="s">
        <v>5874</v>
      </c>
      <c r="G1115" s="1" t="s">
        <v>5875</v>
      </c>
      <c r="I1115" s="2" t="s">
        <v>50</v>
      </c>
      <c r="J1115" s="1" t="s">
        <v>5907</v>
      </c>
      <c r="P1115" s="4" t="s">
        <v>5908</v>
      </c>
      <c r="Q1115" s="5" t="s">
        <v>5909</v>
      </c>
      <c r="R1115" s="6">
        <f t="shared" si="349"/>
        <v>15.156000000000001</v>
      </c>
      <c r="S1115" s="6">
        <f t="shared" si="350"/>
        <v>-1.77</v>
      </c>
      <c r="T1115" s="7">
        <f t="shared" si="351"/>
        <v>0.60500000000000043</v>
      </c>
      <c r="U1115" s="7">
        <f t="shared" si="351"/>
        <v>0.35300000000000153</v>
      </c>
      <c r="V1115" s="7">
        <f t="shared" si="352"/>
        <v>9</v>
      </c>
      <c r="W1115" s="7">
        <f t="shared" si="352"/>
        <v>46</v>
      </c>
      <c r="X1115" s="15" t="str">
        <f t="shared" si="336"/>
        <v>09.605</v>
      </c>
      <c r="Y1115" s="15" t="str">
        <f t="shared" si="336"/>
        <v>46.353</v>
      </c>
      <c r="Z1115" s="7" t="str">
        <f t="shared" si="337"/>
        <v>15</v>
      </c>
      <c r="AA1115" s="7" t="str">
        <f t="shared" si="337"/>
        <v>01</v>
      </c>
      <c r="AB1115" s="7" t="str">
        <f t="shared" si="353"/>
        <v>15 09.605</v>
      </c>
      <c r="AC1115" s="7" t="str">
        <f t="shared" si="353"/>
        <v>01 46.353</v>
      </c>
      <c r="AJ1115" s="9" t="s">
        <v>5910</v>
      </c>
      <c r="AK1115" s="9" t="s">
        <v>5911</v>
      </c>
      <c r="AL1115" s="1" t="s">
        <v>63</v>
      </c>
    </row>
    <row r="1116" spans="1:50">
      <c r="B1116" s="1" t="s">
        <v>5624</v>
      </c>
      <c r="D1116" s="1" t="s">
        <v>5913</v>
      </c>
      <c r="F1116" s="31"/>
      <c r="G1116" s="1" t="s">
        <v>5913</v>
      </c>
      <c r="I1116" s="2" t="s">
        <v>50</v>
      </c>
      <c r="J1116" s="1" t="s">
        <v>5914</v>
      </c>
      <c r="X1116" s="15" t="str">
        <f t="shared" si="336"/>
        <v/>
      </c>
      <c r="Y1116" s="15" t="str">
        <f t="shared" si="336"/>
        <v/>
      </c>
      <c r="Z1116" s="7" t="str">
        <f t="shared" si="337"/>
        <v/>
      </c>
      <c r="AA1116" s="7" t="str">
        <f t="shared" si="337"/>
        <v/>
      </c>
      <c r="AR1116" s="14" t="s">
        <v>5915</v>
      </c>
    </row>
    <row r="1117" spans="1:50" ht="29">
      <c r="B1117" s="1" t="s">
        <v>5624</v>
      </c>
      <c r="D1117" s="1" t="s">
        <v>5913</v>
      </c>
      <c r="F1117" s="31"/>
      <c r="G1117" s="1" t="s">
        <v>5913</v>
      </c>
      <c r="I1117" s="2" t="s">
        <v>50</v>
      </c>
      <c r="J1117" s="1" t="s">
        <v>5916</v>
      </c>
      <c r="Q1117" s="5" t="s">
        <v>5917</v>
      </c>
      <c r="X1117" s="15" t="str">
        <f t="shared" si="336"/>
        <v/>
      </c>
      <c r="Y1117" s="15" t="str">
        <f t="shared" si="336"/>
        <v/>
      </c>
      <c r="Z1117" s="7" t="str">
        <f t="shared" si="337"/>
        <v/>
      </c>
      <c r="AA1117" s="7" t="str">
        <f t="shared" si="337"/>
        <v/>
      </c>
      <c r="AM1117" s="1" t="s">
        <v>101</v>
      </c>
      <c r="AQ1117" s="13" t="s">
        <v>5855</v>
      </c>
      <c r="AR1117" s="14" t="s">
        <v>5918</v>
      </c>
    </row>
    <row r="1118" spans="1:50" ht="43">
      <c r="B1118" s="1" t="s">
        <v>5624</v>
      </c>
      <c r="D1118" s="1" t="s">
        <v>5913</v>
      </c>
      <c r="F1118" s="31"/>
      <c r="G1118" s="1" t="s">
        <v>5913</v>
      </c>
      <c r="I1118" s="2" t="s">
        <v>50</v>
      </c>
      <c r="J1118" s="1" t="s">
        <v>5919</v>
      </c>
      <c r="Q1118" s="5" t="s">
        <v>5920</v>
      </c>
      <c r="R1118" s="6">
        <f t="shared" ref="R1118:R1126" si="354">ROUNDDOWN((Z1118+V1118*(5/3)*0.01+T1118*0.01),3)</f>
        <v>15.055</v>
      </c>
      <c r="S1118" s="6">
        <f t="shared" ref="S1118:S1126" si="355">ROUNDDOWN((AA1118+W1118*(5/3)*0.01+U1118*0.01),3)*-1</f>
        <v>-2.8660000000000001</v>
      </c>
      <c r="T1118" s="7">
        <f t="shared" ref="T1118:U1126" si="356">X1118-V1118</f>
        <v>0.52300000000000013</v>
      </c>
      <c r="U1118" s="7">
        <f t="shared" si="356"/>
        <v>3.3000000000001251E-2</v>
      </c>
      <c r="V1118" s="7">
        <f t="shared" ref="V1118:W1126" si="357">ROUNDDOWN(X1118,0)</f>
        <v>3</v>
      </c>
      <c r="W1118" s="7">
        <f t="shared" si="357"/>
        <v>52</v>
      </c>
      <c r="X1118" s="15" t="str">
        <f t="shared" si="336"/>
        <v>03.523</v>
      </c>
      <c r="Y1118" s="15" t="str">
        <f t="shared" si="336"/>
        <v>52.033</v>
      </c>
      <c r="Z1118" s="7" t="str">
        <f t="shared" si="337"/>
        <v>15</v>
      </c>
      <c r="AA1118" s="7" t="str">
        <f t="shared" si="337"/>
        <v>02</v>
      </c>
      <c r="AB1118" s="7" t="str">
        <f t="shared" ref="AB1118:AC1126" si="358">IF(ISBLANK(AJ1118), AH1118, AJ1118)</f>
        <v>15 03.523</v>
      </c>
      <c r="AC1118" s="7" t="str">
        <f t="shared" si="358"/>
        <v>02 52.033</v>
      </c>
      <c r="AJ1118" s="9" t="s">
        <v>5921</v>
      </c>
      <c r="AK1118" s="9" t="s">
        <v>5922</v>
      </c>
      <c r="AL1118" s="1" t="s">
        <v>63</v>
      </c>
      <c r="AM1118" s="1" t="s">
        <v>101</v>
      </c>
      <c r="AQ1118" s="13" t="s">
        <v>5855</v>
      </c>
      <c r="AR1118" s="14" t="s">
        <v>5923</v>
      </c>
    </row>
    <row r="1119" spans="1:50" ht="29">
      <c r="B1119" s="1" t="s">
        <v>5624</v>
      </c>
      <c r="D1119" s="1" t="s">
        <v>5913</v>
      </c>
      <c r="F1119" s="31"/>
      <c r="G1119" s="1" t="s">
        <v>5913</v>
      </c>
      <c r="I1119" s="2" t="s">
        <v>50</v>
      </c>
      <c r="J1119" s="1" t="s">
        <v>4135</v>
      </c>
      <c r="Q1119" s="5" t="s">
        <v>5924</v>
      </c>
      <c r="R1119" s="6">
        <f t="shared" si="354"/>
        <v>15.135999999999999</v>
      </c>
      <c r="S1119" s="6">
        <f t="shared" si="355"/>
        <v>-2.5350000000000001</v>
      </c>
      <c r="T1119" s="7">
        <f t="shared" si="356"/>
        <v>0.31300000000000061</v>
      </c>
      <c r="U1119" s="7">
        <f t="shared" si="356"/>
        <v>0.22599999999999909</v>
      </c>
      <c r="V1119" s="7">
        <f t="shared" si="357"/>
        <v>8</v>
      </c>
      <c r="W1119" s="7">
        <f t="shared" si="357"/>
        <v>32</v>
      </c>
      <c r="X1119" s="15" t="str">
        <f t="shared" si="336"/>
        <v>08.313</v>
      </c>
      <c r="Y1119" s="15" t="str">
        <f t="shared" si="336"/>
        <v>32.226</v>
      </c>
      <c r="Z1119" s="7" t="str">
        <f t="shared" si="337"/>
        <v>15</v>
      </c>
      <c r="AA1119" s="7" t="str">
        <f t="shared" si="337"/>
        <v>02</v>
      </c>
      <c r="AB1119" s="7" t="str">
        <f t="shared" si="358"/>
        <v>15 08.313</v>
      </c>
      <c r="AC1119" s="7" t="str">
        <f t="shared" si="358"/>
        <v>02 32.226</v>
      </c>
      <c r="AJ1119" s="9" t="s">
        <v>5925</v>
      </c>
      <c r="AK1119" s="9" t="s">
        <v>5926</v>
      </c>
      <c r="AL1119" s="1" t="s">
        <v>63</v>
      </c>
      <c r="AM1119" s="1" t="s">
        <v>101</v>
      </c>
      <c r="AN1119" s="10" t="s">
        <v>5927</v>
      </c>
      <c r="AQ1119" s="13" t="s">
        <v>5928</v>
      </c>
      <c r="AR1119" s="14" t="s">
        <v>5929</v>
      </c>
    </row>
    <row r="1120" spans="1:50" ht="43">
      <c r="B1120" s="1" t="s">
        <v>5624</v>
      </c>
      <c r="D1120" s="1" t="s">
        <v>5913</v>
      </c>
      <c r="F1120" s="31"/>
      <c r="G1120" s="1" t="s">
        <v>5913</v>
      </c>
      <c r="I1120" s="2" t="s">
        <v>50</v>
      </c>
      <c r="J1120" s="1" t="s">
        <v>5930</v>
      </c>
      <c r="P1120" s="4" t="s">
        <v>5930</v>
      </c>
      <c r="Q1120" s="5" t="s">
        <v>5931</v>
      </c>
      <c r="R1120" s="6">
        <f t="shared" si="354"/>
        <v>15.191000000000001</v>
      </c>
      <c r="S1120" s="6">
        <f t="shared" si="355"/>
        <v>-2.8050000000000002</v>
      </c>
      <c r="T1120" s="7">
        <f t="shared" si="356"/>
        <v>0.77500000000000036</v>
      </c>
      <c r="U1120" s="7">
        <f t="shared" si="356"/>
        <v>0.51599999999999824</v>
      </c>
      <c r="V1120" s="7">
        <f t="shared" si="357"/>
        <v>11</v>
      </c>
      <c r="W1120" s="7">
        <f t="shared" si="357"/>
        <v>48</v>
      </c>
      <c r="X1120" s="15" t="str">
        <f t="shared" si="336"/>
        <v>11.775</v>
      </c>
      <c r="Y1120" s="15" t="str">
        <f t="shared" si="336"/>
        <v>48.516</v>
      </c>
      <c r="Z1120" s="7" t="str">
        <f t="shared" si="337"/>
        <v>15</v>
      </c>
      <c r="AA1120" s="7" t="str">
        <f t="shared" si="337"/>
        <v>02</v>
      </c>
      <c r="AB1120" s="7" t="str">
        <f t="shared" si="358"/>
        <v>15 11.775</v>
      </c>
      <c r="AC1120" s="7" t="str">
        <f t="shared" si="358"/>
        <v>02 48.516</v>
      </c>
      <c r="AH1120" s="8" t="s">
        <v>5932</v>
      </c>
      <c r="AI1120" s="8" t="s">
        <v>5933</v>
      </c>
      <c r="AJ1120" s="9" t="s">
        <v>5934</v>
      </c>
      <c r="AK1120" s="9" t="s">
        <v>5935</v>
      </c>
      <c r="AL1120" s="1" t="s">
        <v>63</v>
      </c>
      <c r="AM1120" s="1" t="s">
        <v>101</v>
      </c>
      <c r="AQ1120" s="13" t="s">
        <v>5855</v>
      </c>
      <c r="AR1120" s="14" t="s">
        <v>5936</v>
      </c>
    </row>
    <row r="1121" spans="1:50" ht="43">
      <c r="B1121" s="1" t="s">
        <v>5624</v>
      </c>
      <c r="D1121" s="1" t="s">
        <v>5913</v>
      </c>
      <c r="F1121" s="31"/>
      <c r="G1121" s="1" t="s">
        <v>5913</v>
      </c>
      <c r="I1121" s="2" t="s">
        <v>50</v>
      </c>
      <c r="J1121" s="1" t="s">
        <v>5937</v>
      </c>
      <c r="Q1121" s="5" t="s">
        <v>5938</v>
      </c>
      <c r="R1121" s="6">
        <f t="shared" si="354"/>
        <v>15.101000000000001</v>
      </c>
      <c r="S1121" s="6">
        <f t="shared" si="355"/>
        <v>-2.9329999999999998</v>
      </c>
      <c r="T1121" s="7">
        <f t="shared" si="356"/>
        <v>0.11699999999999999</v>
      </c>
      <c r="U1121" s="7">
        <f t="shared" si="356"/>
        <v>6.1999999999997613E-2</v>
      </c>
      <c r="V1121" s="7">
        <f t="shared" si="357"/>
        <v>6</v>
      </c>
      <c r="W1121" s="7">
        <f t="shared" si="357"/>
        <v>56</v>
      </c>
      <c r="X1121" s="15" t="str">
        <f t="shared" si="336"/>
        <v>06.117</v>
      </c>
      <c r="Y1121" s="15" t="str">
        <f t="shared" si="336"/>
        <v>56.062</v>
      </c>
      <c r="Z1121" s="7" t="str">
        <f t="shared" si="337"/>
        <v>15</v>
      </c>
      <c r="AA1121" s="7" t="str">
        <f t="shared" si="337"/>
        <v>02</v>
      </c>
      <c r="AB1121" s="7" t="str">
        <f t="shared" si="358"/>
        <v>15 06.117</v>
      </c>
      <c r="AC1121" s="7" t="str">
        <f t="shared" si="358"/>
        <v>02 56.062</v>
      </c>
      <c r="AJ1121" s="9" t="s">
        <v>5939</v>
      </c>
      <c r="AK1121" s="9" t="s">
        <v>5940</v>
      </c>
      <c r="AL1121" s="1" t="s">
        <v>63</v>
      </c>
      <c r="AM1121" s="1" t="s">
        <v>976</v>
      </c>
      <c r="AN1121" s="10" t="s">
        <v>5941</v>
      </c>
      <c r="AQ1121" s="13" t="s">
        <v>5942</v>
      </c>
      <c r="AR1121" s="14" t="s">
        <v>5943</v>
      </c>
    </row>
    <row r="1122" spans="1:50" ht="29">
      <c r="B1122" s="1" t="s">
        <v>5624</v>
      </c>
      <c r="D1122" s="1" t="s">
        <v>5913</v>
      </c>
      <c r="F1122" s="31"/>
      <c r="G1122" s="1" t="s">
        <v>5913</v>
      </c>
      <c r="I1122" s="2" t="s">
        <v>50</v>
      </c>
      <c r="J1122" s="1" t="s">
        <v>5944</v>
      </c>
      <c r="P1122" s="4" t="s">
        <v>5944</v>
      </c>
      <c r="Q1122" s="5" t="s">
        <v>5945</v>
      </c>
      <c r="R1122" s="6">
        <f t="shared" si="354"/>
        <v>15.068</v>
      </c>
      <c r="S1122" s="6">
        <f t="shared" si="355"/>
        <v>-2.72</v>
      </c>
      <c r="T1122" s="7">
        <f t="shared" si="356"/>
        <v>0.21999999999999975</v>
      </c>
      <c r="U1122" s="7">
        <f t="shared" si="356"/>
        <v>0.42600000000000193</v>
      </c>
      <c r="V1122" s="7">
        <f t="shared" si="357"/>
        <v>4</v>
      </c>
      <c r="W1122" s="7">
        <f t="shared" si="357"/>
        <v>43</v>
      </c>
      <c r="X1122" s="15" t="str">
        <f t="shared" si="336"/>
        <v>04.220</v>
      </c>
      <c r="Y1122" s="15" t="str">
        <f t="shared" si="336"/>
        <v>43.426</v>
      </c>
      <c r="Z1122" s="7" t="str">
        <f t="shared" si="337"/>
        <v>15</v>
      </c>
      <c r="AA1122" s="7" t="str">
        <f t="shared" si="337"/>
        <v>02</v>
      </c>
      <c r="AB1122" s="7" t="str">
        <f t="shared" si="358"/>
        <v>15 04.220</v>
      </c>
      <c r="AC1122" s="7" t="str">
        <f t="shared" si="358"/>
        <v>02 43.426</v>
      </c>
      <c r="AH1122" s="8" t="s">
        <v>5946</v>
      </c>
      <c r="AI1122" s="8" t="s">
        <v>5947</v>
      </c>
      <c r="AJ1122" s="9" t="s">
        <v>5948</v>
      </c>
      <c r="AK1122" s="9" t="s">
        <v>5949</v>
      </c>
      <c r="AL1122" s="1" t="s">
        <v>63</v>
      </c>
      <c r="AM1122" s="1" t="s">
        <v>101</v>
      </c>
      <c r="AQ1122" s="13" t="s">
        <v>5855</v>
      </c>
      <c r="AR1122" s="14" t="s">
        <v>5950</v>
      </c>
    </row>
    <row r="1123" spans="1:50" ht="57">
      <c r="B1123" s="1" t="s">
        <v>5624</v>
      </c>
      <c r="D1123" s="1" t="s">
        <v>5913</v>
      </c>
      <c r="F1123" s="31"/>
      <c r="G1123" s="1" t="s">
        <v>5913</v>
      </c>
      <c r="I1123" s="2" t="s">
        <v>50</v>
      </c>
      <c r="J1123" s="1" t="s">
        <v>5951</v>
      </c>
      <c r="Q1123" s="5" t="s">
        <v>5952</v>
      </c>
      <c r="R1123" s="6">
        <f t="shared" si="354"/>
        <v>15.068</v>
      </c>
      <c r="S1123" s="6">
        <f t="shared" si="355"/>
        <v>-2.9209999999999998</v>
      </c>
      <c r="T1123" s="7">
        <f t="shared" si="356"/>
        <v>0.17499999999999982</v>
      </c>
      <c r="U1123" s="7">
        <f t="shared" si="356"/>
        <v>0.47800000000000153</v>
      </c>
      <c r="V1123" s="7">
        <f t="shared" si="357"/>
        <v>4</v>
      </c>
      <c r="W1123" s="7">
        <f t="shared" si="357"/>
        <v>55</v>
      </c>
      <c r="X1123" s="15" t="str">
        <f t="shared" si="336"/>
        <v>04.175</v>
      </c>
      <c r="Y1123" s="15" t="str">
        <f t="shared" si="336"/>
        <v>55.478</v>
      </c>
      <c r="Z1123" s="7" t="str">
        <f t="shared" si="337"/>
        <v>15</v>
      </c>
      <c r="AA1123" s="7" t="str">
        <f t="shared" si="337"/>
        <v>02</v>
      </c>
      <c r="AB1123" s="7" t="str">
        <f t="shared" si="358"/>
        <v>15 04.175</v>
      </c>
      <c r="AC1123" s="7" t="str">
        <f t="shared" si="358"/>
        <v>02 55.478</v>
      </c>
      <c r="AH1123" s="16"/>
      <c r="AI1123" s="16"/>
      <c r="AJ1123" s="9" t="s">
        <v>959</v>
      </c>
      <c r="AK1123" s="9" t="s">
        <v>960</v>
      </c>
      <c r="AL1123" s="1" t="s">
        <v>63</v>
      </c>
      <c r="AM1123" s="1" t="s">
        <v>976</v>
      </c>
      <c r="AN1123" s="10" t="s">
        <v>5953</v>
      </c>
      <c r="AQ1123" s="13" t="s">
        <v>5954</v>
      </c>
      <c r="AR1123" s="14" t="s">
        <v>5955</v>
      </c>
    </row>
    <row r="1124" spans="1:50" ht="29">
      <c r="B1124" s="1" t="s">
        <v>5624</v>
      </c>
      <c r="D1124" s="1" t="s">
        <v>5913</v>
      </c>
      <c r="F1124" s="31"/>
      <c r="G1124" s="1" t="s">
        <v>5913</v>
      </c>
      <c r="I1124" s="2" t="s">
        <v>50</v>
      </c>
      <c r="J1124" s="1" t="s">
        <v>5956</v>
      </c>
      <c r="Q1124" s="5" t="s">
        <v>5952</v>
      </c>
      <c r="R1124" s="6">
        <f t="shared" si="354"/>
        <v>15.066000000000001</v>
      </c>
      <c r="S1124" s="6">
        <f t="shared" si="355"/>
        <v>-2.9359999999999999</v>
      </c>
      <c r="T1124" s="7">
        <f t="shared" si="356"/>
        <v>2.4000000000000021E-2</v>
      </c>
      <c r="U1124" s="7">
        <f t="shared" si="356"/>
        <v>0.34499999999999886</v>
      </c>
      <c r="V1124" s="7">
        <f t="shared" si="357"/>
        <v>4</v>
      </c>
      <c r="W1124" s="7">
        <f t="shared" si="357"/>
        <v>56</v>
      </c>
      <c r="X1124" s="15" t="str">
        <f t="shared" si="336"/>
        <v>04.024</v>
      </c>
      <c r="Y1124" s="15" t="str">
        <f t="shared" si="336"/>
        <v>56.345</v>
      </c>
      <c r="Z1124" s="7" t="str">
        <f t="shared" si="337"/>
        <v>15</v>
      </c>
      <c r="AA1124" s="7" t="str">
        <f t="shared" si="337"/>
        <v>02</v>
      </c>
      <c r="AB1124" s="7" t="str">
        <f t="shared" si="358"/>
        <v>15 04.024</v>
      </c>
      <c r="AC1124" s="7" t="str">
        <f t="shared" si="358"/>
        <v>02 56.345</v>
      </c>
      <c r="AH1124" s="16"/>
      <c r="AI1124" s="16"/>
      <c r="AJ1124" s="9" t="s">
        <v>5957</v>
      </c>
      <c r="AK1124" s="9" t="s">
        <v>5958</v>
      </c>
      <c r="AL1124" s="1" t="s">
        <v>63</v>
      </c>
      <c r="AM1124" s="1" t="s">
        <v>976</v>
      </c>
      <c r="AN1124" s="10" t="s">
        <v>5953</v>
      </c>
      <c r="AQ1124" s="13" t="s">
        <v>5954</v>
      </c>
      <c r="AR1124" s="14" t="s">
        <v>5959</v>
      </c>
    </row>
    <row r="1125" spans="1:50" s="20" customFormat="1" ht="57">
      <c r="A1125" s="1"/>
      <c r="B1125" s="1" t="s">
        <v>5624</v>
      </c>
      <c r="C1125" s="1"/>
      <c r="D1125" s="1" t="s">
        <v>5913</v>
      </c>
      <c r="E1125" s="1"/>
      <c r="F1125" s="31"/>
      <c r="G1125" s="1" t="s">
        <v>5913</v>
      </c>
      <c r="H1125" s="2"/>
      <c r="I1125" s="2" t="s">
        <v>50</v>
      </c>
      <c r="J1125" s="1" t="s">
        <v>5960</v>
      </c>
      <c r="K1125" s="1"/>
      <c r="L1125" s="1"/>
      <c r="M1125" s="1"/>
      <c r="N1125" s="1"/>
      <c r="O1125" s="1"/>
      <c r="P1125" s="4" t="s">
        <v>5960</v>
      </c>
      <c r="Q1125" s="5" t="s">
        <v>5961</v>
      </c>
      <c r="R1125" s="6">
        <f t="shared" si="354"/>
        <v>15.206</v>
      </c>
      <c r="S1125" s="6">
        <f t="shared" si="355"/>
        <v>-2.7429999999999999</v>
      </c>
      <c r="T1125" s="7">
        <f t="shared" si="356"/>
        <v>0.61700000000000088</v>
      </c>
      <c r="U1125" s="7">
        <f t="shared" si="356"/>
        <v>0.97399999999999665</v>
      </c>
      <c r="V1125" s="7">
        <f t="shared" si="357"/>
        <v>12</v>
      </c>
      <c r="W1125" s="7">
        <f t="shared" si="357"/>
        <v>44</v>
      </c>
      <c r="X1125" s="15" t="str">
        <f t="shared" si="336"/>
        <v>12.617</v>
      </c>
      <c r="Y1125" s="15" t="str">
        <f t="shared" si="336"/>
        <v>44.974</v>
      </c>
      <c r="Z1125" s="7" t="str">
        <f t="shared" si="337"/>
        <v>15</v>
      </c>
      <c r="AA1125" s="7" t="str">
        <f t="shared" si="337"/>
        <v>02</v>
      </c>
      <c r="AB1125" s="7" t="str">
        <f t="shared" si="358"/>
        <v>15 12.617</v>
      </c>
      <c r="AC1125" s="7" t="str">
        <f t="shared" si="358"/>
        <v>02 44.974</v>
      </c>
      <c r="AD1125" s="8"/>
      <c r="AE1125" s="8"/>
      <c r="AF1125" s="8"/>
      <c r="AG1125" s="8"/>
      <c r="AH1125" s="8" t="s">
        <v>5962</v>
      </c>
      <c r="AI1125" s="8" t="s">
        <v>5963</v>
      </c>
      <c r="AJ1125" s="9" t="s">
        <v>5964</v>
      </c>
      <c r="AK1125" s="9" t="s">
        <v>5965</v>
      </c>
      <c r="AL1125" s="1" t="s">
        <v>63</v>
      </c>
      <c r="AM1125" s="1" t="s">
        <v>101</v>
      </c>
      <c r="AN1125" s="10"/>
      <c r="AO1125" s="11"/>
      <c r="AP1125" s="12" t="s">
        <v>5966</v>
      </c>
      <c r="AQ1125" s="100" t="s">
        <v>5855</v>
      </c>
      <c r="AR1125" s="14" t="s">
        <v>5967</v>
      </c>
      <c r="AS1125" s="1"/>
      <c r="AT1125" s="1"/>
      <c r="AU1125" s="1"/>
      <c r="AV1125" s="1"/>
      <c r="AW1125" s="1"/>
      <c r="AX1125" s="1"/>
    </row>
    <row r="1126" spans="1:50" ht="29">
      <c r="B1126" s="1" t="s">
        <v>5624</v>
      </c>
      <c r="D1126" s="1" t="s">
        <v>5913</v>
      </c>
      <c r="F1126" s="31"/>
      <c r="G1126" s="1" t="s">
        <v>5913</v>
      </c>
      <c r="I1126" s="2" t="s">
        <v>50</v>
      </c>
      <c r="J1126" s="1" t="s">
        <v>5968</v>
      </c>
      <c r="P1126" s="4" t="s">
        <v>5969</v>
      </c>
      <c r="Q1126" s="5" t="s">
        <v>5970</v>
      </c>
      <c r="R1126" s="6">
        <f t="shared" si="354"/>
        <v>15.183999999999999</v>
      </c>
      <c r="S1126" s="6">
        <f t="shared" si="355"/>
        <v>-2.84</v>
      </c>
      <c r="T1126" s="7">
        <f t="shared" si="356"/>
        <v>0.10299999999999976</v>
      </c>
      <c r="U1126" s="7">
        <f t="shared" si="356"/>
        <v>0.6910000000000025</v>
      </c>
      <c r="V1126" s="7">
        <f t="shared" si="357"/>
        <v>11</v>
      </c>
      <c r="W1126" s="7">
        <f t="shared" si="357"/>
        <v>50</v>
      </c>
      <c r="X1126" s="15" t="str">
        <f t="shared" si="336"/>
        <v>11.103</v>
      </c>
      <c r="Y1126" s="15" t="str">
        <f t="shared" si="336"/>
        <v>50.691</v>
      </c>
      <c r="Z1126" s="7" t="str">
        <f t="shared" si="337"/>
        <v>15</v>
      </c>
      <c r="AA1126" s="7" t="str">
        <f t="shared" si="337"/>
        <v>02</v>
      </c>
      <c r="AB1126" s="7" t="str">
        <f t="shared" si="358"/>
        <v>15 11.103</v>
      </c>
      <c r="AC1126" s="7" t="str">
        <f t="shared" si="358"/>
        <v>02 50.691</v>
      </c>
      <c r="AJ1126" s="9" t="s">
        <v>5971</v>
      </c>
      <c r="AK1126" s="9" t="s">
        <v>5972</v>
      </c>
      <c r="AL1126" s="1" t="s">
        <v>63</v>
      </c>
      <c r="AM1126" s="1" t="s">
        <v>101</v>
      </c>
      <c r="AQ1126" s="13" t="s">
        <v>5855</v>
      </c>
      <c r="AR1126" s="14" t="s">
        <v>5973</v>
      </c>
    </row>
    <row r="1127" spans="1:50" ht="29">
      <c r="B1127" s="1" t="s">
        <v>5624</v>
      </c>
      <c r="D1127" s="1" t="s">
        <v>5913</v>
      </c>
      <c r="F1127" s="31"/>
      <c r="G1127" s="1" t="s">
        <v>5913</v>
      </c>
      <c r="I1127" s="2" t="s">
        <v>50</v>
      </c>
      <c r="J1127" s="1" t="s">
        <v>5974</v>
      </c>
      <c r="Q1127" s="5" t="s">
        <v>5975</v>
      </c>
      <c r="X1127" s="15" t="str">
        <f t="shared" si="336"/>
        <v/>
      </c>
      <c r="Y1127" s="15" t="str">
        <f t="shared" si="336"/>
        <v/>
      </c>
      <c r="Z1127" s="7" t="str">
        <f t="shared" si="337"/>
        <v/>
      </c>
      <c r="AA1127" s="7" t="str">
        <f t="shared" si="337"/>
        <v/>
      </c>
      <c r="AM1127" s="1" t="s">
        <v>101</v>
      </c>
      <c r="AQ1127" s="13" t="s">
        <v>5855</v>
      </c>
      <c r="AR1127" s="14" t="s">
        <v>5976</v>
      </c>
    </row>
    <row r="1128" spans="1:50" ht="43">
      <c r="A1128" s="1" t="s">
        <v>48</v>
      </c>
      <c r="B1128" s="1" t="s">
        <v>5624</v>
      </c>
      <c r="D1128" s="1" t="s">
        <v>5977</v>
      </c>
      <c r="F1128" s="31"/>
      <c r="G1128" s="1" t="s">
        <v>5978</v>
      </c>
      <c r="I1128" s="1" t="s">
        <v>50</v>
      </c>
      <c r="J1128" s="1" t="s">
        <v>5979</v>
      </c>
      <c r="P1128" s="4" t="s">
        <v>5980</v>
      </c>
      <c r="R1128" s="6">
        <f>ROUNDDOWN((Z1128+V1128*(5/3)*0.01+T1128*0.01),3)</f>
        <v>13.904999999999999</v>
      </c>
      <c r="S1128" s="6">
        <f>ROUNDDOWN((AA1128+W1128*(5/3)*0.01+U1128*0.01),3)*-1</f>
        <v>-4.5659999999999998</v>
      </c>
      <c r="T1128" s="7">
        <f>X1128-V1128</f>
        <v>0.5</v>
      </c>
      <c r="U1128" s="7">
        <f>Y1128-W1128</f>
        <v>0</v>
      </c>
      <c r="V1128" s="7">
        <f>ROUNDDOWN(X1128,0)</f>
        <v>54</v>
      </c>
      <c r="W1128" s="7">
        <f>ROUNDDOWN(Y1128,0)</f>
        <v>34</v>
      </c>
      <c r="X1128" s="15" t="str">
        <f t="shared" si="336"/>
        <v>54.5</v>
      </c>
      <c r="Y1128" s="15" t="str">
        <f t="shared" si="336"/>
        <v>34</v>
      </c>
      <c r="Z1128" s="7" t="str">
        <f t="shared" si="337"/>
        <v>13</v>
      </c>
      <c r="AA1128" s="7" t="str">
        <f t="shared" si="337"/>
        <v>04</v>
      </c>
      <c r="AB1128" s="7" t="str">
        <f>IF(ISBLANK(AJ1128), AH1128, AJ1128)</f>
        <v>13 54.5</v>
      </c>
      <c r="AC1128" s="7" t="str">
        <f>IF(ISBLANK(AK1128), AI1128, AK1128)</f>
        <v>04 34</v>
      </c>
      <c r="AD1128" s="18"/>
      <c r="AE1128" s="18"/>
      <c r="AF1128" s="18"/>
      <c r="AG1128" s="18"/>
      <c r="AH1128" s="8" t="s">
        <v>3124</v>
      </c>
      <c r="AI1128" s="8" t="s">
        <v>5981</v>
      </c>
      <c r="AL1128" s="1" t="s">
        <v>54</v>
      </c>
      <c r="AM1128" s="1" t="s">
        <v>72</v>
      </c>
      <c r="AN1128" s="10" t="s">
        <v>5982</v>
      </c>
      <c r="AP1128" s="12" t="s">
        <v>5983</v>
      </c>
      <c r="AR1128" s="14" t="s">
        <v>5984</v>
      </c>
    </row>
    <row r="1129" spans="1:50">
      <c r="F1129" s="17"/>
      <c r="I1129" s="2"/>
      <c r="AH1129" s="16"/>
      <c r="AI1129" s="16"/>
    </row>
    <row r="1130" spans="1:50">
      <c r="F1130" s="17"/>
      <c r="I1130" s="2"/>
      <c r="AH1130" s="16"/>
      <c r="AI1130" s="16"/>
    </row>
    <row r="1131" spans="1:50">
      <c r="F1131" s="17"/>
      <c r="I1131" s="2"/>
      <c r="AH1131" s="16"/>
      <c r="AI1131" s="16"/>
    </row>
    <row r="1132" spans="1:50">
      <c r="F1132" s="17"/>
      <c r="I1132" s="2"/>
      <c r="AH1132" s="16"/>
      <c r="AI1132" s="16"/>
    </row>
  </sheetData>
  <pageMargins left="0.75" right="0.75" top="1" bottom="1" header="0.5" footer="0.5"/>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Heath</dc:creator>
  <cp:lastModifiedBy>Jeffrey Heath</cp:lastModifiedBy>
  <dcterms:created xsi:type="dcterms:W3CDTF">2016-09-24T20:38:24Z</dcterms:created>
  <dcterms:modified xsi:type="dcterms:W3CDTF">2016-09-24T20:39:01Z</dcterms:modified>
</cp:coreProperties>
</file>