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0560" windowHeight="487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E24" i="1"/>
  <c r="E25"/>
  <c r="E26"/>
  <c r="E27"/>
  <c r="E28"/>
  <c r="E29"/>
  <c r="E30"/>
  <c r="E31"/>
  <c r="E32"/>
  <c r="E33"/>
  <c r="E34"/>
  <c r="L9"/>
  <c r="L10"/>
  <c r="L11"/>
  <c r="L8"/>
  <c r="E5"/>
  <c r="K6"/>
  <c r="K5"/>
  <c r="K4"/>
  <c r="K3"/>
  <c r="E6"/>
  <c r="E7"/>
  <c r="E8"/>
  <c r="E9"/>
  <c r="E10"/>
  <c r="E11"/>
  <c r="E12"/>
  <c r="E13"/>
  <c r="E14"/>
  <c r="E15"/>
  <c r="E16"/>
  <c r="E17"/>
  <c r="E18"/>
  <c r="E19"/>
  <c r="E20"/>
  <c r="B24" a="1"/>
  <c r="B24" s="1"/>
  <c r="D6"/>
  <c r="D7"/>
  <c r="D8"/>
  <c r="D9"/>
  <c r="D10"/>
  <c r="D11"/>
  <c r="D12"/>
  <c r="D13"/>
  <c r="D14"/>
  <c r="D15"/>
  <c r="D16"/>
  <c r="D17"/>
  <c r="D18"/>
  <c r="D19"/>
  <c r="D20"/>
  <c r="D5"/>
  <c r="C25" l="1"/>
  <c r="C24"/>
  <c r="B25"/>
  <c r="C28" l="1"/>
  <c r="C27"/>
</calcChain>
</file>

<file path=xl/sharedStrings.xml><?xml version="1.0" encoding="utf-8"?>
<sst xmlns="http://schemas.openxmlformats.org/spreadsheetml/2006/main" count="24" uniqueCount="20">
  <si>
    <t>Ugs</t>
  </si>
  <si>
    <t>Id 5V</t>
  </si>
  <si>
    <t>Id 2V</t>
  </si>
  <si>
    <t>Uds</t>
  </si>
  <si>
    <t>Id 0,4</t>
  </si>
  <si>
    <t>Id 1</t>
  </si>
  <si>
    <t>Id 1,6</t>
  </si>
  <si>
    <t>Id 2,2</t>
  </si>
  <si>
    <t>Uds ustalone</t>
  </si>
  <si>
    <t>5V</t>
  </si>
  <si>
    <t>2V</t>
  </si>
  <si>
    <t>Ugs ustalone</t>
  </si>
  <si>
    <t xml:space="preserve">Uds </t>
  </si>
  <si>
    <t>ugs</t>
  </si>
  <si>
    <t>Id[mA]</t>
  </si>
  <si>
    <t>Idss</t>
  </si>
  <si>
    <t>Uds = 5</t>
  </si>
  <si>
    <t>Up</t>
  </si>
  <si>
    <t>pier Id 5v</t>
  </si>
  <si>
    <t>gm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</si>
</sst>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4.7122119521164164E-2"/>
          <c:y val="2.7833779029380831E-2"/>
          <c:w val="0.83327625541346984"/>
          <c:h val="0.89073738530819768"/>
        </c:manualLayout>
      </c:layout>
      <c:scatterChart>
        <c:scatterStyle val="lineMarker"/>
        <c:ser>
          <c:idx val="0"/>
          <c:order val="0"/>
          <c:tx>
            <c:v>Ugs= - 0,4</c:v>
          </c:tx>
          <c:spPr>
            <a:ln w="28575">
              <a:noFill/>
            </a:ln>
          </c:spPr>
          <c:marker>
            <c:symbol val="diamond"/>
            <c:size val="4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Arkusz1!$F$3:$F$30</c:f>
              <c:numCache>
                <c:formatCode>General</c:formatCode>
                <c:ptCount val="2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1.2</c:v>
                </c:pt>
                <c:pt idx="12">
                  <c:v>1.4</c:v>
                </c:pt>
                <c:pt idx="13">
                  <c:v>1.6</c:v>
                </c:pt>
                <c:pt idx="14">
                  <c:v>1.8</c:v>
                </c:pt>
                <c:pt idx="15">
                  <c:v>2</c:v>
                </c:pt>
                <c:pt idx="16">
                  <c:v>2.2000000000000002</c:v>
                </c:pt>
                <c:pt idx="17">
                  <c:v>2.4</c:v>
                </c:pt>
                <c:pt idx="18">
                  <c:v>2.6</c:v>
                </c:pt>
                <c:pt idx="19">
                  <c:v>2.8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</c:numCache>
            </c:numRef>
          </c:xVal>
          <c:yVal>
            <c:numRef>
              <c:f>Arkusz1!$G$3:$G$30</c:f>
              <c:numCache>
                <c:formatCode>General</c:formatCode>
                <c:ptCount val="28"/>
                <c:pt idx="0">
                  <c:v>3.0000000000000001E-3</c:v>
                </c:pt>
                <c:pt idx="1">
                  <c:v>0.56000000000000005</c:v>
                </c:pt>
                <c:pt idx="2">
                  <c:v>1.1100000000000001</c:v>
                </c:pt>
                <c:pt idx="3">
                  <c:v>1.62</c:v>
                </c:pt>
                <c:pt idx="4">
                  <c:v>2.12</c:v>
                </c:pt>
                <c:pt idx="5">
                  <c:v>2.58</c:v>
                </c:pt>
                <c:pt idx="6">
                  <c:v>3.01</c:v>
                </c:pt>
                <c:pt idx="7">
                  <c:v>3.42</c:v>
                </c:pt>
                <c:pt idx="8">
                  <c:v>3.8</c:v>
                </c:pt>
                <c:pt idx="9">
                  <c:v>4.1500000000000004</c:v>
                </c:pt>
                <c:pt idx="10">
                  <c:v>4.4800000000000004</c:v>
                </c:pt>
                <c:pt idx="11">
                  <c:v>5.05</c:v>
                </c:pt>
                <c:pt idx="12">
                  <c:v>5.53</c:v>
                </c:pt>
                <c:pt idx="13">
                  <c:v>5.91</c:v>
                </c:pt>
                <c:pt idx="14">
                  <c:v>6.23</c:v>
                </c:pt>
                <c:pt idx="15">
                  <c:v>6.48</c:v>
                </c:pt>
                <c:pt idx="16">
                  <c:v>6.69</c:v>
                </c:pt>
                <c:pt idx="17">
                  <c:v>6.86</c:v>
                </c:pt>
                <c:pt idx="18">
                  <c:v>7</c:v>
                </c:pt>
                <c:pt idx="19">
                  <c:v>7.12</c:v>
                </c:pt>
                <c:pt idx="20">
                  <c:v>7.22</c:v>
                </c:pt>
                <c:pt idx="21">
                  <c:v>7.59</c:v>
                </c:pt>
                <c:pt idx="22">
                  <c:v>7.82</c:v>
                </c:pt>
                <c:pt idx="23">
                  <c:v>7.98</c:v>
                </c:pt>
                <c:pt idx="24">
                  <c:v>8.1</c:v>
                </c:pt>
                <c:pt idx="25">
                  <c:v>8.19</c:v>
                </c:pt>
                <c:pt idx="26">
                  <c:v>8.25</c:v>
                </c:pt>
                <c:pt idx="27">
                  <c:v>8.32</c:v>
                </c:pt>
              </c:numCache>
            </c:numRef>
          </c:yVal>
        </c:ser>
        <c:ser>
          <c:idx val="1"/>
          <c:order val="1"/>
          <c:tx>
            <c:v>Ugs=  - 1</c:v>
          </c:tx>
          <c:spPr>
            <a:ln w="28575">
              <a:noFill/>
            </a:ln>
          </c:spPr>
          <c:marker>
            <c:symbol val="square"/>
            <c:size val="4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Arkusz1!$F$3:$F$30</c:f>
              <c:numCache>
                <c:formatCode>General</c:formatCode>
                <c:ptCount val="2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1.2</c:v>
                </c:pt>
                <c:pt idx="12">
                  <c:v>1.4</c:v>
                </c:pt>
                <c:pt idx="13">
                  <c:v>1.6</c:v>
                </c:pt>
                <c:pt idx="14">
                  <c:v>1.8</c:v>
                </c:pt>
                <c:pt idx="15">
                  <c:v>2</c:v>
                </c:pt>
                <c:pt idx="16">
                  <c:v>2.2000000000000002</c:v>
                </c:pt>
                <c:pt idx="17">
                  <c:v>2.4</c:v>
                </c:pt>
                <c:pt idx="18">
                  <c:v>2.6</c:v>
                </c:pt>
                <c:pt idx="19">
                  <c:v>2.8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</c:numCache>
            </c:numRef>
          </c:xVal>
          <c:yVal>
            <c:numRef>
              <c:f>Arkusz1!$H$3:$H$30</c:f>
              <c:numCache>
                <c:formatCode>General</c:formatCode>
                <c:ptCount val="28"/>
                <c:pt idx="0">
                  <c:v>2E-3</c:v>
                </c:pt>
                <c:pt idx="1">
                  <c:v>0.42</c:v>
                </c:pt>
                <c:pt idx="2">
                  <c:v>0.83</c:v>
                </c:pt>
                <c:pt idx="3">
                  <c:v>1.21</c:v>
                </c:pt>
                <c:pt idx="4">
                  <c:v>1.56</c:v>
                </c:pt>
                <c:pt idx="5">
                  <c:v>1.89</c:v>
                </c:pt>
                <c:pt idx="6">
                  <c:v>2.19</c:v>
                </c:pt>
                <c:pt idx="7">
                  <c:v>2.4700000000000002</c:v>
                </c:pt>
                <c:pt idx="8">
                  <c:v>2.73</c:v>
                </c:pt>
                <c:pt idx="9">
                  <c:v>2.96</c:v>
                </c:pt>
                <c:pt idx="10">
                  <c:v>3.16</c:v>
                </c:pt>
                <c:pt idx="11">
                  <c:v>3.5</c:v>
                </c:pt>
                <c:pt idx="12">
                  <c:v>3.77</c:v>
                </c:pt>
                <c:pt idx="13">
                  <c:v>3.98</c:v>
                </c:pt>
                <c:pt idx="14">
                  <c:v>4.1500000000000004</c:v>
                </c:pt>
                <c:pt idx="15">
                  <c:v>4.28</c:v>
                </c:pt>
                <c:pt idx="16">
                  <c:v>4.3899999999999997</c:v>
                </c:pt>
                <c:pt idx="17">
                  <c:v>4.4800000000000004</c:v>
                </c:pt>
                <c:pt idx="18">
                  <c:v>4.5599999999999996</c:v>
                </c:pt>
                <c:pt idx="19">
                  <c:v>4.63</c:v>
                </c:pt>
                <c:pt idx="20">
                  <c:v>4.6900000000000004</c:v>
                </c:pt>
                <c:pt idx="21">
                  <c:v>4.93</c:v>
                </c:pt>
                <c:pt idx="22">
                  <c:v>5.0999999999999996</c:v>
                </c:pt>
                <c:pt idx="23">
                  <c:v>5.23</c:v>
                </c:pt>
                <c:pt idx="24">
                  <c:v>5.33</c:v>
                </c:pt>
                <c:pt idx="25">
                  <c:v>5.41</c:v>
                </c:pt>
                <c:pt idx="26">
                  <c:v>5.49</c:v>
                </c:pt>
                <c:pt idx="27">
                  <c:v>5.55</c:v>
                </c:pt>
              </c:numCache>
            </c:numRef>
          </c:yVal>
        </c:ser>
        <c:ser>
          <c:idx val="2"/>
          <c:order val="2"/>
          <c:tx>
            <c:v>Ugs = - 1,6</c:v>
          </c:tx>
          <c:spPr>
            <a:ln w="28575">
              <a:noFill/>
            </a:ln>
          </c:spPr>
          <c:marker>
            <c:symbol val="triangle"/>
            <c:size val="4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Arkusz1!$F$3:$F$30</c:f>
              <c:numCache>
                <c:formatCode>General</c:formatCode>
                <c:ptCount val="2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1.2</c:v>
                </c:pt>
                <c:pt idx="12">
                  <c:v>1.4</c:v>
                </c:pt>
                <c:pt idx="13">
                  <c:v>1.6</c:v>
                </c:pt>
                <c:pt idx="14">
                  <c:v>1.8</c:v>
                </c:pt>
                <c:pt idx="15">
                  <c:v>2</c:v>
                </c:pt>
                <c:pt idx="16">
                  <c:v>2.2000000000000002</c:v>
                </c:pt>
                <c:pt idx="17">
                  <c:v>2.4</c:v>
                </c:pt>
                <c:pt idx="18">
                  <c:v>2.6</c:v>
                </c:pt>
                <c:pt idx="19">
                  <c:v>2.8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</c:numCache>
            </c:numRef>
          </c:xVal>
          <c:yVal>
            <c:numRef>
              <c:f>Arkusz1!$I$3:$I$30</c:f>
              <c:numCache>
                <c:formatCode>General</c:formatCode>
                <c:ptCount val="28"/>
                <c:pt idx="0">
                  <c:v>2E-3</c:v>
                </c:pt>
                <c:pt idx="1">
                  <c:v>0.28999999999999998</c:v>
                </c:pt>
                <c:pt idx="2">
                  <c:v>0.57999999999999996</c:v>
                </c:pt>
                <c:pt idx="3">
                  <c:v>0.85</c:v>
                </c:pt>
                <c:pt idx="4">
                  <c:v>1.02</c:v>
                </c:pt>
                <c:pt idx="5">
                  <c:v>1.22</c:v>
                </c:pt>
                <c:pt idx="6">
                  <c:v>1.39</c:v>
                </c:pt>
                <c:pt idx="7">
                  <c:v>1.54</c:v>
                </c:pt>
                <c:pt idx="8">
                  <c:v>1.67</c:v>
                </c:pt>
                <c:pt idx="9">
                  <c:v>1.78</c:v>
                </c:pt>
                <c:pt idx="10">
                  <c:v>1.87</c:v>
                </c:pt>
                <c:pt idx="11">
                  <c:v>2.02</c:v>
                </c:pt>
                <c:pt idx="12">
                  <c:v>2.13</c:v>
                </c:pt>
                <c:pt idx="13">
                  <c:v>2.2200000000000002</c:v>
                </c:pt>
                <c:pt idx="14">
                  <c:v>2.29</c:v>
                </c:pt>
                <c:pt idx="15">
                  <c:v>2.36</c:v>
                </c:pt>
                <c:pt idx="16">
                  <c:v>2.41</c:v>
                </c:pt>
                <c:pt idx="17">
                  <c:v>2.46</c:v>
                </c:pt>
                <c:pt idx="18">
                  <c:v>2.5</c:v>
                </c:pt>
                <c:pt idx="19">
                  <c:v>2.54</c:v>
                </c:pt>
                <c:pt idx="20">
                  <c:v>2.57</c:v>
                </c:pt>
                <c:pt idx="21">
                  <c:v>2.72</c:v>
                </c:pt>
                <c:pt idx="22">
                  <c:v>2.83</c:v>
                </c:pt>
                <c:pt idx="23">
                  <c:v>2.92</c:v>
                </c:pt>
                <c:pt idx="24">
                  <c:v>3</c:v>
                </c:pt>
                <c:pt idx="25">
                  <c:v>3.07</c:v>
                </c:pt>
                <c:pt idx="26">
                  <c:v>3.14</c:v>
                </c:pt>
                <c:pt idx="27">
                  <c:v>3.19</c:v>
                </c:pt>
              </c:numCache>
            </c:numRef>
          </c:yVal>
        </c:ser>
        <c:ser>
          <c:idx val="3"/>
          <c:order val="3"/>
          <c:tx>
            <c:v>Ugs = - 2,2</c:v>
          </c:tx>
          <c:spPr>
            <a:ln w="28575">
              <a:noFill/>
            </a:ln>
          </c:spPr>
          <c:marker>
            <c:symbol val="circle"/>
            <c:size val="4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Arkusz1!$F$3:$F$30</c:f>
              <c:numCache>
                <c:formatCode>General</c:formatCode>
                <c:ptCount val="2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1.2</c:v>
                </c:pt>
                <c:pt idx="12">
                  <c:v>1.4</c:v>
                </c:pt>
                <c:pt idx="13">
                  <c:v>1.6</c:v>
                </c:pt>
                <c:pt idx="14">
                  <c:v>1.8</c:v>
                </c:pt>
                <c:pt idx="15">
                  <c:v>2</c:v>
                </c:pt>
                <c:pt idx="16">
                  <c:v>2.2000000000000002</c:v>
                </c:pt>
                <c:pt idx="17">
                  <c:v>2.4</c:v>
                </c:pt>
                <c:pt idx="18">
                  <c:v>2.6</c:v>
                </c:pt>
                <c:pt idx="19">
                  <c:v>2.8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</c:numCache>
            </c:numRef>
          </c:xVal>
          <c:yVal>
            <c:numRef>
              <c:f>Arkusz1!$J$3:$J$30</c:f>
              <c:numCache>
                <c:formatCode>General</c:formatCode>
                <c:ptCount val="28"/>
                <c:pt idx="0">
                  <c:v>0</c:v>
                </c:pt>
                <c:pt idx="1">
                  <c:v>0.15</c:v>
                </c:pt>
                <c:pt idx="2">
                  <c:v>0.27</c:v>
                </c:pt>
                <c:pt idx="3">
                  <c:v>0.37</c:v>
                </c:pt>
                <c:pt idx="4">
                  <c:v>0.45</c:v>
                </c:pt>
                <c:pt idx="5">
                  <c:v>0.51</c:v>
                </c:pt>
                <c:pt idx="6">
                  <c:v>0.56000000000000005</c:v>
                </c:pt>
                <c:pt idx="7">
                  <c:v>0.6</c:v>
                </c:pt>
                <c:pt idx="8">
                  <c:v>0.63</c:v>
                </c:pt>
                <c:pt idx="9">
                  <c:v>0.66</c:v>
                </c:pt>
                <c:pt idx="10">
                  <c:v>0.68</c:v>
                </c:pt>
                <c:pt idx="11">
                  <c:v>0.73</c:v>
                </c:pt>
                <c:pt idx="12">
                  <c:v>0.76</c:v>
                </c:pt>
                <c:pt idx="13">
                  <c:v>0.8</c:v>
                </c:pt>
                <c:pt idx="14">
                  <c:v>0.82</c:v>
                </c:pt>
                <c:pt idx="15">
                  <c:v>0.84</c:v>
                </c:pt>
                <c:pt idx="16">
                  <c:v>0.87</c:v>
                </c:pt>
                <c:pt idx="17">
                  <c:v>0.89</c:v>
                </c:pt>
                <c:pt idx="18">
                  <c:v>0.91</c:v>
                </c:pt>
                <c:pt idx="19">
                  <c:v>0.93</c:v>
                </c:pt>
                <c:pt idx="20">
                  <c:v>0.94</c:v>
                </c:pt>
                <c:pt idx="21">
                  <c:v>1.02</c:v>
                </c:pt>
                <c:pt idx="22">
                  <c:v>1.08</c:v>
                </c:pt>
                <c:pt idx="23">
                  <c:v>1.1399999999999999</c:v>
                </c:pt>
                <c:pt idx="24">
                  <c:v>1.19</c:v>
                </c:pt>
                <c:pt idx="25">
                  <c:v>1.23</c:v>
                </c:pt>
                <c:pt idx="26">
                  <c:v>1.27</c:v>
                </c:pt>
                <c:pt idx="27">
                  <c:v>1.31</c:v>
                </c:pt>
              </c:numCache>
            </c:numRef>
          </c:yVal>
        </c:ser>
        <c:ser>
          <c:idx val="4"/>
          <c:order val="4"/>
          <c:tx>
            <c:v>Up</c:v>
          </c:tx>
          <c:spPr>
            <a:ln w="28575">
              <a:noFill/>
            </a:ln>
          </c:spPr>
          <c:marker>
            <c:symbol val="none"/>
          </c:marker>
          <c:trendline>
            <c:trendlineType val="log"/>
          </c:trendline>
          <c:trendline>
            <c:trendlineType val="log"/>
          </c:trendline>
          <c:trendline>
            <c:spPr>
              <a:ln>
                <a:prstDash val="dash"/>
              </a:ln>
            </c:spPr>
            <c:trendlineType val="poly"/>
            <c:order val="2"/>
          </c:trendline>
          <c:xVal>
            <c:numRef>
              <c:f>Arkusz1!$L$15:$L$19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1.6</c:v>
                </c:pt>
                <c:pt idx="3">
                  <c:v>2.2000000000000002</c:v>
                </c:pt>
                <c:pt idx="4">
                  <c:v>2.8</c:v>
                </c:pt>
              </c:numCache>
            </c:numRef>
          </c:xVal>
          <c:yVal>
            <c:numRef>
              <c:f>Arkusz1!$M$15:$M$19</c:f>
              <c:numCache>
                <c:formatCode>General</c:formatCode>
                <c:ptCount val="5"/>
                <c:pt idx="0">
                  <c:v>0</c:v>
                </c:pt>
                <c:pt idx="1">
                  <c:v>0.68</c:v>
                </c:pt>
                <c:pt idx="2">
                  <c:v>2.2200000000000002</c:v>
                </c:pt>
                <c:pt idx="3">
                  <c:v>4.3899999999999997</c:v>
                </c:pt>
                <c:pt idx="4">
                  <c:v>7.12</c:v>
                </c:pt>
              </c:numCache>
            </c:numRef>
          </c:yVal>
        </c:ser>
        <c:axId val="52823936"/>
        <c:axId val="52825472"/>
      </c:scatterChart>
      <c:valAx>
        <c:axId val="52823936"/>
        <c:scaling>
          <c:orientation val="minMax"/>
        </c:scaling>
        <c:axPos val="b"/>
        <c:numFmt formatCode="General" sourceLinked="1"/>
        <c:tickLblPos val="nextTo"/>
        <c:crossAx val="52825472"/>
        <c:crosses val="autoZero"/>
        <c:crossBetween val="midCat"/>
      </c:valAx>
      <c:valAx>
        <c:axId val="52825472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52823936"/>
        <c:crosses val="autoZero"/>
        <c:crossBetween val="midCat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tx>
            <c:v>Ud = 5V</c:v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Arkusz1!$A$5:$A$20</c:f>
              <c:numCache>
                <c:formatCode>General</c:formatCode>
                <c:ptCount val="16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-2.2000000000000002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</c:numCache>
            </c:numRef>
          </c:xVal>
          <c:yVal>
            <c:numRef>
              <c:f>Arkusz1!$B$5:$B$20</c:f>
              <c:numCache>
                <c:formatCode>General</c:formatCode>
                <c:ptCount val="16"/>
                <c:pt idx="0">
                  <c:v>9.8000000000000007</c:v>
                </c:pt>
                <c:pt idx="1">
                  <c:v>8.73</c:v>
                </c:pt>
                <c:pt idx="2">
                  <c:v>7.74</c:v>
                </c:pt>
                <c:pt idx="3">
                  <c:v>6.8</c:v>
                </c:pt>
                <c:pt idx="4">
                  <c:v>5.9</c:v>
                </c:pt>
                <c:pt idx="5">
                  <c:v>5.0599999999999996</c:v>
                </c:pt>
                <c:pt idx="6">
                  <c:v>4.26</c:v>
                </c:pt>
                <c:pt idx="7">
                  <c:v>3.51</c:v>
                </c:pt>
                <c:pt idx="8">
                  <c:v>2.81</c:v>
                </c:pt>
                <c:pt idx="9">
                  <c:v>2.17</c:v>
                </c:pt>
                <c:pt idx="10">
                  <c:v>1.59</c:v>
                </c:pt>
                <c:pt idx="11">
                  <c:v>1.08</c:v>
                </c:pt>
                <c:pt idx="12">
                  <c:v>0.65</c:v>
                </c:pt>
                <c:pt idx="13">
                  <c:v>0.31</c:v>
                </c:pt>
                <c:pt idx="14">
                  <c:v>0.1</c:v>
                </c:pt>
                <c:pt idx="15">
                  <c:v>0.02</c:v>
                </c:pt>
              </c:numCache>
            </c:numRef>
          </c:yVal>
        </c:ser>
        <c:ser>
          <c:idx val="1"/>
          <c:order val="1"/>
          <c:tx>
            <c:v>Ud = 2V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Arkusz1!$A$5:$A$20</c:f>
              <c:numCache>
                <c:formatCode>General</c:formatCode>
                <c:ptCount val="16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-2.2000000000000002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</c:numCache>
            </c:numRef>
          </c:xVal>
          <c:yVal>
            <c:numRef>
              <c:f>Arkusz1!$C$5:$C$20</c:f>
              <c:numCache>
                <c:formatCode>General</c:formatCode>
                <c:ptCount val="16"/>
                <c:pt idx="0">
                  <c:v>8.0399999999999991</c:v>
                </c:pt>
                <c:pt idx="1">
                  <c:v>7.23</c:v>
                </c:pt>
                <c:pt idx="2">
                  <c:v>6.46</c:v>
                </c:pt>
                <c:pt idx="3">
                  <c:v>5.71</c:v>
                </c:pt>
                <c:pt idx="4">
                  <c:v>4.9800000000000004</c:v>
                </c:pt>
                <c:pt idx="5">
                  <c:v>4.2699999999999996</c:v>
                </c:pt>
                <c:pt idx="6">
                  <c:v>3.6</c:v>
                </c:pt>
                <c:pt idx="7">
                  <c:v>2.96</c:v>
                </c:pt>
                <c:pt idx="8">
                  <c:v>2.35</c:v>
                </c:pt>
                <c:pt idx="9">
                  <c:v>1.79</c:v>
                </c:pt>
                <c:pt idx="10">
                  <c:v>1.29</c:v>
                </c:pt>
                <c:pt idx="11">
                  <c:v>0.84</c:v>
                </c:pt>
                <c:pt idx="12">
                  <c:v>0.48</c:v>
                </c:pt>
                <c:pt idx="13">
                  <c:v>0.21</c:v>
                </c:pt>
                <c:pt idx="14">
                  <c:v>0.06</c:v>
                </c:pt>
                <c:pt idx="15">
                  <c:v>0.01</c:v>
                </c:pt>
              </c:numCache>
            </c:numRef>
          </c:yVal>
        </c:ser>
        <c:axId val="52855936"/>
        <c:axId val="52857472"/>
      </c:scatterChart>
      <c:valAx>
        <c:axId val="52855936"/>
        <c:scaling>
          <c:orientation val="minMax"/>
        </c:scaling>
        <c:axPos val="b"/>
        <c:numFmt formatCode="General" sourceLinked="1"/>
        <c:tickLblPos val="nextTo"/>
        <c:crossAx val="52857472"/>
        <c:crosses val="autoZero"/>
        <c:crossBetween val="midCat"/>
      </c:valAx>
      <c:valAx>
        <c:axId val="52857472"/>
        <c:scaling>
          <c:orientation val="minMax"/>
        </c:scaling>
        <c:axPos val="l"/>
        <c:majorGridlines/>
        <c:numFmt formatCode="General" sourceLinked="1"/>
        <c:tickLblPos val="nextTo"/>
        <c:crossAx val="52855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Arkusz1!$A$5:$A$20</c:f>
              <c:numCache>
                <c:formatCode>General</c:formatCode>
                <c:ptCount val="16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-2.2000000000000002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</c:numCache>
            </c:numRef>
          </c:xVal>
          <c:yVal>
            <c:numRef>
              <c:f>Arkusz1!$D$5:$D$20</c:f>
              <c:numCache>
                <c:formatCode>General</c:formatCode>
                <c:ptCount val="16"/>
                <c:pt idx="0">
                  <c:v>3.1304951684997055</c:v>
                </c:pt>
                <c:pt idx="1">
                  <c:v>2.9546573405388314</c:v>
                </c:pt>
                <c:pt idx="2">
                  <c:v>2.7820855486487113</c:v>
                </c:pt>
                <c:pt idx="3">
                  <c:v>2.6076809620810595</c:v>
                </c:pt>
                <c:pt idx="4">
                  <c:v>2.4289915602982237</c:v>
                </c:pt>
                <c:pt idx="5">
                  <c:v>2.2494443758403984</c:v>
                </c:pt>
                <c:pt idx="6">
                  <c:v>2.0639767440550294</c:v>
                </c:pt>
                <c:pt idx="7">
                  <c:v>1.8734993995195195</c:v>
                </c:pt>
                <c:pt idx="8">
                  <c:v>1.6763054614240209</c:v>
                </c:pt>
                <c:pt idx="9">
                  <c:v>1.4730919862656235</c:v>
                </c:pt>
                <c:pt idx="10">
                  <c:v>1.2609520212918492</c:v>
                </c:pt>
                <c:pt idx="11">
                  <c:v>1.0392304845413265</c:v>
                </c:pt>
                <c:pt idx="12">
                  <c:v>0.80622577482985502</c:v>
                </c:pt>
                <c:pt idx="13">
                  <c:v>0.55677643628300222</c:v>
                </c:pt>
                <c:pt idx="14">
                  <c:v>0.31622776601683794</c:v>
                </c:pt>
                <c:pt idx="15">
                  <c:v>0.1414213562373095</c:v>
                </c:pt>
              </c:numCache>
            </c:numRef>
          </c:yVal>
        </c:ser>
        <c:axId val="52886144"/>
        <c:axId val="63050112"/>
      </c:scatterChart>
      <c:valAx>
        <c:axId val="52886144"/>
        <c:scaling>
          <c:orientation val="minMax"/>
        </c:scaling>
        <c:axPos val="b"/>
        <c:numFmt formatCode="General" sourceLinked="1"/>
        <c:tickLblPos val="nextTo"/>
        <c:crossAx val="63050112"/>
        <c:crosses val="autoZero"/>
        <c:crossBetween val="midCat"/>
      </c:valAx>
      <c:valAx>
        <c:axId val="63050112"/>
        <c:scaling>
          <c:orientation val="minMax"/>
        </c:scaling>
        <c:axPos val="l"/>
        <c:majorGridlines/>
        <c:numFmt formatCode="General" sourceLinked="1"/>
        <c:tickLblPos val="nextTo"/>
        <c:crossAx val="52886144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scatterChart>
        <c:scatterStyle val="lineMarker"/>
        <c:ser>
          <c:idx val="0"/>
          <c:order val="0"/>
          <c:tx>
            <c:v> metoda graficzna</c:v>
          </c:tx>
          <c:spPr>
            <a:ln w="28575">
              <a:noFill/>
            </a:ln>
          </c:spPr>
          <c:marker>
            <c:spPr>
              <a:noFill/>
              <a:ln>
                <a:solidFill>
                  <a:sysClr val="windowText" lastClr="000000">
                    <a:shade val="95000"/>
                    <a:satMod val="105000"/>
                  </a:sysClr>
                </a:solidFill>
              </a:ln>
            </c:spPr>
          </c:marker>
          <c:trendline>
            <c:trendlineType val="linear"/>
          </c:trendline>
          <c:xVal>
            <c:numRef>
              <c:f>Arkusz1!$A$5:$A$20</c:f>
              <c:numCache>
                <c:formatCode>General</c:formatCode>
                <c:ptCount val="16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-2.2000000000000002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</c:numCache>
            </c:numRef>
          </c:xVal>
          <c:yVal>
            <c:numRef>
              <c:f>Arkusz1!$E$5:$E$20</c:f>
              <c:numCache>
                <c:formatCode>General</c:formatCode>
                <c:ptCount val="16"/>
                <c:pt idx="0">
                  <c:v>1.5574602828356745</c:v>
                </c:pt>
                <c:pt idx="1">
                  <c:v>1.4699787763874785</c:v>
                </c:pt>
                <c:pt idx="2">
                  <c:v>1.3841221635068217</c:v>
                </c:pt>
                <c:pt idx="3">
                  <c:v>1.2973537124781391</c:v>
                </c:pt>
                <c:pt idx="4">
                  <c:v>1.2084535125861811</c:v>
                </c:pt>
                <c:pt idx="5">
                  <c:v>1.1191265551444769</c:v>
                </c:pt>
                <c:pt idx="6">
                  <c:v>1.0268541015199153</c:v>
                </c:pt>
                <c:pt idx="7">
                  <c:v>0.93208925349229832</c:v>
                </c:pt>
                <c:pt idx="8">
                  <c:v>0.8339828166288662</c:v>
                </c:pt>
                <c:pt idx="9">
                  <c:v>0.73288158520677793</c:v>
                </c:pt>
                <c:pt idx="10">
                  <c:v>0.62733931407554699</c:v>
                </c:pt>
                <c:pt idx="11">
                  <c:v>0.51703009181160531</c:v>
                </c:pt>
                <c:pt idx="12">
                  <c:v>0.40110735066161946</c:v>
                </c:pt>
                <c:pt idx="13">
                  <c:v>0.27700320213084689</c:v>
                </c:pt>
                <c:pt idx="14">
                  <c:v>0.15732724677454626</c:v>
                </c:pt>
                <c:pt idx="15">
                  <c:v>7.0358883700153987E-2</c:v>
                </c:pt>
              </c:numCache>
            </c:numRef>
          </c:yVal>
        </c:ser>
        <c:ser>
          <c:idx val="1"/>
          <c:order val="1"/>
          <c:tx>
            <c:v>Obliczona z zależności</c:v>
          </c:tx>
          <c:spPr>
            <a:ln w="28575">
              <a:noFill/>
            </a:ln>
          </c:spPr>
          <c:marker>
            <c:spPr>
              <a:noFill/>
              <a:ln>
                <a:solidFill>
                  <a:sysClr val="windowText" lastClr="000000">
                    <a:shade val="95000"/>
                    <a:satMod val="105000"/>
                  </a:sysClr>
                </a:solidFill>
              </a:ln>
            </c:spPr>
          </c:marker>
          <c:trendline>
            <c:trendlineType val="linear"/>
          </c:trendline>
          <c:xVal>
            <c:numRef>
              <c:f>Arkusz1!$K$8:$K$11</c:f>
              <c:numCache>
                <c:formatCode>General</c:formatCode>
                <c:ptCount val="4"/>
                <c:pt idx="0">
                  <c:v>-0.4</c:v>
                </c:pt>
                <c:pt idx="1">
                  <c:v>-1</c:v>
                </c:pt>
                <c:pt idx="2">
                  <c:v>-1.6</c:v>
                </c:pt>
                <c:pt idx="3">
                  <c:v>-2.2000000000000002</c:v>
                </c:pt>
              </c:numCache>
            </c:numRef>
          </c:xVal>
          <c:yVal>
            <c:numRef>
              <c:f>Arkusz1!$L$8:$L$11</c:f>
              <c:numCache>
                <c:formatCode>General</c:formatCode>
                <c:ptCount val="4"/>
                <c:pt idx="0">
                  <c:v>1.3275287625996353</c:v>
                </c:pt>
                <c:pt idx="1">
                  <c:v>1.0424043203859186</c:v>
                </c:pt>
                <c:pt idx="2">
                  <c:v>0.74127683710205683</c:v>
                </c:pt>
                <c:pt idx="3">
                  <c:v>0.41025926623061304</c:v>
                </c:pt>
              </c:numCache>
            </c:numRef>
          </c:yVal>
        </c:ser>
        <c:axId val="63096320"/>
        <c:axId val="63097856"/>
      </c:scatterChart>
      <c:valAx>
        <c:axId val="63096320"/>
        <c:scaling>
          <c:orientation val="minMax"/>
        </c:scaling>
        <c:axPos val="b"/>
        <c:numFmt formatCode="General" sourceLinked="1"/>
        <c:tickLblPos val="nextTo"/>
        <c:crossAx val="63097856"/>
        <c:crosses val="autoZero"/>
        <c:crossBetween val="midCat"/>
      </c:valAx>
      <c:valAx>
        <c:axId val="63097856"/>
        <c:scaling>
          <c:orientation val="minMax"/>
        </c:scaling>
        <c:axPos val="l"/>
        <c:majorGridlines/>
        <c:numFmt formatCode="General" sourceLinked="1"/>
        <c:tickLblPos val="nextTo"/>
        <c:crossAx val="63096320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336549</xdr:colOff>
      <xdr:row>2</xdr:row>
      <xdr:rowOff>158459</xdr:rowOff>
    </xdr:from>
    <xdr:to>
      <xdr:col>26</xdr:col>
      <xdr:colOff>86591</xdr:colOff>
      <xdr:row>29</xdr:row>
      <xdr:rowOff>158750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580882</xdr:colOff>
      <xdr:row>30</xdr:row>
      <xdr:rowOff>39688</xdr:rowOff>
    </xdr:from>
    <xdr:to>
      <xdr:col>22</xdr:col>
      <xdr:colOff>306677</xdr:colOff>
      <xdr:row>44</xdr:row>
      <xdr:rowOff>155142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631617</xdr:colOff>
      <xdr:row>31</xdr:row>
      <xdr:rowOff>57462</xdr:rowOff>
    </xdr:from>
    <xdr:to>
      <xdr:col>14</xdr:col>
      <xdr:colOff>398645</xdr:colOff>
      <xdr:row>45</xdr:row>
      <xdr:rowOff>175979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552450</xdr:colOff>
      <xdr:row>37</xdr:row>
      <xdr:rowOff>123825</xdr:rowOff>
    </xdr:from>
    <xdr:to>
      <xdr:col>7</xdr:col>
      <xdr:colOff>323850</xdr:colOff>
      <xdr:row>52</xdr:row>
      <xdr:rowOff>152400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topLeftCell="A28" zoomScale="85" zoomScaleNormal="85" workbookViewId="0">
      <selection activeCell="I54" sqref="I54"/>
    </sheetView>
  </sheetViews>
  <sheetFormatPr defaultRowHeight="14.25"/>
  <cols>
    <col min="11" max="11" width="9.25" bestFit="1" customWidth="1"/>
  </cols>
  <sheetData>
    <row r="1" spans="1:14">
      <c r="F1" t="s">
        <v>11</v>
      </c>
    </row>
    <row r="2" spans="1:14">
      <c r="A2" t="s">
        <v>8</v>
      </c>
      <c r="B2" t="s">
        <v>9</v>
      </c>
      <c r="C2" t="s">
        <v>10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12</v>
      </c>
      <c r="N2" t="s">
        <v>9</v>
      </c>
    </row>
    <row r="3" spans="1:14">
      <c r="F3">
        <v>0</v>
      </c>
      <c r="G3">
        <v>3.0000000000000001E-3</v>
      </c>
      <c r="H3">
        <v>2E-3</v>
      </c>
      <c r="I3">
        <v>2E-3</v>
      </c>
      <c r="J3">
        <v>0</v>
      </c>
      <c r="K3">
        <f>SQRT(G22)</f>
        <v>2.6683328128252666</v>
      </c>
      <c r="M3" t="s">
        <v>13</v>
      </c>
      <c r="N3" t="s">
        <v>14</v>
      </c>
    </row>
    <row r="4" spans="1:14">
      <c r="A4" t="s">
        <v>0</v>
      </c>
      <c r="B4" t="s">
        <v>1</v>
      </c>
      <c r="C4" t="s">
        <v>2</v>
      </c>
      <c r="D4" t="s">
        <v>18</v>
      </c>
      <c r="E4" t="s">
        <v>19</v>
      </c>
      <c r="F4">
        <v>0.1</v>
      </c>
      <c r="G4">
        <v>0.56000000000000005</v>
      </c>
      <c r="H4">
        <v>0.42</v>
      </c>
      <c r="I4">
        <v>0.28999999999999998</v>
      </c>
      <c r="J4">
        <v>0.15</v>
      </c>
      <c r="K4">
        <f>SQRT(H19)</f>
        <v>2.0952326839756963</v>
      </c>
      <c r="M4">
        <v>0</v>
      </c>
      <c r="N4">
        <v>0.26</v>
      </c>
    </row>
    <row r="5" spans="1:14">
      <c r="A5">
        <v>0</v>
      </c>
      <c r="B5">
        <v>9.8000000000000007</v>
      </c>
      <c r="C5">
        <v>8.0399999999999991</v>
      </c>
      <c r="D5">
        <f>SQRT(B5)</f>
        <v>3.1304951684997055</v>
      </c>
      <c r="E5">
        <f>D5/2.01</f>
        <v>1.5574602828356745</v>
      </c>
      <c r="F5">
        <v>0.2</v>
      </c>
      <c r="G5">
        <v>1.1100000000000001</v>
      </c>
      <c r="H5">
        <v>0.83</v>
      </c>
      <c r="I5">
        <v>0.57999999999999996</v>
      </c>
      <c r="J5">
        <v>0.27</v>
      </c>
      <c r="K5">
        <f>SQRT(I16)</f>
        <v>1.489966442575134</v>
      </c>
      <c r="M5">
        <v>0.4</v>
      </c>
      <c r="N5">
        <v>0.23</v>
      </c>
    </row>
    <row r="6" spans="1:14">
      <c r="A6">
        <v>-0.2</v>
      </c>
      <c r="B6">
        <v>8.73</v>
      </c>
      <c r="C6">
        <v>7.23</v>
      </c>
      <c r="D6">
        <f t="shared" ref="D6:D20" si="0">SQRT(B6)</f>
        <v>2.9546573405388314</v>
      </c>
      <c r="E6">
        <f t="shared" ref="E6:E20" si="1">D6/2.01</f>
        <v>1.4699787763874785</v>
      </c>
      <c r="F6">
        <v>0.3</v>
      </c>
      <c r="G6">
        <v>1.62</v>
      </c>
      <c r="H6">
        <v>1.21</v>
      </c>
      <c r="I6">
        <v>0.85</v>
      </c>
      <c r="J6">
        <v>0.37</v>
      </c>
      <c r="K6">
        <f>SQRT(J13)</f>
        <v>0.82462112512353214</v>
      </c>
      <c r="M6">
        <v>0.8</v>
      </c>
      <c r="N6">
        <v>0.2</v>
      </c>
    </row>
    <row r="7" spans="1:14">
      <c r="A7">
        <v>-0.4</v>
      </c>
      <c r="B7">
        <v>7.74</v>
      </c>
      <c r="C7">
        <v>6.46</v>
      </c>
      <c r="D7">
        <f t="shared" si="0"/>
        <v>2.7820855486487113</v>
      </c>
      <c r="E7">
        <f t="shared" si="1"/>
        <v>1.3841221635068217</v>
      </c>
      <c r="F7">
        <v>0.4</v>
      </c>
      <c r="G7">
        <v>2.12</v>
      </c>
      <c r="H7">
        <v>1.56</v>
      </c>
      <c r="I7">
        <v>1.02</v>
      </c>
      <c r="J7">
        <v>0.45</v>
      </c>
      <c r="M7">
        <v>1.2</v>
      </c>
      <c r="N7">
        <v>0.18</v>
      </c>
    </row>
    <row r="8" spans="1:14">
      <c r="A8">
        <v>-0.6</v>
      </c>
      <c r="B8">
        <v>6.8</v>
      </c>
      <c r="C8">
        <v>5.71</v>
      </c>
      <c r="D8">
        <f t="shared" si="0"/>
        <v>2.6076809620810595</v>
      </c>
      <c r="E8">
        <f t="shared" si="1"/>
        <v>1.2973537124781391</v>
      </c>
      <c r="F8">
        <v>0.5</v>
      </c>
      <c r="G8">
        <v>2.58</v>
      </c>
      <c r="H8">
        <v>1.89</v>
      </c>
      <c r="I8">
        <v>1.22</v>
      </c>
      <c r="J8">
        <v>0.51</v>
      </c>
      <c r="K8">
        <v>-0.4</v>
      </c>
      <c r="L8">
        <f>K3/2.01</f>
        <v>1.3275287625996353</v>
      </c>
      <c r="M8">
        <v>1.6</v>
      </c>
      <c r="N8">
        <v>0.16</v>
      </c>
    </row>
    <row r="9" spans="1:14">
      <c r="A9">
        <v>-0.8</v>
      </c>
      <c r="B9">
        <v>5.9</v>
      </c>
      <c r="C9">
        <v>4.9800000000000004</v>
      </c>
      <c r="D9">
        <f t="shared" si="0"/>
        <v>2.4289915602982237</v>
      </c>
      <c r="E9">
        <f t="shared" si="1"/>
        <v>1.2084535125861811</v>
      </c>
      <c r="F9">
        <v>0.6</v>
      </c>
      <c r="G9">
        <v>3.01</v>
      </c>
      <c r="H9">
        <v>2.19</v>
      </c>
      <c r="I9">
        <v>1.39</v>
      </c>
      <c r="J9">
        <v>0.56000000000000005</v>
      </c>
      <c r="K9">
        <v>-1</v>
      </c>
      <c r="L9">
        <f>K4/2.01</f>
        <v>1.0424043203859186</v>
      </c>
      <c r="M9">
        <v>2</v>
      </c>
      <c r="N9">
        <v>0.14000000000000001</v>
      </c>
    </row>
    <row r="10" spans="1:14">
      <c r="A10">
        <v>-1</v>
      </c>
      <c r="B10">
        <v>5.0599999999999996</v>
      </c>
      <c r="C10">
        <v>4.2699999999999996</v>
      </c>
      <c r="D10">
        <f t="shared" si="0"/>
        <v>2.2494443758403984</v>
      </c>
      <c r="E10">
        <f t="shared" si="1"/>
        <v>1.1191265551444769</v>
      </c>
      <c r="F10">
        <v>0.7</v>
      </c>
      <c r="G10">
        <v>3.42</v>
      </c>
      <c r="H10">
        <v>2.4700000000000002</v>
      </c>
      <c r="I10">
        <v>1.54</v>
      </c>
      <c r="J10">
        <v>0.6</v>
      </c>
      <c r="K10">
        <v>-1.6</v>
      </c>
      <c r="L10">
        <f>K5/2.01</f>
        <v>0.74127683710205683</v>
      </c>
      <c r="M10">
        <v>2.4</v>
      </c>
      <c r="N10">
        <v>0.1</v>
      </c>
    </row>
    <row r="11" spans="1:14">
      <c r="A11">
        <v>-1.2</v>
      </c>
      <c r="B11">
        <v>4.26</v>
      </c>
      <c r="C11">
        <v>3.6</v>
      </c>
      <c r="D11">
        <f t="shared" si="0"/>
        <v>2.0639767440550294</v>
      </c>
      <c r="E11">
        <f t="shared" si="1"/>
        <v>1.0268541015199153</v>
      </c>
      <c r="F11">
        <v>0.8</v>
      </c>
      <c r="G11">
        <v>3.8</v>
      </c>
      <c r="H11">
        <v>2.73</v>
      </c>
      <c r="I11">
        <v>1.67</v>
      </c>
      <c r="J11">
        <v>0.63</v>
      </c>
      <c r="K11">
        <v>-2.2000000000000002</v>
      </c>
      <c r="L11">
        <f>K6/2.01</f>
        <v>0.41025926623061304</v>
      </c>
      <c r="M11">
        <v>2.8</v>
      </c>
      <c r="N11">
        <v>0.04</v>
      </c>
    </row>
    <row r="12" spans="1:14">
      <c r="A12">
        <v>-1.4</v>
      </c>
      <c r="B12">
        <v>3.51</v>
      </c>
      <c r="C12">
        <v>2.96</v>
      </c>
      <c r="D12">
        <f t="shared" si="0"/>
        <v>1.8734993995195195</v>
      </c>
      <c r="E12">
        <f t="shared" si="1"/>
        <v>0.93208925349229832</v>
      </c>
      <c r="F12">
        <v>0.9</v>
      </c>
      <c r="G12">
        <v>4.1500000000000004</v>
      </c>
      <c r="H12">
        <v>2.96</v>
      </c>
      <c r="I12">
        <v>1.78</v>
      </c>
      <c r="J12">
        <v>0.66</v>
      </c>
      <c r="M12">
        <v>3.2</v>
      </c>
      <c r="N12">
        <v>8.0000000000000002E-3</v>
      </c>
    </row>
    <row r="13" spans="1:14">
      <c r="A13">
        <v>-1.6</v>
      </c>
      <c r="B13">
        <v>2.81</v>
      </c>
      <c r="C13">
        <v>2.35</v>
      </c>
      <c r="D13">
        <f t="shared" si="0"/>
        <v>1.6763054614240209</v>
      </c>
      <c r="E13">
        <f t="shared" si="1"/>
        <v>0.8339828166288662</v>
      </c>
      <c r="F13">
        <v>1</v>
      </c>
      <c r="G13">
        <v>4.4800000000000004</v>
      </c>
      <c r="H13">
        <v>3.16</v>
      </c>
      <c r="I13">
        <v>1.87</v>
      </c>
      <c r="J13">
        <v>0.68</v>
      </c>
    </row>
    <row r="14" spans="1:14">
      <c r="A14">
        <v>-1.8</v>
      </c>
      <c r="B14">
        <v>2.17</v>
      </c>
      <c r="C14">
        <v>1.79</v>
      </c>
      <c r="D14">
        <f t="shared" si="0"/>
        <v>1.4730919862656235</v>
      </c>
      <c r="E14">
        <f t="shared" si="1"/>
        <v>0.73288158520677793</v>
      </c>
      <c r="F14">
        <v>1.2</v>
      </c>
      <c r="G14">
        <v>5.05</v>
      </c>
      <c r="H14">
        <v>3.5</v>
      </c>
      <c r="I14">
        <v>2.02</v>
      </c>
      <c r="J14">
        <v>0.73</v>
      </c>
    </row>
    <row r="15" spans="1:14">
      <c r="A15">
        <v>-2</v>
      </c>
      <c r="B15">
        <v>1.59</v>
      </c>
      <c r="C15">
        <v>1.29</v>
      </c>
      <c r="D15">
        <f t="shared" si="0"/>
        <v>1.2609520212918492</v>
      </c>
      <c r="E15">
        <f t="shared" si="1"/>
        <v>0.62733931407554699</v>
      </c>
      <c r="F15">
        <v>1.4</v>
      </c>
      <c r="G15">
        <v>5.53</v>
      </c>
      <c r="H15">
        <v>3.77</v>
      </c>
      <c r="I15">
        <v>2.13</v>
      </c>
      <c r="J15">
        <v>0.76</v>
      </c>
      <c r="L15">
        <v>0</v>
      </c>
      <c r="M15">
        <v>0</v>
      </c>
    </row>
    <row r="16" spans="1:14">
      <c r="A16">
        <v>-2.2000000000000002</v>
      </c>
      <c r="B16">
        <v>1.08</v>
      </c>
      <c r="C16">
        <v>0.84</v>
      </c>
      <c r="D16">
        <f t="shared" si="0"/>
        <v>1.0392304845413265</v>
      </c>
      <c r="E16">
        <f t="shared" si="1"/>
        <v>0.51703009181160531</v>
      </c>
      <c r="F16">
        <v>1.6</v>
      </c>
      <c r="G16">
        <v>5.91</v>
      </c>
      <c r="H16">
        <v>3.98</v>
      </c>
      <c r="I16">
        <v>2.2200000000000002</v>
      </c>
      <c r="J16">
        <v>0.8</v>
      </c>
      <c r="L16">
        <v>1</v>
      </c>
      <c r="M16">
        <v>0.68</v>
      </c>
    </row>
    <row r="17" spans="1:13">
      <c r="A17">
        <v>-2.4</v>
      </c>
      <c r="B17">
        <v>0.65</v>
      </c>
      <c r="C17">
        <v>0.48</v>
      </c>
      <c r="D17">
        <f t="shared" si="0"/>
        <v>0.80622577482985502</v>
      </c>
      <c r="E17">
        <f t="shared" si="1"/>
        <v>0.40110735066161946</v>
      </c>
      <c r="F17">
        <v>1.8</v>
      </c>
      <c r="G17">
        <v>6.23</v>
      </c>
      <c r="H17">
        <v>4.1500000000000004</v>
      </c>
      <c r="I17">
        <v>2.29</v>
      </c>
      <c r="J17">
        <v>0.82</v>
      </c>
      <c r="L17">
        <v>1.6</v>
      </c>
      <c r="M17">
        <v>2.2200000000000002</v>
      </c>
    </row>
    <row r="18" spans="1:13">
      <c r="A18">
        <v>-2.6</v>
      </c>
      <c r="B18">
        <v>0.31</v>
      </c>
      <c r="C18">
        <v>0.21</v>
      </c>
      <c r="D18">
        <f t="shared" si="0"/>
        <v>0.55677643628300222</v>
      </c>
      <c r="E18">
        <f t="shared" si="1"/>
        <v>0.27700320213084689</v>
      </c>
      <c r="F18">
        <v>2</v>
      </c>
      <c r="G18">
        <v>6.48</v>
      </c>
      <c r="H18">
        <v>4.28</v>
      </c>
      <c r="I18">
        <v>2.36</v>
      </c>
      <c r="J18">
        <v>0.84</v>
      </c>
      <c r="L18">
        <v>2.2000000000000002</v>
      </c>
      <c r="M18">
        <v>4.3899999999999997</v>
      </c>
    </row>
    <row r="19" spans="1:13">
      <c r="A19">
        <v>-2.8</v>
      </c>
      <c r="B19">
        <v>0.1</v>
      </c>
      <c r="C19">
        <v>0.06</v>
      </c>
      <c r="D19">
        <f t="shared" si="0"/>
        <v>0.31622776601683794</v>
      </c>
      <c r="E19">
        <f t="shared" si="1"/>
        <v>0.15732724677454626</v>
      </c>
      <c r="F19">
        <v>2.2000000000000002</v>
      </c>
      <c r="G19">
        <v>6.69</v>
      </c>
      <c r="H19">
        <v>4.3899999999999997</v>
      </c>
      <c r="I19">
        <v>2.41</v>
      </c>
      <c r="J19">
        <v>0.87</v>
      </c>
      <c r="L19">
        <v>2.8</v>
      </c>
      <c r="M19">
        <v>7.12</v>
      </c>
    </row>
    <row r="20" spans="1:13">
      <c r="A20">
        <v>-3</v>
      </c>
      <c r="B20">
        <v>0.02</v>
      </c>
      <c r="C20">
        <v>0.01</v>
      </c>
      <c r="D20">
        <f t="shared" si="0"/>
        <v>0.1414213562373095</v>
      </c>
      <c r="E20">
        <f t="shared" si="1"/>
        <v>7.0358883700153987E-2</v>
      </c>
      <c r="F20">
        <v>2.4</v>
      </c>
      <c r="G20">
        <v>6.86</v>
      </c>
      <c r="H20">
        <v>4.4800000000000004</v>
      </c>
      <c r="I20">
        <v>2.46</v>
      </c>
      <c r="J20">
        <v>0.89</v>
      </c>
    </row>
    <row r="21" spans="1:13">
      <c r="F21">
        <v>2.6</v>
      </c>
      <c r="G21">
        <v>7</v>
      </c>
      <c r="H21">
        <v>4.5599999999999996</v>
      </c>
      <c r="I21">
        <v>2.5</v>
      </c>
      <c r="J21">
        <v>0.91</v>
      </c>
    </row>
    <row r="22" spans="1:13">
      <c r="F22">
        <v>2.8</v>
      </c>
      <c r="G22">
        <v>7.12</v>
      </c>
      <c r="H22">
        <v>4.63</v>
      </c>
      <c r="I22">
        <v>2.54</v>
      </c>
      <c r="J22">
        <v>0.93</v>
      </c>
    </row>
    <row r="23" spans="1:13">
      <c r="E23" t="s">
        <v>19</v>
      </c>
      <c r="F23">
        <v>3</v>
      </c>
      <c r="G23">
        <v>7.22</v>
      </c>
      <c r="H23">
        <v>4.6900000000000004</v>
      </c>
      <c r="I23">
        <v>2.57</v>
      </c>
      <c r="J23">
        <v>0.94</v>
      </c>
    </row>
    <row r="24" spans="1:13">
      <c r="B24">
        <f t="array" ref="B24:C25">LINEST(D5:D20,A5:A20,1,1)</f>
        <v>1.0034398977096342</v>
      </c>
      <c r="C24">
        <v>3.2152262457126577</v>
      </c>
      <c r="D24">
        <v>-1</v>
      </c>
      <c r="E24">
        <f>B10/A10</f>
        <v>-5.0599999999999996</v>
      </c>
      <c r="F24">
        <v>4</v>
      </c>
      <c r="G24">
        <v>7.59</v>
      </c>
      <c r="H24">
        <v>4.93</v>
      </c>
      <c r="I24">
        <v>2.72</v>
      </c>
      <c r="J24">
        <v>1.02</v>
      </c>
    </row>
    <row r="25" spans="1:13">
      <c r="B25">
        <v>1.571817562727721E-2</v>
      </c>
      <c r="C25">
        <v>2.7674703966886212E-2</v>
      </c>
      <c r="E25">
        <f t="shared" ref="E25:E34" si="2">B11/A11</f>
        <v>-3.55</v>
      </c>
      <c r="F25">
        <v>5</v>
      </c>
      <c r="G25">
        <v>7.82</v>
      </c>
      <c r="H25">
        <v>5.0999999999999996</v>
      </c>
      <c r="I25">
        <v>2.83</v>
      </c>
      <c r="J25">
        <v>1.08</v>
      </c>
    </row>
    <row r="26" spans="1:13">
      <c r="D26">
        <v>-1.4</v>
      </c>
      <c r="E26">
        <f t="shared" si="2"/>
        <v>-2.5071428571428571</v>
      </c>
      <c r="F26">
        <v>6</v>
      </c>
      <c r="G26">
        <v>7.98</v>
      </c>
      <c r="H26">
        <v>5.23</v>
      </c>
      <c r="I26">
        <v>2.92</v>
      </c>
      <c r="J26">
        <v>1.1399999999999999</v>
      </c>
    </row>
    <row r="27" spans="1:13">
      <c r="B27" t="s">
        <v>17</v>
      </c>
      <c r="C27">
        <f>C24/B24</f>
        <v>3.204204111328897</v>
      </c>
      <c r="D27">
        <v>-1.6</v>
      </c>
      <c r="E27">
        <f t="shared" si="2"/>
        <v>-1.7562499999999999</v>
      </c>
      <c r="F27">
        <v>7</v>
      </c>
      <c r="G27">
        <v>8.1</v>
      </c>
      <c r="H27">
        <v>5.33</v>
      </c>
      <c r="I27">
        <v>3</v>
      </c>
      <c r="J27">
        <v>1.19</v>
      </c>
    </row>
    <row r="28" spans="1:13">
      <c r="B28" t="s">
        <v>15</v>
      </c>
      <c r="C28">
        <f>POWER(C24,2)</f>
        <v>10.337679811119511</v>
      </c>
      <c r="D28">
        <v>-1.8</v>
      </c>
      <c r="E28">
        <f t="shared" si="2"/>
        <v>-1.2055555555555555</v>
      </c>
      <c r="F28">
        <v>8</v>
      </c>
      <c r="G28">
        <v>8.19</v>
      </c>
      <c r="H28">
        <v>5.41</v>
      </c>
      <c r="I28">
        <v>3.07</v>
      </c>
      <c r="J28">
        <v>1.23</v>
      </c>
    </row>
    <row r="29" spans="1:13">
      <c r="D29">
        <v>-2</v>
      </c>
      <c r="E29">
        <f t="shared" si="2"/>
        <v>-0.79500000000000004</v>
      </c>
      <c r="F29">
        <v>9</v>
      </c>
      <c r="G29">
        <v>8.25</v>
      </c>
      <c r="H29">
        <v>5.49</v>
      </c>
      <c r="I29">
        <v>3.14</v>
      </c>
      <c r="J29">
        <v>1.27</v>
      </c>
    </row>
    <row r="30" spans="1:13">
      <c r="E30">
        <f t="shared" si="2"/>
        <v>-0.49090909090909091</v>
      </c>
      <c r="F30">
        <v>10</v>
      </c>
      <c r="G30">
        <v>8.32</v>
      </c>
      <c r="H30">
        <v>5.55</v>
      </c>
      <c r="I30">
        <v>3.19</v>
      </c>
      <c r="J30">
        <v>1.31</v>
      </c>
    </row>
    <row r="31" spans="1:13">
      <c r="D31">
        <v>-2.4</v>
      </c>
      <c r="E31">
        <f t="shared" si="2"/>
        <v>-0.27083333333333337</v>
      </c>
    </row>
    <row r="32" spans="1:13">
      <c r="D32">
        <v>-2.6</v>
      </c>
      <c r="E32">
        <f t="shared" si="2"/>
        <v>-0.11923076923076922</v>
      </c>
    </row>
    <row r="33" spans="1:5">
      <c r="E33">
        <f t="shared" si="2"/>
        <v>-3.5714285714285719E-2</v>
      </c>
    </row>
    <row r="34" spans="1:5">
      <c r="D34">
        <v>-3</v>
      </c>
      <c r="E34">
        <f t="shared" si="2"/>
        <v>-6.6666666666666671E-3</v>
      </c>
    </row>
    <row r="35" spans="1:5">
      <c r="A35" t="s">
        <v>16</v>
      </c>
      <c r="B35" t="s">
        <v>15</v>
      </c>
      <c r="C35" t="s">
        <v>17</v>
      </c>
    </row>
    <row r="36" spans="1:5">
      <c r="B36">
        <v>9.8000000000000007</v>
      </c>
      <c r="C36">
        <v>5.4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Piotrek</cp:lastModifiedBy>
  <dcterms:created xsi:type="dcterms:W3CDTF">2011-05-02T11:52:02Z</dcterms:created>
  <dcterms:modified xsi:type="dcterms:W3CDTF">2011-05-04T13:01:41Z</dcterms:modified>
</cp:coreProperties>
</file>