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9" i="1" l="1"/>
  <c r="D39" i="1"/>
  <c r="C39" i="1"/>
  <c r="B39" i="1"/>
  <c r="B25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<sst xmlns="http://schemas.openxmlformats.org/spreadsheetml/2006/main" count="49" uniqueCount="31">
  <si>
    <t>Total</t>
  </si>
  <si>
    <t>Male</t>
  </si>
  <si>
    <t>Female</t>
  </si>
  <si>
    <t>13 to 15</t>
  </si>
  <si>
    <t>16 to 20</t>
  </si>
  <si>
    <t>21 to 24</t>
  </si>
  <si>
    <t>16 to 24</t>
  </si>
  <si>
    <t>25 to 34</t>
  </si>
  <si>
    <t>35 to 44</t>
  </si>
  <si>
    <t>45 to 54</t>
  </si>
  <si>
    <t>55 to 64</t>
  </si>
  <si>
    <t>65+</t>
  </si>
  <si>
    <t>Australia</t>
  </si>
  <si>
    <t>Canada</t>
  </si>
  <si>
    <t>Spain</t>
  </si>
  <si>
    <t>France</t>
  </si>
  <si>
    <t>Denmark</t>
  </si>
  <si>
    <t>Norway</t>
  </si>
  <si>
    <t>Japan</t>
  </si>
  <si>
    <t>Sweden</t>
  </si>
  <si>
    <t>UK</t>
  </si>
  <si>
    <t>US</t>
  </si>
  <si>
    <t>Average</t>
  </si>
  <si>
    <t>Streaming Music Users: Penetration by Demographic</t>
  </si>
  <si>
    <t>% of consumers that discover new music and artists via streaming music services</t>
  </si>
  <si>
    <t>More</t>
  </si>
  <si>
    <t>About the same</t>
  </si>
  <si>
    <t>Less</t>
  </si>
  <si>
    <t>Don't know</t>
  </si>
  <si>
    <t xml:space="preserve">Japan </t>
  </si>
  <si>
    <t>How streaming music users' streaming behavior has changed since 12 months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</si>
</sst>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3" fillId="0" borderId="0" xfId="1" applyFont="1" applyBorder="1" applyAlignment="1">
      <alignment horizontal="center" vertical="top" wrapText="1"/>
    </xf>
    <xf numFmtId="9" fontId="4" fillId="0" borderId="0" xfId="1" applyFont="1" applyBorder="1" applyAlignment="1">
      <alignment horizontal="center" vertical="top" wrapText="1"/>
    </xf>
    <xf numFmtId="9" fontId="2" fillId="0" borderId="0" xfId="1" applyFont="1"/>
    <xf numFmtId="9" fontId="3" fillId="0" borderId="0" xfId="1" applyFont="1" applyBorder="1" applyAlignment="1">
      <alignment horizontal="left"/>
    </xf>
    <xf numFmtId="9" fontId="3" fillId="0" borderId="0" xfId="1" applyFont="1" applyFill="1" applyBorder="1" applyAlignment="1">
      <alignment horizontal="left"/>
    </xf>
    <xf numFmtId="9" fontId="0" fillId="0" borderId="0" xfId="1" applyFont="1" applyAlignment="1">
      <alignment vertical="center" wrapText="1"/>
    </xf>
    <xf numFmtId="9" fontId="4" fillId="0" borderId="0" xfId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5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ont>
        <b val="0"/>
        <i val="0"/>
        <condense val="0"/>
        <extend val="0"/>
      </font>
      <fill>
        <patternFill>
          <bgColor theme="3" tint="0.59996337778862885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ont>
        <b val="0"/>
        <i val="0"/>
        <condense val="0"/>
        <extend val="0"/>
      </font>
      <fill>
        <patternFill>
          <bgColor theme="3" tint="0.59996337778862885"/>
        </patternFill>
      </fill>
    </dxf>
    <dxf>
      <numFmt numFmtId="3" formatCode="#,##0"/>
    </dxf>
    <dxf>
      <numFmt numFmtId="3" formatCode="#,##0"/>
    </dxf>
    <dxf>
      <font>
        <b/>
        <i val="0"/>
        <condense val="0"/>
        <extend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/>
  </sheetViews>
  <sheetFormatPr defaultRowHeight="15" x14ac:dyDescent="0.25"/>
  <cols>
    <col min="2" max="2" width="9.140625" customWidth="1"/>
  </cols>
  <sheetData>
    <row r="1" spans="1:13" x14ac:dyDescent="0.25">
      <c r="A1" s="4" t="s">
        <v>23</v>
      </c>
    </row>
    <row r="2" spans="1:13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1" t="s">
        <v>13</v>
      </c>
      <c r="B3" s="2">
        <v>0.25712213006736645</v>
      </c>
      <c r="C3" s="2">
        <v>0.29046100506246009</v>
      </c>
      <c r="D3" s="2">
        <v>0.22576182148427798</v>
      </c>
      <c r="E3" s="2">
        <v>0.32701111528653287</v>
      </c>
      <c r="F3" s="2">
        <v>0.39885172706038013</v>
      </c>
      <c r="G3" s="2">
        <v>0.38892817706976307</v>
      </c>
      <c r="H3" s="2">
        <v>0.39333947453659518</v>
      </c>
      <c r="I3" s="2">
        <v>0.3202827834497059</v>
      </c>
      <c r="J3" s="2">
        <v>0.31387805302383315</v>
      </c>
      <c r="K3" s="2">
        <v>0.21580313024852121</v>
      </c>
      <c r="L3" s="2">
        <v>0.14355882030479089</v>
      </c>
      <c r="M3" s="2">
        <v>9.7895239410045715E-2</v>
      </c>
    </row>
    <row r="4" spans="1:13" x14ac:dyDescent="0.25">
      <c r="A4" s="1" t="s">
        <v>14</v>
      </c>
      <c r="B4" s="2">
        <v>0.44235003890077002</v>
      </c>
      <c r="C4" s="2">
        <v>0.48481905183596602</v>
      </c>
      <c r="D4" s="2">
        <v>0.40140313170934938</v>
      </c>
      <c r="E4" s="2">
        <v>0.41795442520661913</v>
      </c>
      <c r="F4" s="2">
        <v>0.59341172591900648</v>
      </c>
      <c r="G4" s="2">
        <v>0.5271108936914678</v>
      </c>
      <c r="H4" s="2">
        <v>0.55206628663021451</v>
      </c>
      <c r="I4" s="2">
        <v>0.54100087277275655</v>
      </c>
      <c r="J4" s="2">
        <v>0.44454415039525602</v>
      </c>
      <c r="K4" s="2">
        <v>0.4394538890665276</v>
      </c>
      <c r="L4" s="2">
        <v>0.35734993669835291</v>
      </c>
      <c r="M4" s="2">
        <v>0.31516792917142122</v>
      </c>
    </row>
    <row r="5" spans="1:13" x14ac:dyDescent="0.25">
      <c r="A5" s="1" t="s">
        <v>15</v>
      </c>
      <c r="B5" s="2">
        <v>0.3664803980810501</v>
      </c>
      <c r="C5" s="2">
        <v>0.38240593019470182</v>
      </c>
      <c r="D5" s="2">
        <v>0.35178298634635291</v>
      </c>
      <c r="E5" s="2">
        <v>0.41498418675320614</v>
      </c>
      <c r="F5" s="2">
        <v>0.5703603947659337</v>
      </c>
      <c r="G5" s="2">
        <v>0.55928208103786925</v>
      </c>
      <c r="H5" s="2">
        <v>0.5641521137513128</v>
      </c>
      <c r="I5" s="2">
        <v>0.48038954494243213</v>
      </c>
      <c r="J5" s="2">
        <v>0.40372777129887072</v>
      </c>
      <c r="K5" s="2">
        <v>0.33361594110193754</v>
      </c>
      <c r="L5" s="2">
        <v>0.27287831627882148</v>
      </c>
      <c r="M5" s="2">
        <v>0.18128087412625551</v>
      </c>
    </row>
    <row r="6" spans="1:13" x14ac:dyDescent="0.25">
      <c r="A6" s="1" t="s">
        <v>16</v>
      </c>
      <c r="B6" s="2">
        <v>0.25502897246784317</v>
      </c>
      <c r="C6" s="2">
        <v>0.2806727768697817</v>
      </c>
      <c r="D6" s="2">
        <v>0.2300409685382632</v>
      </c>
      <c r="E6" s="2">
        <v>0.26737795966091782</v>
      </c>
      <c r="F6" s="2">
        <v>0.37054539254134899</v>
      </c>
      <c r="G6" s="2">
        <v>0.52167053993995016</v>
      </c>
      <c r="H6" s="2">
        <v>0.43370410543255561</v>
      </c>
      <c r="I6" s="2">
        <v>0.32564495965450602</v>
      </c>
      <c r="J6" s="2">
        <v>0.28222206184078941</v>
      </c>
      <c r="K6" s="2">
        <v>0.24826922965512072</v>
      </c>
      <c r="L6" s="2">
        <v>0.14813895931791077</v>
      </c>
      <c r="M6" s="2">
        <v>0.11046655729578532</v>
      </c>
    </row>
    <row r="7" spans="1:13" x14ac:dyDescent="0.25">
      <c r="A7" s="1" t="s">
        <v>17</v>
      </c>
      <c r="B7" s="2">
        <v>0.47765788711287677</v>
      </c>
      <c r="C7" s="2">
        <v>0.48800215805202074</v>
      </c>
      <c r="D7" s="2">
        <v>0.46753910727391179</v>
      </c>
      <c r="E7" s="2">
        <v>0.55952559998281148</v>
      </c>
      <c r="F7" s="2">
        <v>0.61774542845060676</v>
      </c>
      <c r="G7" s="2">
        <v>0.56367749132374811</v>
      </c>
      <c r="H7" s="2">
        <v>0.59326979050504625</v>
      </c>
      <c r="I7" s="2">
        <v>0.51606109111916132</v>
      </c>
      <c r="J7" s="2">
        <v>0.4853763958634289</v>
      </c>
      <c r="K7" s="2">
        <v>0.47477203647416422</v>
      </c>
      <c r="L7" s="2">
        <v>0.40048547252822542</v>
      </c>
      <c r="M7" s="2">
        <v>0.3030706622271549</v>
      </c>
    </row>
    <row r="8" spans="1:13" x14ac:dyDescent="0.25">
      <c r="A8" s="1" t="s">
        <v>18</v>
      </c>
      <c r="B8" s="2">
        <v>0.15007843086967887</v>
      </c>
      <c r="C8" s="2">
        <v>0.18169549619102554</v>
      </c>
      <c r="D8" s="2">
        <v>0.120401637984628</v>
      </c>
      <c r="E8" s="2">
        <v>0.17852689797368337</v>
      </c>
      <c r="F8" s="2">
        <v>0.13385491334493144</v>
      </c>
      <c r="G8" s="2">
        <v>0.16911719704976974</v>
      </c>
      <c r="H8" s="2">
        <v>0.15524640845614551</v>
      </c>
      <c r="I8" s="2">
        <v>0.18793616117482898</v>
      </c>
      <c r="J8" s="2">
        <v>0.18063110842590824</v>
      </c>
      <c r="K8" s="2">
        <v>0.17899659765606069</v>
      </c>
      <c r="L8" s="2">
        <v>0.1230272357994287</v>
      </c>
      <c r="M8" s="2">
        <v>8.9047125876496672E-2</v>
      </c>
    </row>
    <row r="9" spans="1:13" x14ac:dyDescent="0.25">
      <c r="A9" s="1" t="s">
        <v>19</v>
      </c>
      <c r="B9" s="2">
        <v>0.4274837807625827</v>
      </c>
      <c r="C9" s="2">
        <v>0.47004312192661735</v>
      </c>
      <c r="D9" s="2">
        <v>0.38570090255674921</v>
      </c>
      <c r="E9" s="2">
        <v>0.58876887038001036</v>
      </c>
      <c r="F9" s="2">
        <v>0.64736224386816088</v>
      </c>
      <c r="G9" s="2">
        <v>0.57353599166572067</v>
      </c>
      <c r="H9" s="2">
        <v>0.60836931064646316</v>
      </c>
      <c r="I9" s="2">
        <v>0.51537028653186201</v>
      </c>
      <c r="J9" s="2">
        <v>0.45670579330749911</v>
      </c>
      <c r="K9" s="2">
        <v>0.42169871637239914</v>
      </c>
      <c r="L9" s="2">
        <v>0.30513328694077768</v>
      </c>
      <c r="M9" s="2">
        <v>0.27454215411027694</v>
      </c>
    </row>
    <row r="10" spans="1:13" x14ac:dyDescent="0.25">
      <c r="A10" s="1" t="s">
        <v>20</v>
      </c>
      <c r="B10" s="2">
        <v>0.18377584674042616</v>
      </c>
      <c r="C10" s="2">
        <v>0.21959421644659666</v>
      </c>
      <c r="D10" s="2">
        <v>0.14980182901041389</v>
      </c>
      <c r="E10" s="2">
        <v>0.24122732666553628</v>
      </c>
      <c r="F10" s="2">
        <v>0.36981370603831215</v>
      </c>
      <c r="G10" s="2">
        <v>0.32514246350427944</v>
      </c>
      <c r="H10" s="2">
        <v>0.35023931248462808</v>
      </c>
      <c r="I10" s="2">
        <v>0.2449094200635096</v>
      </c>
      <c r="J10" s="2">
        <v>0.17663202569973979</v>
      </c>
      <c r="K10" s="2">
        <v>0.15041734350207581</v>
      </c>
      <c r="L10" s="2">
        <v>0.10555278809783518</v>
      </c>
      <c r="M10" s="2">
        <v>4.6164965501332346E-2</v>
      </c>
    </row>
    <row r="11" spans="1:13" x14ac:dyDescent="0.25">
      <c r="A11" s="1" t="s">
        <v>21</v>
      </c>
      <c r="B11" s="2">
        <v>0.32201108529665973</v>
      </c>
      <c r="C11" s="2">
        <v>0.33260493948959768</v>
      </c>
      <c r="D11" s="2">
        <v>0.31141756712996538</v>
      </c>
      <c r="E11" s="2">
        <v>0.41151159002328996</v>
      </c>
      <c r="F11" s="2">
        <v>0.49382287897064736</v>
      </c>
      <c r="G11" s="2">
        <v>0.45989912018465673</v>
      </c>
      <c r="H11" s="2">
        <v>0.47864763599394</v>
      </c>
      <c r="I11" s="2">
        <v>0.41187289481904366</v>
      </c>
      <c r="J11" s="2">
        <v>0.37072715408114953</v>
      </c>
      <c r="K11" s="2">
        <v>0.28424073557712559</v>
      </c>
      <c r="L11" s="2">
        <v>0.19640201844477592</v>
      </c>
      <c r="M11" s="2">
        <v>0.15003735138612145</v>
      </c>
    </row>
    <row r="12" spans="1:13" x14ac:dyDescent="0.25">
      <c r="A12" s="4" t="s">
        <v>22</v>
      </c>
      <c r="B12" s="3">
        <f>AVERAGE(B3:B11)</f>
        <v>0.32022095225547265</v>
      </c>
      <c r="C12" s="3">
        <f t="shared" ref="C12:M12" si="0">AVERAGE(C3:C11)</f>
        <v>0.34781096622986302</v>
      </c>
      <c r="D12" s="3">
        <f t="shared" si="0"/>
        <v>0.29376110578154574</v>
      </c>
      <c r="E12" s="3">
        <f t="shared" si="0"/>
        <v>0.37854310799251195</v>
      </c>
      <c r="F12" s="3">
        <f t="shared" si="0"/>
        <v>0.46619649010659203</v>
      </c>
      <c r="G12" s="3">
        <f t="shared" si="0"/>
        <v>0.4542626617185806</v>
      </c>
      <c r="H12" s="3">
        <f t="shared" si="0"/>
        <v>0.45878160427076675</v>
      </c>
      <c r="I12" s="3">
        <f t="shared" si="0"/>
        <v>0.39371866828086738</v>
      </c>
      <c r="J12" s="3">
        <f t="shared" si="0"/>
        <v>0.34604939043738608</v>
      </c>
      <c r="K12" s="3">
        <f t="shared" si="0"/>
        <v>0.30525195773932584</v>
      </c>
      <c r="L12" s="3">
        <f t="shared" si="0"/>
        <v>0.22805853715676877</v>
      </c>
      <c r="M12" s="3">
        <f t="shared" si="0"/>
        <v>0.17418587323387669</v>
      </c>
    </row>
    <row r="15" spans="1:13" x14ac:dyDescent="0.25">
      <c r="A15" s="4" t="s">
        <v>24</v>
      </c>
      <c r="B15" s="1"/>
      <c r="C15" s="2"/>
    </row>
    <row r="16" spans="1:13" x14ac:dyDescent="0.25">
      <c r="A16" s="5" t="s">
        <v>12</v>
      </c>
      <c r="B16" s="2">
        <v>9.1680621361013237E-2</v>
      </c>
    </row>
    <row r="17" spans="1:41" x14ac:dyDescent="0.25">
      <c r="A17" s="5" t="s">
        <v>13</v>
      </c>
      <c r="B17" s="2">
        <v>0.11262009246412755</v>
      </c>
    </row>
    <row r="18" spans="1:41" x14ac:dyDescent="0.25">
      <c r="A18" s="5" t="s">
        <v>14</v>
      </c>
      <c r="B18" s="2">
        <v>0.13797767306230455</v>
      </c>
    </row>
    <row r="19" spans="1:41" x14ac:dyDescent="0.25">
      <c r="A19" s="5" t="s">
        <v>15</v>
      </c>
      <c r="B19" s="2">
        <v>0.17508477180664286</v>
      </c>
    </row>
    <row r="20" spans="1:41" x14ac:dyDescent="0.25">
      <c r="A20" s="5" t="s">
        <v>16</v>
      </c>
      <c r="B20" s="2">
        <v>9.1502454512893294E-2</v>
      </c>
    </row>
    <row r="21" spans="1:41" x14ac:dyDescent="0.25">
      <c r="A21" s="5" t="s">
        <v>17</v>
      </c>
      <c r="B21" s="2">
        <v>0.27183511918781006</v>
      </c>
    </row>
    <row r="22" spans="1:41" x14ac:dyDescent="0.25">
      <c r="A22" s="5" t="s">
        <v>19</v>
      </c>
      <c r="B22" s="2">
        <v>0.3181723918921554</v>
      </c>
    </row>
    <row r="23" spans="1:41" x14ac:dyDescent="0.25">
      <c r="A23" s="5" t="s">
        <v>20</v>
      </c>
      <c r="B23" s="2">
        <v>0.11607842565891355</v>
      </c>
    </row>
    <row r="24" spans="1:41" x14ac:dyDescent="0.25">
      <c r="A24" s="6" t="s">
        <v>21</v>
      </c>
      <c r="B24" s="2">
        <v>0.21258658107793521</v>
      </c>
    </row>
    <row r="25" spans="1:41" x14ac:dyDescent="0.25">
      <c r="A25" s="6" t="s">
        <v>22</v>
      </c>
      <c r="B25" s="3">
        <f>AVERAGE(B16:B24)</f>
        <v>0.16972645900264396</v>
      </c>
    </row>
    <row r="28" spans="1:41" x14ac:dyDescent="0.25">
      <c r="A28" s="8" t="s">
        <v>30</v>
      </c>
    </row>
    <row r="29" spans="1:41" ht="30" x14ac:dyDescent="0.25">
      <c r="B29" s="7" t="s">
        <v>25</v>
      </c>
      <c r="C29" s="7" t="s">
        <v>26</v>
      </c>
      <c r="D29" s="7" t="s">
        <v>27</v>
      </c>
      <c r="E29" s="7" t="s">
        <v>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6" t="s">
        <v>13</v>
      </c>
      <c r="B30" s="2">
        <v>0.19084039716953061</v>
      </c>
      <c r="C30" s="2">
        <v>0.43947252823720895</v>
      </c>
      <c r="D30" s="2">
        <v>0.19335945756696168</v>
      </c>
      <c r="E30" s="2">
        <v>0.17632761702626765</v>
      </c>
    </row>
    <row r="31" spans="1:41" x14ac:dyDescent="0.25">
      <c r="A31" s="6" t="s">
        <v>14</v>
      </c>
      <c r="B31" s="2">
        <v>0.11511168801668832</v>
      </c>
      <c r="C31" s="2">
        <v>0.35972071005507594</v>
      </c>
      <c r="D31" s="2">
        <v>0.26169422870539399</v>
      </c>
      <c r="E31" s="2">
        <v>0.26347337322283598</v>
      </c>
    </row>
    <row r="32" spans="1:41" x14ac:dyDescent="0.25">
      <c r="A32" s="6" t="s">
        <v>15</v>
      </c>
      <c r="B32" s="2">
        <v>0.13314653055414183</v>
      </c>
      <c r="C32" s="2">
        <v>0.46924942189256419</v>
      </c>
      <c r="D32" s="2">
        <v>0.22303174806676487</v>
      </c>
      <c r="E32" s="2">
        <v>0.17457229948651107</v>
      </c>
    </row>
    <row r="33" spans="1:5" x14ac:dyDescent="0.25">
      <c r="A33" s="6" t="s">
        <v>16</v>
      </c>
      <c r="B33" s="2">
        <v>0.15462053620204652</v>
      </c>
      <c r="C33" s="2">
        <v>0.28549875492969079</v>
      </c>
      <c r="D33" s="2">
        <v>0.21554299981663655</v>
      </c>
      <c r="E33" s="2">
        <v>0.34433770905162953</v>
      </c>
    </row>
    <row r="34" spans="1:5" x14ac:dyDescent="0.25">
      <c r="A34" s="6" t="s">
        <v>17</v>
      </c>
      <c r="B34" s="2">
        <v>0.22158073653210134</v>
      </c>
      <c r="C34" s="2">
        <v>0.32914260226891551</v>
      </c>
      <c r="D34" s="2">
        <v>0.17145870372184505</v>
      </c>
      <c r="E34" s="2">
        <v>0.27781795747714189</v>
      </c>
    </row>
    <row r="35" spans="1:5" x14ac:dyDescent="0.25">
      <c r="A35" s="6" t="s">
        <v>29</v>
      </c>
      <c r="B35" s="2">
        <v>0.21755802936808022</v>
      </c>
      <c r="C35" s="2">
        <v>0.53524475503842639</v>
      </c>
      <c r="D35" s="2">
        <v>0.13724534081597095</v>
      </c>
      <c r="E35" s="2">
        <v>0.10995187477750834</v>
      </c>
    </row>
    <row r="36" spans="1:5" x14ac:dyDescent="0.25">
      <c r="A36" s="6" t="s">
        <v>19</v>
      </c>
      <c r="B36" s="2">
        <v>0.21815255352735677</v>
      </c>
      <c r="C36" s="2">
        <v>0.33375275400977428</v>
      </c>
      <c r="D36" s="2">
        <v>0.17424880307699553</v>
      </c>
      <c r="E36" s="2">
        <v>0.27384588938587551</v>
      </c>
    </row>
    <row r="37" spans="1:5" x14ac:dyDescent="0.25">
      <c r="A37" s="6" t="s">
        <v>20</v>
      </c>
      <c r="B37" s="2">
        <v>0.17376052952517818</v>
      </c>
      <c r="C37" s="2">
        <v>0.41162274164879248</v>
      </c>
      <c r="D37" s="2">
        <v>0.19204907895625412</v>
      </c>
      <c r="E37" s="2">
        <v>0.22256764986975017</v>
      </c>
    </row>
    <row r="38" spans="1:5" x14ac:dyDescent="0.25">
      <c r="A38" s="6" t="s">
        <v>21</v>
      </c>
      <c r="B38" s="2">
        <v>0.25025775096673442</v>
      </c>
      <c r="C38" s="2">
        <v>0.41137874409779335</v>
      </c>
      <c r="D38" s="2">
        <v>0.22518536752422841</v>
      </c>
      <c r="E38" s="2">
        <v>0.1131781374113513</v>
      </c>
    </row>
    <row r="39" spans="1:5" x14ac:dyDescent="0.25">
      <c r="A39" s="6" t="s">
        <v>22</v>
      </c>
      <c r="B39" s="2">
        <f>(B30+B31+B32+B33+B34+B35+B36+B37+B38)/9</f>
        <v>0.18611430576242871</v>
      </c>
      <c r="C39" s="2">
        <f>(C30+C31+C32+C33+C34+C35+C36+C37+C38)/9</f>
        <v>0.39723144579758241</v>
      </c>
      <c r="D39" s="2">
        <f>(D30+D31+D32+D33+D34+D35+D36+D37+D38)/9</f>
        <v>0.19931285869456122</v>
      </c>
      <c r="E39" s="2">
        <f>(E30+E31+E32+E33+E34+E35+E36+E37+E38)/9</f>
        <v>0.21734138974543019</v>
      </c>
    </row>
    <row r="40" spans="1:5" x14ac:dyDescent="0.25">
      <c r="A40" s="6"/>
    </row>
  </sheetData>
  <conditionalFormatting sqref="B3:M12">
    <cfRule type="expression" dxfId="55" priority="72" stopIfTrue="1">
      <formula>$AJ3=1</formula>
    </cfRule>
  </conditionalFormatting>
  <conditionalFormatting sqref="B3:M12">
    <cfRule type="expression" dxfId="54" priority="73">
      <formula>$AN3="Number of interviews"</formula>
    </cfRule>
    <cfRule type="expression" dxfId="53" priority="74">
      <formula>$AK3=1</formula>
    </cfRule>
  </conditionalFormatting>
  <conditionalFormatting sqref="E3:M3">
    <cfRule type="expression" dxfId="52" priority="68">
      <formula>(PERCENTRANK($BH3:$BP3,E3)&gt;=0.95)</formula>
    </cfRule>
    <cfRule type="expression" dxfId="51" priority="69">
      <formula>(PERCENTRANK($BH3:$BP3,E3)&gt;=0.75)</formula>
    </cfRule>
    <cfRule type="expression" dxfId="50" priority="70">
      <formula>(PERCENTRANK($BH3:$BP3,E3)&gt;=0.25)</formula>
    </cfRule>
    <cfRule type="expression" dxfId="49" priority="71">
      <formula>(PERCENTRANK($BH3:$BP3,E3)&lt;0.25)</formula>
    </cfRule>
  </conditionalFormatting>
  <conditionalFormatting sqref="B11:M11">
    <cfRule type="expression" dxfId="48" priority="61" stopIfTrue="1">
      <formula>$AI11=1</formula>
    </cfRule>
  </conditionalFormatting>
  <conditionalFormatting sqref="B11:M11">
    <cfRule type="expression" dxfId="47" priority="66">
      <formula>$AM11="Number of interviews"</formula>
    </cfRule>
    <cfRule type="expression" dxfId="46" priority="67">
      <formula>$AJ11=1</formula>
    </cfRule>
  </conditionalFormatting>
  <conditionalFormatting sqref="E11:M11">
    <cfRule type="expression" dxfId="45" priority="62">
      <formula>(PERCENTRANK($BF11:$BN11,E11)&gt;=0.95)</formula>
    </cfRule>
    <cfRule type="expression" dxfId="44" priority="63">
      <formula>(PERCENTRANK($BF11:$BN11,E11)&gt;=0.75)</formula>
    </cfRule>
    <cfRule type="expression" dxfId="43" priority="64">
      <formula>(PERCENTRANK($BF11:$BN11,E11)&gt;=0.25)</formula>
    </cfRule>
    <cfRule type="expression" dxfId="42" priority="65">
      <formula>(PERCENTRANK($BF11:$BN11,E11)&lt;0.25)</formula>
    </cfRule>
  </conditionalFormatting>
  <conditionalFormatting sqref="B2:M2">
    <cfRule type="expression" dxfId="41" priority="75" stopIfTrue="1">
      <formula>$AJ1=1</formula>
    </cfRule>
  </conditionalFormatting>
  <conditionalFormatting sqref="B2:M2">
    <cfRule type="expression" dxfId="40" priority="76">
      <formula>$AN1="Number of interviews"</formula>
    </cfRule>
    <cfRule type="expression" dxfId="39" priority="77">
      <formula>$AK1=1</formula>
    </cfRule>
  </conditionalFormatting>
  <conditionalFormatting sqref="B23:B25 C15 B16:B21">
    <cfRule type="expression" dxfId="38" priority="10" stopIfTrue="1">
      <formula>$AK15=1</formula>
    </cfRule>
  </conditionalFormatting>
  <conditionalFormatting sqref="B23:B25 C15 B16:B21">
    <cfRule type="expression" dxfId="37" priority="11">
      <formula>$AO15="Number of interviews"</formula>
    </cfRule>
    <cfRule type="expression" dxfId="36" priority="12">
      <formula>$AL15=1</formula>
    </cfRule>
  </conditionalFormatting>
  <conditionalFormatting sqref="B22">
    <cfRule type="expression" dxfId="35" priority="7" stopIfTrue="1">
      <formula>$AK22=1</formula>
    </cfRule>
  </conditionalFormatting>
  <conditionalFormatting sqref="B22">
    <cfRule type="expression" dxfId="34" priority="8">
      <formula>$AO22="Number of interviews"</formula>
    </cfRule>
    <cfRule type="expression" dxfId="33" priority="9">
      <formula>$AL22=1</formula>
    </cfRule>
  </conditionalFormatting>
  <conditionalFormatting sqref="B30:E30">
    <cfRule type="expression" dxfId="29" priority="214" stopIfTrue="1">
      <formula>$B39=1</formula>
    </cfRule>
  </conditionalFormatting>
  <conditionalFormatting sqref="B31:E31">
    <cfRule type="expression" dxfId="28" priority="215" stopIfTrue="1">
      <formula>$B39=1</formula>
    </cfRule>
  </conditionalFormatting>
  <conditionalFormatting sqref="B32:E32">
    <cfRule type="expression" dxfId="27" priority="216" stopIfTrue="1">
      <formula>$B39=1</formula>
    </cfRule>
  </conditionalFormatting>
  <conditionalFormatting sqref="B33:E33">
    <cfRule type="expression" dxfId="26" priority="217" stopIfTrue="1">
      <formula>$B39=1</formula>
    </cfRule>
  </conditionalFormatting>
  <conditionalFormatting sqref="B34:E34">
    <cfRule type="expression" dxfId="25" priority="218" stopIfTrue="1">
      <formula>$B39=1</formula>
    </cfRule>
  </conditionalFormatting>
  <conditionalFormatting sqref="B35:E35">
    <cfRule type="expression" dxfId="24" priority="219" stopIfTrue="1">
      <formula>$B39=1</formula>
    </cfRule>
  </conditionalFormatting>
  <conditionalFormatting sqref="B36:E36">
    <cfRule type="expression" dxfId="23" priority="220" stopIfTrue="1">
      <formula>$B39=1</formula>
    </cfRule>
  </conditionalFormatting>
  <conditionalFormatting sqref="B37:E37">
    <cfRule type="expression" dxfId="22" priority="221" stopIfTrue="1">
      <formula>$B39=1</formula>
    </cfRule>
  </conditionalFormatting>
  <conditionalFormatting sqref="B38:E38">
    <cfRule type="expression" dxfId="21" priority="222" stopIfTrue="1">
      <formula>$B39=1</formula>
    </cfRule>
  </conditionalFormatting>
  <conditionalFormatting sqref="B39:E39">
    <cfRule type="expression" dxfId="20" priority="223" stopIfTrue="1">
      <formula>$B39=1</formula>
    </cfRule>
  </conditionalFormatting>
  <conditionalFormatting sqref="B30:E30">
    <cfRule type="expression" dxfId="19" priority="224">
      <formula>$R36="Number of interviews"</formula>
    </cfRule>
    <cfRule type="expression" dxfId="18" priority="225">
      <formula>$C39=1</formula>
    </cfRule>
  </conditionalFormatting>
  <conditionalFormatting sqref="B31:E31">
    <cfRule type="expression" dxfId="17" priority="226">
      <formula>$R36="Number of interviews"</formula>
    </cfRule>
    <cfRule type="expression" dxfId="16" priority="227">
      <formula>$C39=1</formula>
    </cfRule>
  </conditionalFormatting>
  <conditionalFormatting sqref="B32:E32">
    <cfRule type="expression" dxfId="15" priority="228">
      <formula>$R36="Number of interviews"</formula>
    </cfRule>
    <cfRule type="expression" dxfId="14" priority="229">
      <formula>$C39=1</formula>
    </cfRule>
  </conditionalFormatting>
  <conditionalFormatting sqref="B33:E33">
    <cfRule type="expression" dxfId="13" priority="230">
      <formula>$R36="Number of interviews"</formula>
    </cfRule>
    <cfRule type="expression" dxfId="12" priority="231">
      <formula>$C39=1</formula>
    </cfRule>
  </conditionalFormatting>
  <conditionalFormatting sqref="B34:E34">
    <cfRule type="expression" dxfId="11" priority="232">
      <formula>$R36="Number of interviews"</formula>
    </cfRule>
    <cfRule type="expression" dxfId="10" priority="233">
      <formula>$C39=1</formula>
    </cfRule>
  </conditionalFormatting>
  <conditionalFormatting sqref="B35:E35">
    <cfRule type="expression" dxfId="9" priority="234">
      <formula>$R36="Number of interviews"</formula>
    </cfRule>
    <cfRule type="expression" dxfId="8" priority="235">
      <formula>$C39=1</formula>
    </cfRule>
  </conditionalFormatting>
  <conditionalFormatting sqref="B36:E36">
    <cfRule type="expression" dxfId="7" priority="236">
      <formula>$R36="Number of interviews"</formula>
    </cfRule>
    <cfRule type="expression" dxfId="6" priority="237">
      <formula>$C39=1</formula>
    </cfRule>
  </conditionalFormatting>
  <conditionalFormatting sqref="B37:E37">
    <cfRule type="expression" dxfId="5" priority="238">
      <formula>$R36="Number of interviews"</formula>
    </cfRule>
    <cfRule type="expression" dxfId="4" priority="239">
      <formula>$C39=1</formula>
    </cfRule>
  </conditionalFormatting>
  <conditionalFormatting sqref="B38:E38">
    <cfRule type="expression" dxfId="3" priority="240">
      <formula>$R36="Number of interviews"</formula>
    </cfRule>
    <cfRule type="expression" dxfId="2" priority="241">
      <formula>$C39=1</formula>
    </cfRule>
  </conditionalFormatting>
  <conditionalFormatting sqref="B39:E39">
    <cfRule type="expression" dxfId="1" priority="242">
      <formula>$R36="Number of interviews"</formula>
    </cfRule>
    <cfRule type="expression" dxfId="0" priority="243">
      <formula>$C39=1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2012-07-08T15:47:33Z</dcterms:created>
  <dcterms:modified xsi:type="dcterms:W3CDTF">2012-07-08T16:04:28Z</dcterms:modified>
</cp:coreProperties>
</file>