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40" windowHeight="12570"/>
  </bookViews>
  <sheets>
    <sheet name="Sheet1" sheetId="1" r:id="rId1"/>
  </sheets>
  <definedNames>
    <definedName name="_xlnm.Print_Titles" localSheetId="0">Sheet1!$1:$4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C49" i="1" s="1"/>
  <c r="E50" i="1"/>
  <c r="C50" i="1" s="1"/>
  <c r="E6" i="1" l="1"/>
  <c r="E7" i="1"/>
  <c r="E8" i="1"/>
  <c r="E9" i="1"/>
  <c r="E12" i="1"/>
  <c r="E11" i="1"/>
  <c r="E10" i="1"/>
  <c r="E13" i="1"/>
  <c r="E14" i="1"/>
  <c r="E16" i="1"/>
  <c r="E17" i="1"/>
  <c r="E18" i="1"/>
  <c r="E19" i="1"/>
  <c r="E20" i="1"/>
  <c r="E21" i="1"/>
  <c r="E22" i="1"/>
  <c r="E24" i="1"/>
  <c r="E25" i="1"/>
  <c r="E26" i="1"/>
  <c r="E27" i="1"/>
  <c r="E30" i="1"/>
  <c r="E31" i="1"/>
  <c r="E32" i="1"/>
  <c r="E33" i="1"/>
  <c r="E34" i="1"/>
  <c r="E35" i="1"/>
  <c r="E36" i="1"/>
  <c r="E37" i="1"/>
  <c r="E38" i="1"/>
  <c r="C38" i="1" s="1"/>
  <c r="E39" i="1"/>
  <c r="C39" i="1" s="1"/>
  <c r="E40" i="1"/>
  <c r="E41" i="1"/>
  <c r="C41" i="1" s="1"/>
  <c r="E42" i="1"/>
  <c r="C42" i="1" s="1"/>
  <c r="E43" i="1"/>
  <c r="C43" i="1" s="1"/>
  <c r="E44" i="1"/>
  <c r="C44" i="1" s="1"/>
  <c r="E46" i="1"/>
  <c r="C46" i="1" s="1"/>
  <c r="E47" i="1"/>
  <c r="C47" i="1" s="1"/>
  <c r="E48" i="1"/>
  <c r="C48" i="1" s="1"/>
  <c r="E52" i="1"/>
  <c r="E53" i="1"/>
  <c r="E55" i="1"/>
  <c r="E56" i="1"/>
  <c r="C56" i="1" s="1"/>
  <c r="E57" i="1"/>
  <c r="C57" i="1" s="1"/>
  <c r="E58" i="1"/>
  <c r="C58" i="1" s="1"/>
  <c r="E59" i="1"/>
  <c r="C59" i="1" s="1"/>
  <c r="E60" i="1"/>
  <c r="C52" i="1"/>
  <c r="C53" i="1"/>
  <c r="C55" i="1" l="1"/>
  <c r="C60" i="1"/>
  <c r="C37" i="1" l="1"/>
  <c r="C36" i="1"/>
  <c r="C35" i="1"/>
  <c r="C34" i="1"/>
  <c r="C33" i="1"/>
  <c r="C32" i="1"/>
  <c r="C31" i="1"/>
  <c r="C30" i="1"/>
  <c r="C24" i="1"/>
  <c r="C27" i="1"/>
  <c r="C17" i="1" l="1"/>
  <c r="C16" i="1"/>
  <c r="C18" i="1"/>
  <c r="C19" i="1"/>
  <c r="C20" i="1"/>
  <c r="C21" i="1"/>
  <c r="C22" i="1"/>
  <c r="C26" i="1" l="1"/>
  <c r="C7" i="1" l="1"/>
  <c r="C8" i="1"/>
  <c r="C9" i="1"/>
  <c r="C12" i="1"/>
  <c r="C11" i="1"/>
  <c r="C10" i="1"/>
  <c r="C13" i="1"/>
  <c r="C14" i="1"/>
  <c r="C25" i="1"/>
  <c r="C6" i="1" l="1"/>
  <c r="E5" i="1"/>
  <c r="C5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<sst xmlns="http://schemas.openxmlformats.org/spreadsheetml/2006/main" count="157" uniqueCount="126">
  <si>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</si>
  <si>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</si>
  <si>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</si>
  <si>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</si>
  <si>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</si>
  <si>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</si>
  <si>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</si>
  <si>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</si>
  <si>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</si>
  <si>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</si>
  <si>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</si>
  <si>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</si>
  <si>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</si>
  <si>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</si>
  <si>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</si>
  <si>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</si>
  <si>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</si>
  <si>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</si>
  <si>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</si>
  <si>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</si>
  <si>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</si>
  <si>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</si>
  <si>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</si>
  <si>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</si>
  <si>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</si>
  <si>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</si>
  <si>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</si>
  <si>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</si>
  <si>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</si>
  <si>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</si>
  <si>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</si>
  <si>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</si>
  <si>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</si>
  <si>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</si>
  <si>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발표</t>
    <phoneticPr fontId="1" type="noConversion"/>
  </si>
  <si>
    <t>설계</t>
    <phoneticPr fontId="1" type="noConversion"/>
  </si>
  <si>
    <t>구현</t>
    <phoneticPr fontId="1" type="noConversion"/>
  </si>
  <si>
    <t>현재날짜:</t>
    <phoneticPr fontId="1" type="noConversion"/>
  </si>
  <si>
    <t>전체진행 :</t>
    <phoneticPr fontId="1" type="noConversion"/>
  </si>
  <si>
    <t>장비 목록 산출 및 주문 요청</t>
    <phoneticPr fontId="1" type="noConversion"/>
  </si>
  <si>
    <t>문제정의서</t>
    <phoneticPr fontId="1" type="noConversion"/>
  </si>
  <si>
    <t>타당성검증</t>
    <phoneticPr fontId="1" type="noConversion"/>
  </si>
  <si>
    <t>문제 정의</t>
    <phoneticPr fontId="1" type="noConversion"/>
  </si>
  <si>
    <t>문제 정의 개요 작성</t>
    <phoneticPr fontId="1" type="noConversion"/>
  </si>
  <si>
    <t>기능별 시나리오 작성</t>
    <phoneticPr fontId="1" type="noConversion"/>
  </si>
  <si>
    <t>System 구성도 작성</t>
    <phoneticPr fontId="1" type="noConversion"/>
  </si>
  <si>
    <t>문제 해결을 위한 필요 기술 목록 작성</t>
    <phoneticPr fontId="1" type="noConversion"/>
  </si>
  <si>
    <t>필요/시연용 대체 장비 목록 및 용도 작성</t>
    <phoneticPr fontId="1" type="noConversion"/>
  </si>
  <si>
    <t>문제 정의서 작성</t>
    <phoneticPr fontId="1" type="noConversion"/>
  </si>
  <si>
    <t>주제 선정</t>
    <phoneticPr fontId="1" type="noConversion"/>
  </si>
  <si>
    <t>문제 분석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</si>
  <si>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</si>
  <si>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</si>
  <si>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</si>
  <si>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테스트는 우리가 원하는 단위로 하여도 된다.(web, device 등등)</t>
    <phoneticPr fontId="1" type="noConversion"/>
  </si>
  <si>
    <t>RFP 작성</t>
    <phoneticPr fontId="1" type="noConversion"/>
  </si>
  <si>
    <t>제안서 작성</t>
    <phoneticPr fontId="1" type="noConversion"/>
  </si>
  <si>
    <t>구현</t>
    <phoneticPr fontId="1" type="noConversion"/>
  </si>
  <si>
    <t>Server Test</t>
    <phoneticPr fontId="1" type="noConversion"/>
  </si>
  <si>
    <t>Connected Car Test</t>
    <phoneticPr fontId="1" type="noConversion"/>
  </si>
  <si>
    <t>Final Test</t>
    <phoneticPr fontId="1" type="noConversion"/>
  </si>
  <si>
    <t>Client Test</t>
    <phoneticPr fontId="1" type="noConversion"/>
  </si>
  <si>
    <t>문제분석</t>
    <phoneticPr fontId="1" type="noConversion"/>
  </si>
  <si>
    <t>Connected Car Part</t>
    <phoneticPr fontId="1" type="noConversion"/>
  </si>
  <si>
    <t>Tablet</t>
    <phoneticPr fontId="1" type="noConversion"/>
  </si>
  <si>
    <t>UI</t>
    <phoneticPr fontId="1" type="noConversion"/>
  </si>
  <si>
    <t>데이터 통신 프로토콜 규정</t>
    <phoneticPr fontId="1" type="noConversion"/>
  </si>
  <si>
    <t>Spring Framework 환경 구축</t>
    <phoneticPr fontId="1" type="noConversion"/>
  </si>
  <si>
    <t>Linux 환경 구축</t>
    <phoneticPr fontId="1" type="noConversion"/>
  </si>
  <si>
    <t>Hadoop 환경 구축</t>
    <phoneticPr fontId="1" type="noConversion"/>
  </si>
  <si>
    <t>Hive 환경 구축</t>
    <phoneticPr fontId="1" type="noConversion"/>
  </si>
  <si>
    <t>MariaDB 환경 구축</t>
    <phoneticPr fontId="1" type="noConversion"/>
  </si>
  <si>
    <t>프로젝트 명 명명</t>
    <phoneticPr fontId="1" type="noConversion"/>
  </si>
  <si>
    <t>시스템 구성 및 업무 분담 (ERD)</t>
    <phoneticPr fontId="1" type="noConversion"/>
  </si>
  <si>
    <t>김도형</t>
    <phoneticPr fontId="1" type="noConversion"/>
  </si>
  <si>
    <t>임지훈</t>
    <phoneticPr fontId="1" type="noConversion"/>
  </si>
  <si>
    <t>김정대</t>
    <phoneticPr fontId="1" type="noConversion"/>
  </si>
  <si>
    <t>김재영</t>
    <phoneticPr fontId="1" type="noConversion"/>
  </si>
  <si>
    <t>김지연</t>
    <phoneticPr fontId="1" type="noConversion"/>
  </si>
  <si>
    <t>CAN Protocol 정립</t>
    <phoneticPr fontId="1" type="noConversion"/>
  </si>
  <si>
    <t>TEST CASE 준비</t>
    <phoneticPr fontId="1" type="noConversion"/>
  </si>
  <si>
    <t>Mobile App</t>
    <phoneticPr fontId="1" type="noConversion"/>
  </si>
  <si>
    <t>푸쉬 알람</t>
    <phoneticPr fontId="1" type="noConversion"/>
  </si>
  <si>
    <t>웹 뷰</t>
    <phoneticPr fontId="1" type="noConversion"/>
  </si>
  <si>
    <t>김재영</t>
    <phoneticPr fontId="1" type="noConversion"/>
  </si>
  <si>
    <t>김재영</t>
    <phoneticPr fontId="1" type="noConversion"/>
  </si>
  <si>
    <t>Web Application Server Part</t>
    <phoneticPr fontId="1" type="noConversion"/>
  </si>
  <si>
    <t xml:space="preserve">차량 제어 </t>
    <phoneticPr fontId="1" type="noConversion"/>
  </si>
  <si>
    <t>임지훈</t>
    <phoneticPr fontId="1" type="noConversion"/>
  </si>
  <si>
    <t>김지연</t>
    <phoneticPr fontId="1" type="noConversion"/>
  </si>
  <si>
    <t>김지연</t>
    <phoneticPr fontId="1" type="noConversion"/>
  </si>
  <si>
    <t>데이터 로그기록 환경 구축</t>
    <phoneticPr fontId="1" type="noConversion"/>
  </si>
  <si>
    <t>ECU - IoT Connection Test</t>
    <phoneticPr fontId="1" type="noConversion"/>
  </si>
  <si>
    <t>IoT - Tablet Connection Test</t>
    <phoneticPr fontId="1" type="noConversion"/>
  </si>
  <si>
    <t>IoT Unit 구축</t>
    <phoneticPr fontId="1" type="noConversion"/>
  </si>
  <si>
    <t>ECU 구축</t>
    <phoneticPr fontId="1" type="noConversion"/>
  </si>
  <si>
    <t>임지훈, 김도형</t>
    <phoneticPr fontId="1" type="noConversion"/>
  </si>
  <si>
    <t>Project 명</t>
    <phoneticPr fontId="1" type="noConversion"/>
  </si>
  <si>
    <t>빅데이터를 활용한 커낵티드가 통합관제 IoT시스템 개발</t>
    <phoneticPr fontId="1" type="noConversion"/>
  </si>
  <si>
    <t xml:space="preserve">Bootstrap 및 페이지 이동 </t>
    <phoneticPr fontId="1" type="noConversion"/>
  </si>
  <si>
    <t>Web</t>
    <phoneticPr fontId="1" type="noConversion"/>
  </si>
  <si>
    <t>자동차 정보 Register, Listup, Sharing</t>
    <phoneticPr fontId="1" type="noConversion"/>
  </si>
  <si>
    <t>데이터 네트워크 구축 및 활성화</t>
    <phoneticPr fontId="1" type="noConversion"/>
  </si>
  <si>
    <t xml:space="preserve">Oracle 환경 구축 </t>
    <phoneticPr fontId="1" type="noConversion"/>
  </si>
  <si>
    <t>Admin 기능</t>
    <phoneticPr fontId="1" type="noConversion"/>
  </si>
  <si>
    <t xml:space="preserve">사용자 정보 Register, Login </t>
    <phoneticPr fontId="1" type="noConversion"/>
  </si>
  <si>
    <t>김재영, 김지연</t>
    <phoneticPr fontId="1" type="noConversion"/>
  </si>
  <si>
    <t>WAS - Client- DB Network Test</t>
    <phoneticPr fontId="1" type="noConversion"/>
  </si>
  <si>
    <t>김정대</t>
    <phoneticPr fontId="1" type="noConversion"/>
  </si>
  <si>
    <t>서버 - IoT 데이터 통신</t>
    <phoneticPr fontId="1" type="noConversion"/>
  </si>
  <si>
    <t>WAS-Tablet- IoT Connection Test</t>
    <phoneticPr fontId="1" type="noConversion"/>
  </si>
  <si>
    <t>김지연</t>
    <phoneticPr fontId="1" type="noConversion"/>
  </si>
  <si>
    <t>지도</t>
    <phoneticPr fontId="1" type="noConversion"/>
  </si>
  <si>
    <t xml:space="preserve">TTS </t>
    <phoneticPr fontId="1" type="noConversion"/>
  </si>
  <si>
    <t>김도형</t>
    <phoneticPr fontId="1" type="noConversion"/>
  </si>
  <si>
    <t>PPT</t>
    <phoneticPr fontId="1" type="noConversion"/>
  </si>
  <si>
    <t>임 지 훈</t>
    <phoneticPr fontId="1" type="noConversion"/>
  </si>
  <si>
    <t>전체</t>
    <phoneticPr fontId="1" type="noConversion"/>
  </si>
  <si>
    <t>시스템 아키텍쳐</t>
    <phoneticPr fontId="1" type="noConversion"/>
  </si>
  <si>
    <t xml:space="preserve"> </t>
    <phoneticPr fontId="1" type="noConversion"/>
  </si>
  <si>
    <t>통합관제시스템</t>
    <phoneticPr fontId="1" type="noConversion"/>
  </si>
  <si>
    <t>WAS</t>
    <phoneticPr fontId="1" type="noConversion"/>
  </si>
  <si>
    <t>WAS / DB</t>
    <phoneticPr fontId="1" type="noConversion"/>
  </si>
  <si>
    <t>PAD</t>
    <phoneticPr fontId="1" type="noConversion"/>
  </si>
  <si>
    <t>Mobile Application</t>
    <phoneticPr fontId="1" type="noConversion"/>
  </si>
  <si>
    <t>Connected Car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</si>
</sst>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"/>
    <numFmt numFmtId="177" formatCode="0&quot;일&quot;"/>
    <numFmt numFmtId="178" formatCode="0.0%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8"/>
      <color theme="0" tint="-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lightUp"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right" vertical="center"/>
    </xf>
    <xf numFmtId="0" fontId="3" fillId="0" borderId="0" xfId="0" applyFont="1" applyBorder="1">
      <alignment vertical="center"/>
    </xf>
    <xf numFmtId="177" fontId="3" fillId="0" borderId="0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2" fillId="0" borderId="1" xfId="0" applyFont="1" applyBorder="1" applyAlignment="1">
      <alignment vertical="center" wrapText="1"/>
    </xf>
    <xf numFmtId="9" fontId="4" fillId="0" borderId="1" xfId="0" applyNumberFormat="1" applyFont="1" applyBorder="1" applyAlignment="1">
      <alignment horizontal="right" vertical="center"/>
    </xf>
    <xf numFmtId="0" fontId="4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2"/>
    </xf>
    <xf numFmtId="0" fontId="11" fillId="0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12" fillId="0" borderId="1" xfId="0" applyFont="1" applyBorder="1" applyAlignment="1">
      <alignment horizontal="left" vertical="center" wrapText="1" indent="3"/>
    </xf>
    <xf numFmtId="0" fontId="12" fillId="0" borderId="1" xfId="0" applyFont="1" applyFill="1" applyBorder="1" applyAlignment="1">
      <alignment horizontal="left" vertical="center" wrapText="1" indent="3"/>
    </xf>
    <xf numFmtId="0" fontId="11" fillId="0" borderId="1" xfId="0" applyFont="1" applyBorder="1">
      <alignment vertical="center"/>
    </xf>
    <xf numFmtId="0" fontId="4" fillId="7" borderId="1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 wrapText="1" indent="2"/>
    </xf>
    <xf numFmtId="0" fontId="11" fillId="4" borderId="1" xfId="0" applyFont="1" applyFill="1" applyBorder="1">
      <alignment vertical="center"/>
    </xf>
    <xf numFmtId="9" fontId="4" fillId="8" borderId="1" xfId="0" applyNumberFormat="1" applyFont="1" applyFill="1" applyBorder="1" applyAlignment="1">
      <alignment horizontal="righ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12" fillId="9" borderId="1" xfId="0" applyFont="1" applyFill="1" applyBorder="1" applyAlignment="1">
      <alignment horizontal="left" vertical="center" wrapText="1"/>
    </xf>
    <xf numFmtId="9" fontId="4" fillId="9" borderId="1" xfId="0" applyNumberFormat="1" applyFont="1" applyFill="1" applyBorder="1" applyAlignment="1">
      <alignment horizontal="right" vertical="center"/>
    </xf>
    <xf numFmtId="0" fontId="4" fillId="9" borderId="1" xfId="0" applyFont="1" applyFill="1" applyBorder="1">
      <alignment vertical="center"/>
    </xf>
    <xf numFmtId="14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12" fillId="8" borderId="1" xfId="0" applyFont="1" applyFill="1" applyBorder="1" applyAlignment="1">
      <alignment horizontal="left" vertical="center" wrapText="1" indent="2"/>
    </xf>
    <xf numFmtId="0" fontId="11" fillId="8" borderId="1" xfId="0" applyFont="1" applyFill="1" applyBorder="1">
      <alignment vertical="center"/>
    </xf>
    <xf numFmtId="0" fontId="11" fillId="10" borderId="1" xfId="0" applyFont="1" applyFill="1" applyBorder="1">
      <alignment vertical="center"/>
    </xf>
    <xf numFmtId="0" fontId="12" fillId="8" borderId="1" xfId="0" applyFont="1" applyFill="1" applyBorder="1" applyAlignment="1">
      <alignment horizontal="left" vertical="center" wrapText="1" indent="1"/>
    </xf>
    <xf numFmtId="177" fontId="4" fillId="8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 wrapText="1" indent="1"/>
    </xf>
    <xf numFmtId="0" fontId="1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50"/>
  <sheetViews>
    <sheetView tabSelected="1" zoomScale="70" zoomScaleNormal="70" workbookViewId="0">
      <pane xSplit="8" ySplit="4" topLeftCell="S29" activePane="bottomRight" state="frozen"/>
      <selection pane="topRight" activeCell="I1" sqref="I1"/>
      <selection pane="bottomLeft" activeCell="A4" sqref="A4"/>
      <selection pane="bottomRight" activeCell="AI14" sqref="AI14"/>
    </sheetView>
  </sheetViews>
  <sheetFormatPr defaultColWidth="5.125" defaultRowHeight="16.5" x14ac:dyDescent="0.3"/>
  <cols>
    <col min="1" max="1" width="10.625" customWidth="1"/>
    <col min="2" max="2" width="45.25" bestFit="1" customWidth="1"/>
    <col min="3" max="3" width="7.75" bestFit="1" customWidth="1"/>
    <col min="4" max="4" width="15.75" bestFit="1" customWidth="1"/>
    <col min="5" max="5" width="5.125" style="1"/>
    <col min="6" max="6" width="12.5" style="1" bestFit="1" customWidth="1"/>
    <col min="7" max="7" width="12.5" style="1" customWidth="1"/>
    <col min="8" max="8" width="10" style="1" customWidth="1"/>
    <col min="9" max="9" width="5.125" customWidth="1"/>
  </cols>
  <sheetData>
    <row r="1" spans="1:32" ht="27.75" customHeight="1" x14ac:dyDescent="0.3">
      <c r="A1" s="2" t="s">
        <v>97</v>
      </c>
      <c r="B1" s="62" t="s">
        <v>98</v>
      </c>
      <c r="C1" s="17"/>
      <c r="D1" s="17"/>
      <c r="E1" s="18"/>
      <c r="F1" s="69" t="s">
        <v>38</v>
      </c>
      <c r="G1" s="69"/>
      <c r="H1" s="11"/>
      <c r="I1" s="70" t="s">
        <v>37</v>
      </c>
      <c r="J1" s="70"/>
      <c r="K1" s="67">
        <v>43769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19"/>
      <c r="AC1" s="16" t="s">
        <v>51</v>
      </c>
      <c r="AD1" s="16" t="s">
        <v>52</v>
      </c>
      <c r="AE1" s="16" t="s">
        <v>53</v>
      </c>
    </row>
    <row r="2" spans="1:32" s="4" customFormat="1" ht="18" customHeight="1" x14ac:dyDescent="0.3">
      <c r="A2" s="5"/>
      <c r="B2" s="20" t="s">
        <v>54</v>
      </c>
      <c r="C2" s="21"/>
      <c r="D2" s="21"/>
      <c r="E2" s="22"/>
      <c r="F2" s="6"/>
      <c r="G2" s="7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20"/>
      <c r="AC2" s="23"/>
      <c r="AD2" s="24"/>
      <c r="AE2" s="25"/>
    </row>
    <row r="3" spans="1:32" s="1" customFormat="1" ht="13.5" customHeight="1" x14ac:dyDescent="0.3">
      <c r="A3" s="68" t="s">
        <v>29</v>
      </c>
      <c r="B3" s="68" t="s">
        <v>0</v>
      </c>
      <c r="C3" s="68" t="s">
        <v>30</v>
      </c>
      <c r="D3" s="68" t="s">
        <v>31</v>
      </c>
      <c r="E3" s="68" t="s">
        <v>32</v>
      </c>
      <c r="F3" s="71" t="s">
        <v>1</v>
      </c>
      <c r="G3" s="68" t="s">
        <v>2</v>
      </c>
      <c r="H3" s="68" t="s">
        <v>28</v>
      </c>
      <c r="I3" s="15" t="s">
        <v>4</v>
      </c>
      <c r="J3" s="15" t="s">
        <v>5</v>
      </c>
      <c r="K3" s="15" t="s">
        <v>6</v>
      </c>
      <c r="L3" s="15" t="s">
        <v>7</v>
      </c>
      <c r="M3" s="15" t="s">
        <v>8</v>
      </c>
      <c r="N3" s="15" t="s">
        <v>9</v>
      </c>
      <c r="O3" s="15" t="s">
        <v>10</v>
      </c>
      <c r="P3" s="15" t="s">
        <v>11</v>
      </c>
      <c r="Q3" s="15" t="s">
        <v>12</v>
      </c>
      <c r="R3" s="15" t="s">
        <v>13</v>
      </c>
      <c r="S3" s="15" t="s">
        <v>14</v>
      </c>
      <c r="T3" s="15" t="s">
        <v>15</v>
      </c>
      <c r="U3" s="15" t="s">
        <v>16</v>
      </c>
      <c r="V3" s="15" t="s">
        <v>17</v>
      </c>
      <c r="W3" s="15" t="s">
        <v>18</v>
      </c>
      <c r="X3" s="15" t="s">
        <v>19</v>
      </c>
      <c r="Y3" s="15" t="s">
        <v>20</v>
      </c>
      <c r="Z3" s="15" t="s">
        <v>21</v>
      </c>
      <c r="AA3" s="15" t="s">
        <v>22</v>
      </c>
      <c r="AB3" s="15" t="s">
        <v>23</v>
      </c>
      <c r="AC3" s="15" t="s">
        <v>24</v>
      </c>
      <c r="AD3" s="15" t="s">
        <v>25</v>
      </c>
      <c r="AE3" s="15" t="s">
        <v>26</v>
      </c>
      <c r="AF3" s="15" t="s">
        <v>33</v>
      </c>
    </row>
    <row r="4" spans="1:32" s="1" customFormat="1" ht="13.5" customHeight="1" x14ac:dyDescent="0.3">
      <c r="A4" s="68"/>
      <c r="B4" s="68"/>
      <c r="C4" s="68"/>
      <c r="D4" s="68"/>
      <c r="E4" s="68"/>
      <c r="F4" s="72"/>
      <c r="G4" s="68"/>
      <c r="H4" s="68"/>
      <c r="I4" s="15">
        <v>43729</v>
      </c>
      <c r="J4" s="15">
        <v>43736</v>
      </c>
      <c r="K4" s="15">
        <v>43738</v>
      </c>
      <c r="L4" s="15">
        <v>43739</v>
      </c>
      <c r="M4" s="15">
        <v>43740</v>
      </c>
      <c r="N4" s="15">
        <v>43742</v>
      </c>
      <c r="O4" s="15">
        <v>43745</v>
      </c>
      <c r="P4" s="15">
        <v>43746</v>
      </c>
      <c r="Q4" s="15">
        <v>43748</v>
      </c>
      <c r="R4" s="15">
        <v>43752</v>
      </c>
      <c r="S4" s="15">
        <v>43753</v>
      </c>
      <c r="T4" s="15">
        <v>43754</v>
      </c>
      <c r="U4" s="15">
        <v>43755</v>
      </c>
      <c r="V4" s="15">
        <v>43756</v>
      </c>
      <c r="W4" s="15">
        <v>43759</v>
      </c>
      <c r="X4" s="15">
        <v>43760</v>
      </c>
      <c r="Y4" s="15">
        <v>43761</v>
      </c>
      <c r="Z4" s="15">
        <v>43762</v>
      </c>
      <c r="AA4" s="15">
        <v>43763</v>
      </c>
      <c r="AB4" s="15">
        <v>43766</v>
      </c>
      <c r="AC4" s="15">
        <v>43767</v>
      </c>
      <c r="AD4" s="15">
        <v>43768</v>
      </c>
      <c r="AE4" s="15">
        <v>43769</v>
      </c>
      <c r="AF4" s="15"/>
    </row>
    <row r="5" spans="1:32" x14ac:dyDescent="0.3">
      <c r="A5" s="64" t="s">
        <v>3</v>
      </c>
      <c r="B5" s="26" t="s">
        <v>55</v>
      </c>
      <c r="C5" s="27">
        <f>IF(($K$1-F5+1)/E5&gt;=1,1,IF(($K$1-F5+1)/E5&lt;0,0, ($K$1-F5+1)/E5))</f>
        <v>1</v>
      </c>
      <c r="D5" s="28" t="s">
        <v>40</v>
      </c>
      <c r="E5" s="29">
        <f>G5+1-F5</f>
        <v>1</v>
      </c>
      <c r="F5" s="30">
        <v>43729</v>
      </c>
      <c r="G5" s="30">
        <v>43729</v>
      </c>
      <c r="H5" s="31" t="s">
        <v>117</v>
      </c>
      <c r="I5" s="25"/>
      <c r="J5" s="2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spans="1:32" x14ac:dyDescent="0.3">
      <c r="A6" s="65"/>
      <c r="B6" s="26" t="s">
        <v>56</v>
      </c>
      <c r="C6" s="27">
        <f t="shared" ref="C6:C25" si="0">IF(($K$1-F6+1)/E6&gt;=1,1,IF(($K$1-F6+1)/E6&lt;0,0, ($K$1-F6+1)/E6))</f>
        <v>1</v>
      </c>
      <c r="D6" s="28" t="s">
        <v>41</v>
      </c>
      <c r="E6" s="29">
        <f t="shared" ref="E6:E60" si="1">G6+1-F6</f>
        <v>1</v>
      </c>
      <c r="F6" s="30">
        <v>43736</v>
      </c>
      <c r="G6" s="30">
        <v>43736</v>
      </c>
      <c r="H6" s="35" t="s">
        <v>117</v>
      </c>
      <c r="I6" s="32"/>
      <c r="J6" s="25"/>
      <c r="K6" s="25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</row>
    <row r="7" spans="1:32" x14ac:dyDescent="0.3">
      <c r="A7" s="65"/>
      <c r="B7" s="33" t="s">
        <v>50</v>
      </c>
      <c r="C7" s="27">
        <f t="shared" si="0"/>
        <v>1</v>
      </c>
      <c r="D7" s="28" t="s">
        <v>119</v>
      </c>
      <c r="E7" s="29">
        <f t="shared" si="1"/>
        <v>7</v>
      </c>
      <c r="F7" s="30">
        <v>43739</v>
      </c>
      <c r="G7" s="30">
        <v>43745</v>
      </c>
      <c r="H7" s="35" t="s">
        <v>117</v>
      </c>
      <c r="I7" s="28"/>
      <c r="J7" s="28"/>
      <c r="K7" s="28"/>
      <c r="L7" s="25"/>
      <c r="M7" s="25"/>
      <c r="N7" s="25"/>
      <c r="O7" s="25"/>
      <c r="P7" s="25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1:32" x14ac:dyDescent="0.3">
      <c r="A8" s="65"/>
      <c r="B8" s="26" t="s">
        <v>35</v>
      </c>
      <c r="C8" s="27">
        <f t="shared" si="0"/>
        <v>1</v>
      </c>
      <c r="D8" s="28" t="s">
        <v>118</v>
      </c>
      <c r="E8" s="29">
        <f t="shared" si="1"/>
        <v>2</v>
      </c>
      <c r="F8" s="30">
        <v>43745</v>
      </c>
      <c r="G8" s="30">
        <v>43746</v>
      </c>
      <c r="H8" s="35" t="s">
        <v>117</v>
      </c>
      <c r="I8" s="32"/>
      <c r="J8" s="32"/>
      <c r="K8" s="32"/>
      <c r="L8" s="32"/>
      <c r="M8" s="32"/>
      <c r="N8" s="32"/>
      <c r="O8" s="25"/>
      <c r="P8" s="25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x14ac:dyDescent="0.3">
      <c r="A9" s="65"/>
      <c r="B9" s="26" t="s">
        <v>36</v>
      </c>
      <c r="C9" s="27">
        <f t="shared" si="0"/>
        <v>1</v>
      </c>
      <c r="D9" s="28" t="s">
        <v>120</v>
      </c>
      <c r="E9" s="29">
        <f t="shared" si="1"/>
        <v>23</v>
      </c>
      <c r="F9" s="30">
        <v>43746</v>
      </c>
      <c r="G9" s="30">
        <v>43768</v>
      </c>
      <c r="H9" s="35" t="s">
        <v>117</v>
      </c>
      <c r="I9" s="32"/>
      <c r="J9" s="32"/>
      <c r="K9" s="32"/>
      <c r="L9" s="32"/>
      <c r="M9" s="32"/>
      <c r="N9" s="32"/>
      <c r="O9" s="32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32"/>
      <c r="AF9" s="32"/>
    </row>
    <row r="10" spans="1:32" x14ac:dyDescent="0.3">
      <c r="A10" s="65"/>
      <c r="B10" s="33" t="s">
        <v>59</v>
      </c>
      <c r="C10" s="27">
        <f>IF(($K$1-F10+1)/E10&gt;=1,1,IF(($K$1-F10+1)/E10&lt;0,0, ($K$1-F10+1)/E10))</f>
        <v>1</v>
      </c>
      <c r="D10" s="28"/>
      <c r="E10" s="29">
        <f>G10+1-F10</f>
        <v>1</v>
      </c>
      <c r="F10" s="30">
        <v>43763</v>
      </c>
      <c r="G10" s="30">
        <v>43763</v>
      </c>
      <c r="H10" s="35" t="s">
        <v>117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25"/>
      <c r="AB10" s="32"/>
      <c r="AC10" s="32"/>
      <c r="AD10" s="32"/>
      <c r="AE10" s="32"/>
      <c r="AF10" s="32"/>
    </row>
    <row r="11" spans="1:32" x14ac:dyDescent="0.3">
      <c r="A11" s="65"/>
      <c r="B11" s="33" t="s">
        <v>58</v>
      </c>
      <c r="C11" s="27">
        <f t="shared" si="0"/>
        <v>1</v>
      </c>
      <c r="D11" s="28"/>
      <c r="E11" s="29">
        <f t="shared" si="1"/>
        <v>1</v>
      </c>
      <c r="F11" s="30">
        <v>43767</v>
      </c>
      <c r="G11" s="30">
        <v>43767</v>
      </c>
      <c r="H11" s="35" t="s">
        <v>117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25"/>
      <c r="AD11" s="32"/>
      <c r="AE11" s="32"/>
      <c r="AF11" s="32"/>
    </row>
    <row r="12" spans="1:32" x14ac:dyDescent="0.3">
      <c r="A12" s="65"/>
      <c r="B12" s="33" t="s">
        <v>61</v>
      </c>
      <c r="C12" s="27">
        <f>IF(($K$1-F12+1)/E12&gt;=1,1,IF(($K$1-F12+1)/E12&lt;0,0, ($K$1-F12+1)/E12))</f>
        <v>1</v>
      </c>
      <c r="D12" s="28"/>
      <c r="E12" s="29">
        <f>G12+1-F12</f>
        <v>1</v>
      </c>
      <c r="F12" s="30">
        <v>43767</v>
      </c>
      <c r="G12" s="30">
        <v>43767</v>
      </c>
      <c r="H12" s="35" t="s">
        <v>117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25"/>
      <c r="AD12" s="32"/>
      <c r="AE12" s="32"/>
      <c r="AF12" s="32"/>
    </row>
    <row r="13" spans="1:32" x14ac:dyDescent="0.3">
      <c r="A13" s="65"/>
      <c r="B13" s="33" t="s">
        <v>60</v>
      </c>
      <c r="C13" s="27">
        <f t="shared" si="0"/>
        <v>1</v>
      </c>
      <c r="D13" s="28"/>
      <c r="E13" s="29">
        <f t="shared" si="1"/>
        <v>1</v>
      </c>
      <c r="F13" s="30">
        <v>43768</v>
      </c>
      <c r="G13" s="30">
        <v>43768</v>
      </c>
      <c r="H13" s="35" t="s">
        <v>117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25"/>
      <c r="AE13" s="32"/>
      <c r="AF13" s="32"/>
    </row>
    <row r="14" spans="1:32" x14ac:dyDescent="0.3">
      <c r="A14" s="66"/>
      <c r="B14" s="26" t="s">
        <v>34</v>
      </c>
      <c r="C14" s="27">
        <f t="shared" si="0"/>
        <v>1</v>
      </c>
      <c r="D14" s="28" t="s">
        <v>115</v>
      </c>
      <c r="E14" s="29">
        <f t="shared" si="1"/>
        <v>1</v>
      </c>
      <c r="F14" s="30">
        <v>43769</v>
      </c>
      <c r="G14" s="30">
        <v>43769</v>
      </c>
      <c r="H14" s="31" t="s">
        <v>116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25"/>
      <c r="AF14" s="32"/>
    </row>
    <row r="15" spans="1:32" x14ac:dyDescent="0.3">
      <c r="A15" s="63" t="s">
        <v>27</v>
      </c>
      <c r="B15" s="26" t="s">
        <v>42</v>
      </c>
      <c r="C15" s="27"/>
      <c r="D15" s="28"/>
      <c r="E15" s="29"/>
      <c r="F15" s="30"/>
      <c r="G15" s="30"/>
      <c r="H15" s="31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x14ac:dyDescent="0.3">
      <c r="A16" s="63"/>
      <c r="B16" s="34" t="s">
        <v>49</v>
      </c>
      <c r="C16" s="27">
        <f t="shared" si="0"/>
        <v>1</v>
      </c>
      <c r="D16" s="28"/>
      <c r="E16" s="29">
        <f t="shared" si="1"/>
        <v>8</v>
      </c>
      <c r="F16" s="30">
        <v>43729</v>
      </c>
      <c r="G16" s="30">
        <v>43736</v>
      </c>
      <c r="H16" s="31" t="s">
        <v>117</v>
      </c>
      <c r="I16" s="25"/>
      <c r="J16" s="25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x14ac:dyDescent="0.3">
      <c r="A17" s="63"/>
      <c r="B17" s="34" t="s">
        <v>48</v>
      </c>
      <c r="C17" s="27">
        <f t="shared" si="0"/>
        <v>1</v>
      </c>
      <c r="D17" s="28"/>
      <c r="E17" s="29">
        <f t="shared" si="1"/>
        <v>8</v>
      </c>
      <c r="F17" s="30">
        <v>43729</v>
      </c>
      <c r="G17" s="30">
        <v>43736</v>
      </c>
      <c r="H17" s="35" t="s">
        <v>117</v>
      </c>
      <c r="I17" s="25"/>
      <c r="J17" s="25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x14ac:dyDescent="0.3">
      <c r="A18" s="63"/>
      <c r="B18" s="36" t="s">
        <v>43</v>
      </c>
      <c r="C18" s="27">
        <f t="shared" si="0"/>
        <v>1</v>
      </c>
      <c r="D18" s="28"/>
      <c r="E18" s="29">
        <f t="shared" si="1"/>
        <v>1</v>
      </c>
      <c r="F18" s="30">
        <v>43729</v>
      </c>
      <c r="G18" s="30">
        <v>43729</v>
      </c>
      <c r="H18" s="35" t="s">
        <v>117</v>
      </c>
      <c r="I18" s="25"/>
      <c r="J18" s="32"/>
      <c r="K18" s="37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x14ac:dyDescent="0.3">
      <c r="A19" s="63"/>
      <c r="B19" s="36" t="s">
        <v>44</v>
      </c>
      <c r="C19" s="27">
        <f t="shared" si="0"/>
        <v>1</v>
      </c>
      <c r="D19" s="28"/>
      <c r="E19" s="29">
        <f t="shared" si="1"/>
        <v>1</v>
      </c>
      <c r="F19" s="30">
        <v>43736</v>
      </c>
      <c r="G19" s="30">
        <v>43736</v>
      </c>
      <c r="H19" s="35" t="s">
        <v>117</v>
      </c>
      <c r="I19" s="32"/>
      <c r="J19" s="25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x14ac:dyDescent="0.3">
      <c r="A20" s="63"/>
      <c r="B20" s="36" t="s">
        <v>45</v>
      </c>
      <c r="C20" s="27">
        <f t="shared" si="0"/>
        <v>1</v>
      </c>
      <c r="D20" s="28"/>
      <c r="E20" s="29">
        <f t="shared" si="1"/>
        <v>3</v>
      </c>
      <c r="F20" s="30">
        <v>43738</v>
      </c>
      <c r="G20" s="30">
        <v>43740</v>
      </c>
      <c r="H20" s="35" t="s">
        <v>117</v>
      </c>
      <c r="I20" s="32"/>
      <c r="J20" s="32"/>
      <c r="K20" s="25"/>
      <c r="L20" s="25"/>
      <c r="M20" s="25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x14ac:dyDescent="0.3">
      <c r="A21" s="63"/>
      <c r="B21" s="36" t="s">
        <v>46</v>
      </c>
      <c r="C21" s="27">
        <f t="shared" si="0"/>
        <v>1</v>
      </c>
      <c r="D21" s="28"/>
      <c r="E21" s="29">
        <f t="shared" si="1"/>
        <v>6</v>
      </c>
      <c r="F21" s="30">
        <v>43740</v>
      </c>
      <c r="G21" s="30">
        <v>43745</v>
      </c>
      <c r="H21" s="35" t="s">
        <v>117</v>
      </c>
      <c r="I21" s="32"/>
      <c r="J21" s="32"/>
      <c r="K21" s="32"/>
      <c r="L21" s="32"/>
      <c r="M21" s="38"/>
      <c r="N21" s="25"/>
      <c r="O21" s="25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x14ac:dyDescent="0.3">
      <c r="A22" s="63"/>
      <c r="B22" s="36" t="s">
        <v>47</v>
      </c>
      <c r="C22" s="27">
        <f t="shared" si="0"/>
        <v>1</v>
      </c>
      <c r="D22" s="28"/>
      <c r="E22" s="29">
        <f t="shared" si="1"/>
        <v>5</v>
      </c>
      <c r="F22" s="30">
        <v>43742</v>
      </c>
      <c r="G22" s="30">
        <v>43746</v>
      </c>
      <c r="H22" s="35" t="s">
        <v>117</v>
      </c>
      <c r="I22" s="32"/>
      <c r="J22" s="32"/>
      <c r="K22" s="32"/>
      <c r="L22" s="32"/>
      <c r="M22" s="38"/>
      <c r="N22" s="23"/>
      <c r="O22" s="23"/>
      <c r="P22" s="23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x14ac:dyDescent="0.3">
      <c r="A23" s="63"/>
      <c r="B23" s="26" t="s">
        <v>62</v>
      </c>
      <c r="C23" s="27"/>
      <c r="D23" s="28"/>
      <c r="E23" s="29"/>
      <c r="F23" s="30"/>
      <c r="G23" s="30"/>
      <c r="H23" s="31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x14ac:dyDescent="0.3">
      <c r="A24" s="63"/>
      <c r="B24" s="34" t="s">
        <v>72</v>
      </c>
      <c r="C24" s="27">
        <f t="shared" ref="C24" si="2">IF(($K$1-F24+1)/E24&gt;=1,1,IF(($K$1-F24+1)/E24&lt;0,0, ($K$1-F24+1)/E24))</f>
        <v>1</v>
      </c>
      <c r="D24" s="28"/>
      <c r="E24" s="29">
        <f t="shared" si="1"/>
        <v>1</v>
      </c>
      <c r="F24" s="30">
        <v>43738</v>
      </c>
      <c r="G24" s="30">
        <v>43738</v>
      </c>
      <c r="H24" s="31" t="s">
        <v>117</v>
      </c>
      <c r="I24" s="32"/>
      <c r="J24" s="32"/>
      <c r="K24" s="25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x14ac:dyDescent="0.3">
      <c r="A25" s="63"/>
      <c r="B25" s="34" t="s">
        <v>73</v>
      </c>
      <c r="C25" s="27">
        <f t="shared" si="0"/>
        <v>1</v>
      </c>
      <c r="D25" s="28"/>
      <c r="E25" s="29">
        <f t="shared" si="1"/>
        <v>8</v>
      </c>
      <c r="F25" s="30">
        <v>43739</v>
      </c>
      <c r="G25" s="30">
        <v>43746</v>
      </c>
      <c r="H25" s="35" t="s">
        <v>117</v>
      </c>
      <c r="I25" s="32"/>
      <c r="J25" s="32"/>
      <c r="K25" s="32"/>
      <c r="L25" s="25"/>
      <c r="M25" s="25"/>
      <c r="N25" s="25"/>
      <c r="O25" s="25"/>
      <c r="P25" s="25"/>
      <c r="Q25" s="25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x14ac:dyDescent="0.3">
      <c r="A26" s="63"/>
      <c r="B26" s="34" t="s">
        <v>39</v>
      </c>
      <c r="C26" s="27">
        <f>IF(($K$1-F27+1)/E26&gt;=1,1,IF(($K$1-F27+1)/E26&lt;0,0, ($K$1-F27+1)/E26))</f>
        <v>1</v>
      </c>
      <c r="D26" s="28"/>
      <c r="E26" s="29">
        <f t="shared" si="1"/>
        <v>4</v>
      </c>
      <c r="F26" s="30">
        <v>43742</v>
      </c>
      <c r="G26" s="30">
        <v>43745</v>
      </c>
      <c r="H26" s="35" t="s">
        <v>117</v>
      </c>
      <c r="I26" s="32"/>
      <c r="J26" s="32"/>
      <c r="K26" s="32"/>
      <c r="L26" s="32"/>
      <c r="M26" s="32"/>
      <c r="N26" s="23"/>
      <c r="O26" s="23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x14ac:dyDescent="0.3">
      <c r="A27" s="63"/>
      <c r="B27" s="34" t="s">
        <v>66</v>
      </c>
      <c r="C27" s="27">
        <f>IF(($K$1-F28+1)/E27&gt;=1,1,IF(($K$1-F28+1)/E27&lt;0,0, ($K$1-F28+1)/E27))</f>
        <v>1</v>
      </c>
      <c r="D27" s="28"/>
      <c r="E27" s="29">
        <f t="shared" si="1"/>
        <v>7</v>
      </c>
      <c r="F27" s="30">
        <v>43746</v>
      </c>
      <c r="G27" s="30">
        <v>43752</v>
      </c>
      <c r="H27" s="35" t="s">
        <v>117</v>
      </c>
      <c r="I27" s="32"/>
      <c r="J27" s="32"/>
      <c r="K27" s="32"/>
      <c r="L27" s="32"/>
      <c r="M27" s="32"/>
      <c r="N27" s="38"/>
      <c r="O27" s="38"/>
      <c r="P27" s="25"/>
      <c r="Q27" s="25"/>
      <c r="R27" s="25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54" customFormat="1" x14ac:dyDescent="0.3">
      <c r="A28" s="63"/>
      <c r="B28" s="49" t="s">
        <v>57</v>
      </c>
      <c r="C28" s="50"/>
      <c r="D28" s="51"/>
      <c r="E28" s="29"/>
      <c r="F28" s="52"/>
      <c r="G28" s="52"/>
      <c r="H28" s="53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</row>
    <row r="29" spans="1:32" s="48" customFormat="1" ht="16.5" customHeight="1" x14ac:dyDescent="0.3">
      <c r="A29" s="63"/>
      <c r="B29" s="58" t="s">
        <v>86</v>
      </c>
      <c r="C29" s="45"/>
      <c r="D29" s="46" t="s">
        <v>122</v>
      </c>
      <c r="E29" s="59"/>
      <c r="F29" s="60"/>
      <c r="G29" s="60"/>
      <c r="H29" s="60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56"/>
    </row>
    <row r="30" spans="1:32" ht="16.5" customHeight="1" x14ac:dyDescent="0.3">
      <c r="A30" s="63"/>
      <c r="B30" s="43" t="s">
        <v>67</v>
      </c>
      <c r="C30" s="27">
        <f t="shared" ref="C30:C60" si="3">IF(($K$1-F30+1)/E30&gt;=1,1,IF(($K$1-F30+1)/E30&lt;0,0, ($K$1-F30+1)/E30))</f>
        <v>1</v>
      </c>
      <c r="D30" s="28"/>
      <c r="E30" s="29">
        <f t="shared" si="1"/>
        <v>7</v>
      </c>
      <c r="F30" s="30">
        <v>43746</v>
      </c>
      <c r="G30" s="30">
        <v>43752</v>
      </c>
      <c r="H30" s="30" t="s">
        <v>75</v>
      </c>
      <c r="I30" s="28"/>
      <c r="J30" s="28"/>
      <c r="K30" s="28"/>
      <c r="L30" s="28"/>
      <c r="M30" s="28"/>
      <c r="N30" s="28"/>
      <c r="O30" s="28"/>
      <c r="P30" s="25"/>
      <c r="Q30" s="25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42"/>
      <c r="AD30" s="42"/>
      <c r="AE30" s="42"/>
      <c r="AF30" s="41"/>
    </row>
    <row r="31" spans="1:32" ht="16.5" customHeight="1" x14ac:dyDescent="0.3">
      <c r="A31" s="63"/>
      <c r="B31" s="43" t="s">
        <v>68</v>
      </c>
      <c r="C31" s="27">
        <f t="shared" si="3"/>
        <v>1</v>
      </c>
      <c r="D31" s="28"/>
      <c r="E31" s="29">
        <f t="shared" si="1"/>
        <v>11</v>
      </c>
      <c r="F31" s="30">
        <v>43746</v>
      </c>
      <c r="G31" s="30">
        <v>43756</v>
      </c>
      <c r="H31" s="30" t="s">
        <v>76</v>
      </c>
      <c r="I31" s="28"/>
      <c r="J31" s="28"/>
      <c r="K31" s="28"/>
      <c r="L31" s="28"/>
      <c r="M31" s="28"/>
      <c r="N31" s="28"/>
      <c r="O31" s="28"/>
      <c r="P31" s="25"/>
      <c r="Q31" s="25"/>
      <c r="R31" s="25"/>
      <c r="S31" s="25"/>
      <c r="T31" s="25"/>
      <c r="U31" s="25"/>
      <c r="V31" s="25"/>
      <c r="W31" s="28"/>
      <c r="X31" s="28"/>
      <c r="Y31" s="28"/>
      <c r="Z31" s="28"/>
      <c r="AA31" s="28"/>
      <c r="AB31" s="28"/>
      <c r="AC31" s="28"/>
      <c r="AD31" s="28"/>
      <c r="AE31" s="28"/>
      <c r="AF31" s="41"/>
    </row>
    <row r="32" spans="1:32" ht="16.5" customHeight="1" x14ac:dyDescent="0.3">
      <c r="A32" s="63"/>
      <c r="B32" s="43" t="s">
        <v>69</v>
      </c>
      <c r="C32" s="27">
        <f t="shared" si="3"/>
        <v>1</v>
      </c>
      <c r="D32" s="28"/>
      <c r="E32" s="29">
        <f t="shared" si="1"/>
        <v>11</v>
      </c>
      <c r="F32" s="30">
        <v>43746</v>
      </c>
      <c r="G32" s="30">
        <v>43756</v>
      </c>
      <c r="H32" s="30" t="s">
        <v>76</v>
      </c>
      <c r="I32" s="28"/>
      <c r="J32" s="28"/>
      <c r="K32" s="28"/>
      <c r="L32" s="28"/>
      <c r="M32" s="28"/>
      <c r="N32" s="28"/>
      <c r="O32" s="28"/>
      <c r="P32" s="25"/>
      <c r="Q32" s="25"/>
      <c r="R32" s="25"/>
      <c r="S32" s="25"/>
      <c r="T32" s="25"/>
      <c r="U32" s="25"/>
      <c r="V32" s="25"/>
      <c r="W32" s="28"/>
      <c r="X32" s="28"/>
      <c r="Y32" s="28"/>
      <c r="Z32" s="28"/>
      <c r="AA32" s="28"/>
      <c r="AB32" s="28"/>
      <c r="AC32" s="28"/>
      <c r="AD32" s="28"/>
      <c r="AE32" s="28"/>
      <c r="AF32" s="41"/>
    </row>
    <row r="33" spans="1:32" ht="16.5" customHeight="1" x14ac:dyDescent="0.3">
      <c r="A33" s="63"/>
      <c r="B33" s="43" t="s">
        <v>70</v>
      </c>
      <c r="C33" s="27">
        <f t="shared" si="3"/>
        <v>1</v>
      </c>
      <c r="D33" s="28"/>
      <c r="E33" s="29">
        <f t="shared" si="1"/>
        <v>11</v>
      </c>
      <c r="F33" s="30">
        <v>43746</v>
      </c>
      <c r="G33" s="30">
        <v>43756</v>
      </c>
      <c r="H33" s="30" t="s">
        <v>76</v>
      </c>
      <c r="I33" s="28"/>
      <c r="J33" s="28"/>
      <c r="K33" s="28"/>
      <c r="L33" s="28"/>
      <c r="M33" s="28"/>
      <c r="N33" s="28"/>
      <c r="O33" s="28"/>
      <c r="P33" s="25"/>
      <c r="Q33" s="25"/>
      <c r="R33" s="25"/>
      <c r="S33" s="25"/>
      <c r="T33" s="25"/>
      <c r="U33" s="25"/>
      <c r="V33" s="25"/>
      <c r="W33" s="28"/>
      <c r="X33" s="28"/>
      <c r="Y33" s="28"/>
      <c r="Z33" s="28"/>
      <c r="AA33" s="28"/>
      <c r="AB33" s="28"/>
      <c r="AC33" s="28"/>
      <c r="AD33" s="28"/>
      <c r="AE33" s="28"/>
      <c r="AF33" s="41"/>
    </row>
    <row r="34" spans="1:32" ht="15.75" customHeight="1" x14ac:dyDescent="0.3">
      <c r="A34" s="63"/>
      <c r="B34" s="43" t="s">
        <v>103</v>
      </c>
      <c r="C34" s="27">
        <f t="shared" si="3"/>
        <v>1</v>
      </c>
      <c r="D34" s="28"/>
      <c r="E34" s="29">
        <f t="shared" si="1"/>
        <v>1</v>
      </c>
      <c r="F34" s="30">
        <v>43746</v>
      </c>
      <c r="G34" s="30">
        <v>43746</v>
      </c>
      <c r="H34" s="31" t="s">
        <v>77</v>
      </c>
      <c r="I34" s="28"/>
      <c r="J34" s="28"/>
      <c r="K34" s="28"/>
      <c r="L34" s="28"/>
      <c r="M34" s="28"/>
      <c r="N34" s="28"/>
      <c r="O34" s="28"/>
      <c r="P34" s="25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41"/>
    </row>
    <row r="35" spans="1:32" ht="15.75" customHeight="1" x14ac:dyDescent="0.3">
      <c r="A35" s="63"/>
      <c r="B35" s="36" t="s">
        <v>71</v>
      </c>
      <c r="C35" s="27">
        <f t="shared" si="3"/>
        <v>1</v>
      </c>
      <c r="D35" s="28"/>
      <c r="E35" s="29">
        <f t="shared" si="1"/>
        <v>11</v>
      </c>
      <c r="F35" s="30">
        <v>43746</v>
      </c>
      <c r="G35" s="30">
        <v>43756</v>
      </c>
      <c r="H35" s="31" t="s">
        <v>76</v>
      </c>
      <c r="I35" s="41"/>
      <c r="J35" s="41"/>
      <c r="K35" s="41"/>
      <c r="L35" s="41"/>
      <c r="M35" s="41"/>
      <c r="N35" s="41"/>
      <c r="O35" s="41"/>
      <c r="P35" s="44"/>
      <c r="Q35" s="44"/>
      <c r="R35" s="44"/>
      <c r="S35" s="44"/>
      <c r="T35" s="44"/>
      <c r="U35" s="44"/>
      <c r="V35" s="44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1:32" ht="16.5" customHeight="1" x14ac:dyDescent="0.3">
      <c r="A36" s="63"/>
      <c r="B36" s="36" t="s">
        <v>102</v>
      </c>
      <c r="C36" s="27">
        <f t="shared" si="3"/>
        <v>1</v>
      </c>
      <c r="D36" s="28"/>
      <c r="E36" s="29">
        <f t="shared" si="1"/>
        <v>16</v>
      </c>
      <c r="F36" s="30">
        <v>43748</v>
      </c>
      <c r="G36" s="30">
        <v>43763</v>
      </c>
      <c r="H36" s="31" t="s">
        <v>75</v>
      </c>
      <c r="I36" s="41"/>
      <c r="J36" s="41"/>
      <c r="K36" s="41"/>
      <c r="L36" s="41"/>
      <c r="M36" s="41"/>
      <c r="N36" s="41"/>
      <c r="O36" s="41"/>
      <c r="P36" s="41"/>
      <c r="Q36" s="41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1"/>
      <c r="AC36" s="41"/>
      <c r="AD36" s="41"/>
      <c r="AE36" s="41"/>
      <c r="AF36" s="41"/>
    </row>
    <row r="37" spans="1:32" ht="16.5" customHeight="1" x14ac:dyDescent="0.3">
      <c r="A37" s="63"/>
      <c r="B37" s="36" t="s">
        <v>91</v>
      </c>
      <c r="C37" s="27">
        <f t="shared" si="3"/>
        <v>1</v>
      </c>
      <c r="D37" s="28"/>
      <c r="E37" s="29">
        <f t="shared" si="1"/>
        <v>1</v>
      </c>
      <c r="F37" s="30">
        <v>43766</v>
      </c>
      <c r="G37" s="30">
        <v>43766</v>
      </c>
      <c r="H37" s="31" t="s">
        <v>75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25"/>
      <c r="AC37" s="41"/>
      <c r="AD37" s="41"/>
      <c r="AE37" s="41"/>
      <c r="AF37" s="41"/>
    </row>
    <row r="38" spans="1:32" ht="16.5" customHeight="1" x14ac:dyDescent="0.3">
      <c r="A38" s="63"/>
      <c r="B38" s="36" t="s">
        <v>87</v>
      </c>
      <c r="C38" s="27">
        <f t="shared" si="3"/>
        <v>1</v>
      </c>
      <c r="D38" s="28"/>
      <c r="E38" s="29">
        <f t="shared" si="1"/>
        <v>1</v>
      </c>
      <c r="F38" s="30">
        <v>43767</v>
      </c>
      <c r="G38" s="30">
        <v>43767</v>
      </c>
      <c r="H38" s="31" t="s">
        <v>88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5"/>
      <c r="AD38" s="41"/>
      <c r="AE38" s="41"/>
      <c r="AF38" s="41"/>
    </row>
    <row r="39" spans="1:32" ht="16.5" customHeight="1" x14ac:dyDescent="0.3">
      <c r="A39" s="63"/>
      <c r="B39" s="36" t="s">
        <v>107</v>
      </c>
      <c r="C39" s="27">
        <f t="shared" si="3"/>
        <v>1</v>
      </c>
      <c r="D39" s="28"/>
      <c r="E39" s="29">
        <f t="shared" si="1"/>
        <v>1</v>
      </c>
      <c r="F39" s="30">
        <v>43752</v>
      </c>
      <c r="G39" s="30">
        <v>43752</v>
      </c>
      <c r="H39" s="31" t="s">
        <v>88</v>
      </c>
      <c r="I39" s="41"/>
      <c r="J39" s="41"/>
      <c r="K39" s="41"/>
      <c r="L39" s="41"/>
      <c r="M39" s="41"/>
      <c r="N39" s="41"/>
      <c r="O39" s="41"/>
      <c r="P39" s="41"/>
      <c r="Q39" s="41"/>
      <c r="R39" s="44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1:32" s="48" customFormat="1" ht="16.5" customHeight="1" x14ac:dyDescent="0.3">
      <c r="A40" s="63"/>
      <c r="B40" s="55" t="s">
        <v>100</v>
      </c>
      <c r="C40" s="45"/>
      <c r="D40" s="46" t="s">
        <v>121</v>
      </c>
      <c r="E40" s="59">
        <f t="shared" si="1"/>
        <v>1</v>
      </c>
      <c r="F40" s="60"/>
      <c r="G40" s="60"/>
      <c r="H40" s="47"/>
      <c r="I40" s="56"/>
      <c r="J40" s="56"/>
      <c r="K40" s="56"/>
      <c r="L40" s="56"/>
      <c r="M40" s="56"/>
      <c r="N40" s="56"/>
      <c r="O40" s="56"/>
      <c r="P40" s="56"/>
      <c r="Q40" s="56"/>
      <c r="R40" s="57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</row>
    <row r="41" spans="1:32" s="48" customFormat="1" ht="16.5" customHeight="1" x14ac:dyDescent="0.3">
      <c r="A41" s="63"/>
      <c r="B41" s="55" t="s">
        <v>99</v>
      </c>
      <c r="C41" s="27">
        <f t="shared" si="3"/>
        <v>1</v>
      </c>
      <c r="D41" s="46"/>
      <c r="E41" s="29">
        <f t="shared" si="1"/>
        <v>2</v>
      </c>
      <c r="F41" s="30">
        <v>43752</v>
      </c>
      <c r="G41" s="30">
        <v>43753</v>
      </c>
      <c r="H41" s="47" t="s">
        <v>88</v>
      </c>
      <c r="I41" s="56"/>
      <c r="J41" s="56"/>
      <c r="K41" s="56"/>
      <c r="L41" s="56"/>
      <c r="M41" s="56"/>
      <c r="N41" s="56"/>
      <c r="O41" s="56"/>
      <c r="P41" s="56"/>
      <c r="Q41" s="56"/>
      <c r="R41" s="44"/>
      <c r="S41" s="44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</row>
    <row r="42" spans="1:32" s="48" customFormat="1" ht="16.5" customHeight="1" x14ac:dyDescent="0.3">
      <c r="A42" s="63"/>
      <c r="B42" s="55" t="s">
        <v>105</v>
      </c>
      <c r="C42" s="27">
        <f t="shared" si="3"/>
        <v>1</v>
      </c>
      <c r="D42" s="46"/>
      <c r="E42" s="29">
        <f t="shared" si="1"/>
        <v>1</v>
      </c>
      <c r="F42" s="30">
        <v>43753</v>
      </c>
      <c r="G42" s="30">
        <v>43753</v>
      </c>
      <c r="H42" s="47" t="s">
        <v>88</v>
      </c>
      <c r="I42" s="56"/>
      <c r="J42" s="56"/>
      <c r="K42" s="56"/>
      <c r="L42" s="56"/>
      <c r="M42" s="56"/>
      <c r="N42" s="56"/>
      <c r="O42" s="56"/>
      <c r="P42" s="56"/>
      <c r="Q42" s="56"/>
      <c r="R42" s="57"/>
      <c r="S42" s="44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</row>
    <row r="43" spans="1:32" s="48" customFormat="1" ht="16.5" customHeight="1" x14ac:dyDescent="0.3">
      <c r="A43" s="63"/>
      <c r="B43" s="55" t="s">
        <v>101</v>
      </c>
      <c r="C43" s="27">
        <f t="shared" si="3"/>
        <v>1</v>
      </c>
      <c r="D43" s="46"/>
      <c r="E43" s="29">
        <f t="shared" si="1"/>
        <v>1</v>
      </c>
      <c r="F43" s="30">
        <v>43760</v>
      </c>
      <c r="G43" s="30">
        <v>43760</v>
      </c>
      <c r="H43" s="47" t="s">
        <v>106</v>
      </c>
      <c r="I43" s="56"/>
      <c r="J43" s="56"/>
      <c r="K43" s="56"/>
      <c r="L43" s="56"/>
      <c r="M43" s="56"/>
      <c r="N43" s="56"/>
      <c r="O43" s="56"/>
      <c r="P43" s="56"/>
      <c r="Q43" s="56"/>
      <c r="R43" s="57"/>
      <c r="S43" s="56"/>
      <c r="T43" s="56"/>
      <c r="U43" s="56"/>
      <c r="V43" s="56"/>
      <c r="W43" s="56"/>
      <c r="X43" s="44"/>
      <c r="Y43" s="56"/>
      <c r="Z43" s="56"/>
      <c r="AA43" s="56"/>
      <c r="AB43" s="56"/>
      <c r="AC43" s="56"/>
      <c r="AD43" s="56"/>
      <c r="AE43" s="56"/>
      <c r="AF43" s="56"/>
    </row>
    <row r="44" spans="1:32" s="48" customFormat="1" ht="16.5" customHeight="1" x14ac:dyDescent="0.3">
      <c r="A44" s="63"/>
      <c r="B44" s="55" t="s">
        <v>104</v>
      </c>
      <c r="C44" s="27">
        <f t="shared" si="3"/>
        <v>1</v>
      </c>
      <c r="D44" s="46"/>
      <c r="E44" s="29">
        <f t="shared" si="1"/>
        <v>6</v>
      </c>
      <c r="F44" s="30">
        <v>43762</v>
      </c>
      <c r="G44" s="30">
        <v>43767</v>
      </c>
      <c r="H44" s="47" t="s">
        <v>108</v>
      </c>
      <c r="I44" s="56"/>
      <c r="J44" s="56"/>
      <c r="K44" s="56"/>
      <c r="L44" s="56"/>
      <c r="M44" s="56"/>
      <c r="N44" s="56"/>
      <c r="O44" s="56"/>
      <c r="P44" s="56"/>
      <c r="Q44" s="56"/>
      <c r="R44" s="57"/>
      <c r="S44" s="56"/>
      <c r="T44" s="56"/>
      <c r="U44" s="56"/>
      <c r="V44" s="56"/>
      <c r="W44" s="56"/>
      <c r="X44" s="56"/>
      <c r="Y44" s="56"/>
      <c r="Z44" s="44"/>
      <c r="AA44" s="44"/>
      <c r="AB44" s="44"/>
      <c r="AC44" s="44"/>
      <c r="AD44" s="56"/>
      <c r="AE44" s="56"/>
      <c r="AF44" s="56"/>
    </row>
    <row r="45" spans="1:32" s="48" customFormat="1" x14ac:dyDescent="0.3">
      <c r="A45" s="63"/>
      <c r="B45" s="55" t="s">
        <v>64</v>
      </c>
      <c r="C45" s="45"/>
      <c r="D45" s="46" t="s">
        <v>123</v>
      </c>
      <c r="E45" s="59"/>
      <c r="F45" s="60"/>
      <c r="G45" s="60"/>
      <c r="H45" s="47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</row>
    <row r="46" spans="1:32" x14ac:dyDescent="0.3">
      <c r="A46" s="63"/>
      <c r="B46" s="39" t="s">
        <v>65</v>
      </c>
      <c r="C46" s="27">
        <f t="shared" ref="C46:C50" si="4">IF(($K$1-F46+1)/E46&gt;=1,1,IF(($K$1-F46+1)/E46&lt;0,0, ($K$1-F46+1)/E46))</f>
        <v>1</v>
      </c>
      <c r="D46" s="28"/>
      <c r="E46" s="29">
        <f t="shared" si="1"/>
        <v>4</v>
      </c>
      <c r="F46" s="30">
        <v>43752</v>
      </c>
      <c r="G46" s="30">
        <v>43755</v>
      </c>
      <c r="H46" s="31" t="s">
        <v>89</v>
      </c>
      <c r="I46" s="28"/>
      <c r="J46" s="28"/>
      <c r="K46" s="28"/>
      <c r="L46" s="28"/>
      <c r="M46" s="28"/>
      <c r="N46" s="32"/>
      <c r="O46" s="32"/>
      <c r="P46" s="32"/>
      <c r="Q46" s="32"/>
      <c r="R46" s="25"/>
      <c r="S46" s="25"/>
      <c r="T46" s="25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3">
      <c r="A47" s="63"/>
      <c r="B47" s="40" t="s">
        <v>109</v>
      </c>
      <c r="C47" s="27">
        <f t="shared" si="4"/>
        <v>1</v>
      </c>
      <c r="D47" s="28"/>
      <c r="E47" s="29">
        <f t="shared" si="1"/>
        <v>7</v>
      </c>
      <c r="F47" s="30">
        <v>43753</v>
      </c>
      <c r="G47" s="30">
        <v>43759</v>
      </c>
      <c r="H47" s="31" t="s">
        <v>74</v>
      </c>
      <c r="I47" s="28"/>
      <c r="J47" s="28"/>
      <c r="K47" s="28"/>
      <c r="L47" s="28"/>
      <c r="M47" s="28"/>
      <c r="N47" s="32"/>
      <c r="O47" s="32"/>
      <c r="P47" s="32"/>
      <c r="Q47" s="32"/>
      <c r="R47" s="32"/>
      <c r="S47" s="25"/>
      <c r="T47" s="25"/>
      <c r="U47" s="25"/>
      <c r="V47" s="25"/>
      <c r="W47" s="25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6.5" customHeight="1" x14ac:dyDescent="0.3">
      <c r="A48" s="63"/>
      <c r="B48" s="40" t="s">
        <v>110</v>
      </c>
      <c r="C48" s="27">
        <f t="shared" si="4"/>
        <v>1</v>
      </c>
      <c r="D48" s="28"/>
      <c r="E48" s="29">
        <f t="shared" si="1"/>
        <v>1</v>
      </c>
      <c r="F48" s="30">
        <v>43759</v>
      </c>
      <c r="G48" s="30">
        <v>43759</v>
      </c>
      <c r="H48" s="31" t="s">
        <v>96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5"/>
      <c r="X48" s="28"/>
      <c r="Y48" s="28"/>
      <c r="Z48" s="28"/>
      <c r="AA48" s="28"/>
      <c r="AB48" s="28"/>
      <c r="AC48" s="28"/>
      <c r="AD48" s="28"/>
      <c r="AE48" s="28"/>
      <c r="AF48" s="41"/>
    </row>
    <row r="49" spans="1:32" ht="16.5" customHeight="1" x14ac:dyDescent="0.3">
      <c r="A49" s="63"/>
      <c r="B49" s="40" t="s">
        <v>112</v>
      </c>
      <c r="C49" s="27">
        <f t="shared" si="4"/>
        <v>1</v>
      </c>
      <c r="D49" s="28"/>
      <c r="E49" s="29">
        <f t="shared" si="1"/>
        <v>1</v>
      </c>
      <c r="F49" s="30">
        <v>43760</v>
      </c>
      <c r="G49" s="30">
        <v>43760</v>
      </c>
      <c r="H49" s="35" t="s">
        <v>114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5"/>
      <c r="Y49" s="28"/>
      <c r="Z49" s="28"/>
      <c r="AA49" s="28"/>
      <c r="AB49" s="28"/>
      <c r="AC49" s="28"/>
      <c r="AD49" s="28"/>
      <c r="AE49" s="28"/>
      <c r="AF49" s="41"/>
    </row>
    <row r="50" spans="1:32" ht="16.5" customHeight="1" x14ac:dyDescent="0.3">
      <c r="A50" s="63"/>
      <c r="B50" s="40" t="s">
        <v>113</v>
      </c>
      <c r="C50" s="27">
        <f t="shared" si="4"/>
        <v>1</v>
      </c>
      <c r="D50" s="28"/>
      <c r="E50" s="29">
        <f t="shared" si="1"/>
        <v>2</v>
      </c>
      <c r="F50" s="30">
        <v>43767</v>
      </c>
      <c r="G50" s="30">
        <v>43768</v>
      </c>
      <c r="H50" s="35" t="s">
        <v>114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5"/>
      <c r="AD50" s="25"/>
      <c r="AE50" s="28"/>
      <c r="AF50" s="41"/>
    </row>
    <row r="51" spans="1:32" s="48" customFormat="1" x14ac:dyDescent="0.3">
      <c r="A51" s="63"/>
      <c r="B51" s="55" t="s">
        <v>81</v>
      </c>
      <c r="C51" s="56"/>
      <c r="D51" s="46" t="s">
        <v>124</v>
      </c>
      <c r="E51" s="56"/>
      <c r="F51" s="60"/>
      <c r="G51" s="60"/>
      <c r="H51" s="47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</row>
    <row r="52" spans="1:32" x14ac:dyDescent="0.3">
      <c r="A52" s="63"/>
      <c r="B52" s="39" t="s">
        <v>82</v>
      </c>
      <c r="C52" s="27">
        <f t="shared" ref="C52:C53" si="5">IF(($K$1-F52+1)/E52&gt;=1,1,IF(($K$1-F52+1)/E52&lt;0,0, ($K$1-F52+1)/E52))</f>
        <v>1</v>
      </c>
      <c r="D52" s="28"/>
      <c r="E52" s="29">
        <f t="shared" si="1"/>
        <v>4</v>
      </c>
      <c r="F52" s="30">
        <v>43763</v>
      </c>
      <c r="G52" s="30">
        <v>43766</v>
      </c>
      <c r="H52" s="31" t="s">
        <v>74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25"/>
      <c r="AB52" s="25"/>
      <c r="AC52" s="32"/>
      <c r="AD52" s="32"/>
      <c r="AE52" s="32"/>
      <c r="AF52" s="32"/>
    </row>
    <row r="53" spans="1:32" x14ac:dyDescent="0.3">
      <c r="A53" s="63"/>
      <c r="B53" s="39" t="s">
        <v>83</v>
      </c>
      <c r="C53" s="27">
        <f t="shared" si="5"/>
        <v>1</v>
      </c>
      <c r="D53" s="28"/>
      <c r="E53" s="29">
        <f t="shared" si="1"/>
        <v>3</v>
      </c>
      <c r="F53" s="30">
        <v>43760</v>
      </c>
      <c r="G53" s="30">
        <v>43762</v>
      </c>
      <c r="H53" s="31" t="s">
        <v>84</v>
      </c>
      <c r="I53" s="28"/>
      <c r="J53" s="28"/>
      <c r="K53" s="28"/>
      <c r="L53" s="28"/>
      <c r="M53" s="28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25"/>
      <c r="Y53" s="25"/>
      <c r="Z53" s="25"/>
      <c r="AA53" s="32"/>
      <c r="AB53" s="32"/>
      <c r="AC53" s="32"/>
      <c r="AD53" s="32"/>
      <c r="AE53" s="32"/>
      <c r="AF53" s="32"/>
    </row>
    <row r="54" spans="1:32" s="48" customFormat="1" ht="16.5" customHeight="1" x14ac:dyDescent="0.3">
      <c r="A54" s="63"/>
      <c r="B54" s="61" t="s">
        <v>63</v>
      </c>
      <c r="C54" s="56"/>
      <c r="D54" s="46" t="s">
        <v>125</v>
      </c>
      <c r="E54" s="56"/>
      <c r="F54" s="56"/>
      <c r="G54" s="56"/>
      <c r="H54" s="47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</row>
    <row r="55" spans="1:32" x14ac:dyDescent="0.3">
      <c r="A55" s="63"/>
      <c r="B55" s="43" t="s">
        <v>79</v>
      </c>
      <c r="C55" s="27">
        <f t="shared" si="3"/>
        <v>1</v>
      </c>
      <c r="D55" s="28"/>
      <c r="E55" s="29">
        <f t="shared" si="1"/>
        <v>1</v>
      </c>
      <c r="F55" s="30">
        <v>43752</v>
      </c>
      <c r="G55" s="30">
        <v>43752</v>
      </c>
      <c r="H55" s="31" t="s">
        <v>78</v>
      </c>
      <c r="I55" s="41"/>
      <c r="J55" s="41"/>
      <c r="K55" s="41"/>
      <c r="L55" s="41"/>
      <c r="M55" s="41"/>
      <c r="N55" s="41"/>
      <c r="O55" s="41"/>
      <c r="P55" s="41"/>
      <c r="Q55" s="41"/>
      <c r="R55" s="44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</row>
    <row r="56" spans="1:32" x14ac:dyDescent="0.3">
      <c r="A56" s="63"/>
      <c r="B56" s="43" t="s">
        <v>95</v>
      </c>
      <c r="C56" s="27">
        <f t="shared" si="3"/>
        <v>1</v>
      </c>
      <c r="D56" s="28"/>
      <c r="E56" s="29">
        <f t="shared" si="1"/>
        <v>11</v>
      </c>
      <c r="F56" s="30">
        <v>43752</v>
      </c>
      <c r="G56" s="30">
        <v>43762</v>
      </c>
      <c r="H56" s="31" t="s">
        <v>85</v>
      </c>
      <c r="I56" s="41"/>
      <c r="J56" s="41"/>
      <c r="K56" s="41"/>
      <c r="L56" s="41"/>
      <c r="M56" s="41"/>
      <c r="N56" s="41"/>
      <c r="O56" s="41"/>
      <c r="P56" s="41"/>
      <c r="Q56" s="41"/>
      <c r="R56" s="44"/>
      <c r="S56" s="25"/>
      <c r="T56" s="25"/>
      <c r="U56" s="25"/>
      <c r="V56" s="25"/>
      <c r="W56" s="25"/>
      <c r="X56" s="25"/>
      <c r="Y56" s="25"/>
      <c r="Z56" s="25"/>
      <c r="AA56" s="41"/>
      <c r="AB56" s="41"/>
      <c r="AC56" s="41"/>
      <c r="AD56" s="41"/>
      <c r="AE56" s="41"/>
      <c r="AF56" s="41"/>
    </row>
    <row r="57" spans="1:32" x14ac:dyDescent="0.3">
      <c r="A57" s="63"/>
      <c r="B57" s="43" t="s">
        <v>94</v>
      </c>
      <c r="C57" s="27">
        <f t="shared" si="3"/>
        <v>1</v>
      </c>
      <c r="D57" s="28"/>
      <c r="E57" s="29">
        <f t="shared" si="1"/>
        <v>11</v>
      </c>
      <c r="F57" s="30">
        <v>43752</v>
      </c>
      <c r="G57" s="30">
        <v>43762</v>
      </c>
      <c r="H57" s="31" t="s">
        <v>90</v>
      </c>
      <c r="I57" s="41"/>
      <c r="J57" s="41"/>
      <c r="K57" s="41"/>
      <c r="L57" s="41"/>
      <c r="M57" s="41"/>
      <c r="N57" s="41"/>
      <c r="O57" s="41"/>
      <c r="P57" s="41"/>
      <c r="Q57" s="41"/>
      <c r="R57" s="37"/>
      <c r="S57" s="44"/>
      <c r="T57" s="44"/>
      <c r="U57" s="44"/>
      <c r="V57" s="44"/>
      <c r="W57" s="44"/>
      <c r="X57" s="44"/>
      <c r="Y57" s="44"/>
      <c r="Z57" s="44"/>
      <c r="AA57" s="41"/>
      <c r="AB57" s="41"/>
      <c r="AC57" s="41"/>
      <c r="AD57" s="41"/>
      <c r="AE57" s="41"/>
      <c r="AF57" s="41"/>
    </row>
    <row r="58" spans="1:32" x14ac:dyDescent="0.3">
      <c r="A58" s="63"/>
      <c r="B58" s="43" t="s">
        <v>92</v>
      </c>
      <c r="C58" s="27">
        <f t="shared" si="3"/>
        <v>1</v>
      </c>
      <c r="D58" s="28"/>
      <c r="E58" s="29">
        <f t="shared" si="1"/>
        <v>1</v>
      </c>
      <c r="F58" s="30">
        <v>43753</v>
      </c>
      <c r="G58" s="30">
        <v>43753</v>
      </c>
      <c r="H58" s="31" t="s">
        <v>85</v>
      </c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25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</row>
    <row r="59" spans="1:32" x14ac:dyDescent="0.3">
      <c r="A59" s="63"/>
      <c r="B59" s="43" t="s">
        <v>93</v>
      </c>
      <c r="C59" s="27">
        <f t="shared" si="3"/>
        <v>1</v>
      </c>
      <c r="D59" s="28"/>
      <c r="E59" s="29">
        <f t="shared" si="1"/>
        <v>1</v>
      </c>
      <c r="F59" s="30">
        <v>43753</v>
      </c>
      <c r="G59" s="30">
        <v>43753</v>
      </c>
      <c r="H59" s="31" t="s">
        <v>111</v>
      </c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4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</row>
    <row r="60" spans="1:32" x14ac:dyDescent="0.3">
      <c r="A60" s="63"/>
      <c r="B60" s="43" t="s">
        <v>80</v>
      </c>
      <c r="C60" s="27">
        <f t="shared" si="3"/>
        <v>1</v>
      </c>
      <c r="D60" s="28"/>
      <c r="E60" s="29">
        <f t="shared" si="1"/>
        <v>3</v>
      </c>
      <c r="F60" s="30">
        <v>43767</v>
      </c>
      <c r="G60" s="30">
        <v>43769</v>
      </c>
      <c r="H60" s="31" t="s">
        <v>78</v>
      </c>
      <c r="I60" s="41"/>
      <c r="J60" s="41"/>
      <c r="K60" s="41"/>
      <c r="L60" s="41"/>
      <c r="M60" s="41"/>
      <c r="N60" s="41"/>
      <c r="O60" s="41"/>
      <c r="P60" s="41"/>
      <c r="Q60" s="41"/>
      <c r="R60" s="44"/>
      <c r="S60" s="37"/>
      <c r="T60" s="37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</row>
    <row r="61" spans="1:32" ht="17.45" customHeight="1" x14ac:dyDescent="0.3">
      <c r="C61" s="12"/>
      <c r="D61" s="13"/>
      <c r="E61" s="14"/>
      <c r="F61" s="3"/>
      <c r="G61" s="3"/>
    </row>
    <row r="62" spans="1:32" x14ac:dyDescent="0.3">
      <c r="C62" s="12"/>
      <c r="D62" s="13"/>
      <c r="E62" s="14"/>
      <c r="F62" s="3"/>
      <c r="G62" s="3"/>
    </row>
    <row r="63" spans="1:32" x14ac:dyDescent="0.3">
      <c r="C63" s="12"/>
      <c r="D63" s="13"/>
      <c r="E63" s="14"/>
      <c r="F63" s="3"/>
      <c r="G63" s="3"/>
    </row>
    <row r="64" spans="1:32" x14ac:dyDescent="0.3">
      <c r="C64" s="12"/>
      <c r="D64" s="13"/>
      <c r="E64" s="14"/>
      <c r="F64" s="3"/>
      <c r="G64" s="3"/>
    </row>
    <row r="65" spans="3:7" x14ac:dyDescent="0.3">
      <c r="C65" s="12"/>
      <c r="D65" s="13"/>
      <c r="E65" s="14"/>
      <c r="F65" s="3"/>
      <c r="G65" s="3"/>
    </row>
    <row r="66" spans="3:7" x14ac:dyDescent="0.3">
      <c r="C66" s="12"/>
      <c r="D66" s="13"/>
      <c r="E66" s="14"/>
      <c r="F66" s="3"/>
      <c r="G66" s="3"/>
    </row>
    <row r="67" spans="3:7" x14ac:dyDescent="0.3">
      <c r="F67" s="3"/>
      <c r="G67" s="3"/>
    </row>
    <row r="68" spans="3:7" x14ac:dyDescent="0.3">
      <c r="F68" s="3"/>
      <c r="G68" s="3"/>
    </row>
    <row r="69" spans="3:7" x14ac:dyDescent="0.3">
      <c r="F69" s="3"/>
      <c r="G69" s="3"/>
    </row>
    <row r="71" spans="3:7" x14ac:dyDescent="0.3">
      <c r="F71" s="3"/>
      <c r="G71" s="3"/>
    </row>
    <row r="72" spans="3:7" x14ac:dyDescent="0.3">
      <c r="F72" s="3"/>
      <c r="G72" s="3"/>
    </row>
    <row r="73" spans="3:7" x14ac:dyDescent="0.3">
      <c r="F73" s="3"/>
      <c r="G73" s="3"/>
    </row>
    <row r="74" spans="3:7" x14ac:dyDescent="0.3">
      <c r="F74" s="3"/>
      <c r="G74" s="3"/>
    </row>
    <row r="75" spans="3:7" x14ac:dyDescent="0.3">
      <c r="F75" s="3"/>
      <c r="G75" s="3"/>
    </row>
    <row r="76" spans="3:7" x14ac:dyDescent="0.3">
      <c r="F76" s="3"/>
      <c r="G76" s="3"/>
    </row>
    <row r="77" spans="3:7" x14ac:dyDescent="0.3">
      <c r="F77" s="3"/>
      <c r="G77" s="3"/>
    </row>
    <row r="78" spans="3:7" x14ac:dyDescent="0.3">
      <c r="F78" s="3"/>
      <c r="G78" s="3"/>
    </row>
    <row r="79" spans="3:7" x14ac:dyDescent="0.3">
      <c r="F79" s="3"/>
      <c r="G79" s="3"/>
    </row>
    <row r="80" spans="3:7" x14ac:dyDescent="0.3">
      <c r="F80" s="3"/>
      <c r="G80" s="3"/>
    </row>
    <row r="81" spans="6:7" x14ac:dyDescent="0.3">
      <c r="F81" s="3"/>
      <c r="G81" s="3"/>
    </row>
    <row r="82" spans="6:7" x14ac:dyDescent="0.3">
      <c r="F82" s="3"/>
      <c r="G82" s="3"/>
    </row>
    <row r="83" spans="6:7" x14ac:dyDescent="0.3">
      <c r="F83" s="3"/>
      <c r="G83" s="3"/>
    </row>
    <row r="84" spans="6:7" x14ac:dyDescent="0.3">
      <c r="F84" s="3"/>
      <c r="G84" s="3"/>
    </row>
    <row r="85" spans="6:7" x14ac:dyDescent="0.3">
      <c r="F85" s="3"/>
      <c r="G85" s="3"/>
    </row>
    <row r="86" spans="6:7" x14ac:dyDescent="0.3">
      <c r="F86" s="3"/>
      <c r="G86" s="3"/>
    </row>
    <row r="87" spans="6:7" x14ac:dyDescent="0.3">
      <c r="F87" s="3"/>
      <c r="G87" s="3"/>
    </row>
    <row r="88" spans="6:7" x14ac:dyDescent="0.3">
      <c r="F88" s="3"/>
      <c r="G88" s="3"/>
    </row>
    <row r="89" spans="6:7" x14ac:dyDescent="0.3">
      <c r="F89" s="3"/>
      <c r="G89" s="3"/>
    </row>
    <row r="90" spans="6:7" x14ac:dyDescent="0.3">
      <c r="F90" s="3"/>
      <c r="G90" s="3"/>
    </row>
    <row r="91" spans="6:7" x14ac:dyDescent="0.3">
      <c r="F91" s="3"/>
      <c r="G91" s="3"/>
    </row>
    <row r="92" spans="6:7" x14ac:dyDescent="0.3">
      <c r="F92" s="3"/>
      <c r="G92" s="3"/>
    </row>
    <row r="93" spans="6:7" x14ac:dyDescent="0.3">
      <c r="F93" s="3"/>
      <c r="G93" s="3"/>
    </row>
    <row r="94" spans="6:7" x14ac:dyDescent="0.3">
      <c r="F94" s="3"/>
      <c r="G94" s="3"/>
    </row>
    <row r="95" spans="6:7" x14ac:dyDescent="0.3">
      <c r="F95" s="3"/>
      <c r="G95" s="3"/>
    </row>
    <row r="96" spans="6:7" x14ac:dyDescent="0.3">
      <c r="F96" s="3"/>
      <c r="G96" s="3"/>
    </row>
    <row r="97" spans="6:7" x14ac:dyDescent="0.3">
      <c r="F97" s="3"/>
      <c r="G97" s="3"/>
    </row>
    <row r="98" spans="6:7" x14ac:dyDescent="0.3">
      <c r="F98" s="3"/>
      <c r="G98" s="3"/>
    </row>
    <row r="99" spans="6:7" x14ac:dyDescent="0.3">
      <c r="F99" s="3"/>
      <c r="G99" s="3"/>
    </row>
    <row r="100" spans="6:7" x14ac:dyDescent="0.3">
      <c r="F100" s="3"/>
      <c r="G100" s="3"/>
    </row>
    <row r="101" spans="6:7" x14ac:dyDescent="0.3">
      <c r="F101" s="3"/>
      <c r="G101" s="3"/>
    </row>
    <row r="102" spans="6:7" x14ac:dyDescent="0.3">
      <c r="F102" s="3"/>
      <c r="G102" s="3"/>
    </row>
    <row r="103" spans="6:7" x14ac:dyDescent="0.3">
      <c r="F103" s="3"/>
      <c r="G103" s="3"/>
    </row>
    <row r="104" spans="6:7" x14ac:dyDescent="0.3">
      <c r="F104" s="3"/>
      <c r="G104" s="3"/>
    </row>
    <row r="105" spans="6:7" x14ac:dyDescent="0.3">
      <c r="F105" s="3"/>
      <c r="G105" s="3"/>
    </row>
    <row r="106" spans="6:7" x14ac:dyDescent="0.3">
      <c r="F106" s="3"/>
      <c r="G106" s="3"/>
    </row>
    <row r="107" spans="6:7" x14ac:dyDescent="0.3">
      <c r="F107" s="3"/>
      <c r="G107" s="3"/>
    </row>
    <row r="108" spans="6:7" x14ac:dyDescent="0.3">
      <c r="F108" s="3"/>
      <c r="G108" s="3"/>
    </row>
    <row r="109" spans="6:7" x14ac:dyDescent="0.3">
      <c r="F109" s="3"/>
      <c r="G109" s="3"/>
    </row>
    <row r="110" spans="6:7" x14ac:dyDescent="0.3">
      <c r="F110" s="3"/>
      <c r="G110" s="3"/>
    </row>
    <row r="111" spans="6:7" x14ac:dyDescent="0.3">
      <c r="F111" s="3"/>
      <c r="G111" s="3"/>
    </row>
    <row r="112" spans="6:7" x14ac:dyDescent="0.3">
      <c r="F112" s="3"/>
      <c r="G112" s="3"/>
    </row>
    <row r="113" spans="6:7" x14ac:dyDescent="0.3">
      <c r="F113" s="3"/>
      <c r="G113" s="3"/>
    </row>
    <row r="114" spans="6:7" x14ac:dyDescent="0.3">
      <c r="F114" s="3"/>
      <c r="G114" s="3"/>
    </row>
    <row r="115" spans="6:7" x14ac:dyDescent="0.3">
      <c r="F115" s="3"/>
      <c r="G115" s="3"/>
    </row>
    <row r="116" spans="6:7" x14ac:dyDescent="0.3">
      <c r="F116" s="3"/>
      <c r="G116" s="3"/>
    </row>
    <row r="117" spans="6:7" x14ac:dyDescent="0.3">
      <c r="F117" s="3"/>
      <c r="G117" s="3"/>
    </row>
    <row r="118" spans="6:7" x14ac:dyDescent="0.3">
      <c r="F118" s="3"/>
      <c r="G118" s="3"/>
    </row>
    <row r="119" spans="6:7" x14ac:dyDescent="0.3">
      <c r="F119" s="3"/>
      <c r="G119" s="3"/>
    </row>
    <row r="120" spans="6:7" x14ac:dyDescent="0.3">
      <c r="F120" s="3"/>
      <c r="G120" s="3"/>
    </row>
    <row r="121" spans="6:7" x14ac:dyDescent="0.3">
      <c r="F121" s="3"/>
      <c r="G121" s="3"/>
    </row>
    <row r="122" spans="6:7" x14ac:dyDescent="0.3">
      <c r="F122" s="3"/>
      <c r="G122" s="3"/>
    </row>
    <row r="123" spans="6:7" x14ac:dyDescent="0.3">
      <c r="F123" s="3"/>
      <c r="G123" s="3"/>
    </row>
    <row r="124" spans="6:7" x14ac:dyDescent="0.3">
      <c r="F124" s="3"/>
      <c r="G124" s="3"/>
    </row>
    <row r="125" spans="6:7" x14ac:dyDescent="0.3">
      <c r="F125" s="3"/>
      <c r="G125" s="3"/>
    </row>
    <row r="126" spans="6:7" x14ac:dyDescent="0.3">
      <c r="F126" s="3"/>
      <c r="G126" s="3"/>
    </row>
    <row r="127" spans="6:7" x14ac:dyDescent="0.3">
      <c r="F127" s="3"/>
      <c r="G127" s="3"/>
    </row>
    <row r="128" spans="6:7" x14ac:dyDescent="0.3">
      <c r="F128" s="3"/>
      <c r="G128" s="3"/>
    </row>
    <row r="129" spans="6:7" x14ac:dyDescent="0.3">
      <c r="F129" s="3"/>
      <c r="G129" s="3"/>
    </row>
    <row r="130" spans="6:7" x14ac:dyDescent="0.3">
      <c r="F130" s="3"/>
      <c r="G130" s="3"/>
    </row>
    <row r="131" spans="6:7" x14ac:dyDescent="0.3">
      <c r="F131" s="3"/>
      <c r="G131" s="3"/>
    </row>
    <row r="132" spans="6:7" x14ac:dyDescent="0.3">
      <c r="F132" s="3"/>
      <c r="G132" s="3"/>
    </row>
    <row r="133" spans="6:7" x14ac:dyDescent="0.3">
      <c r="F133" s="3"/>
      <c r="G133" s="3"/>
    </row>
    <row r="134" spans="6:7" x14ac:dyDescent="0.3">
      <c r="F134" s="3"/>
      <c r="G134" s="3"/>
    </row>
    <row r="135" spans="6:7" x14ac:dyDescent="0.3">
      <c r="F135" s="3"/>
      <c r="G135" s="3"/>
    </row>
    <row r="136" spans="6:7" x14ac:dyDescent="0.3">
      <c r="F136" s="3"/>
      <c r="G136" s="3"/>
    </row>
    <row r="137" spans="6:7" x14ac:dyDescent="0.3">
      <c r="F137" s="3"/>
      <c r="G137" s="3"/>
    </row>
    <row r="138" spans="6:7" x14ac:dyDescent="0.3">
      <c r="F138" s="3"/>
      <c r="G138" s="3"/>
    </row>
    <row r="139" spans="6:7" x14ac:dyDescent="0.3">
      <c r="F139" s="3"/>
      <c r="G139" s="3"/>
    </row>
    <row r="140" spans="6:7" x14ac:dyDescent="0.3">
      <c r="F140" s="3"/>
      <c r="G140" s="3"/>
    </row>
    <row r="141" spans="6:7" x14ac:dyDescent="0.3">
      <c r="F141" s="3"/>
      <c r="G141" s="3"/>
    </row>
    <row r="142" spans="6:7" x14ac:dyDescent="0.3">
      <c r="F142" s="3"/>
      <c r="G142" s="3"/>
    </row>
    <row r="143" spans="6:7" x14ac:dyDescent="0.3">
      <c r="F143" s="3"/>
      <c r="G143" s="3"/>
    </row>
    <row r="144" spans="6:7" x14ac:dyDescent="0.3">
      <c r="F144" s="3"/>
      <c r="G144" s="3"/>
    </row>
    <row r="145" spans="6:7" x14ac:dyDescent="0.3">
      <c r="F145" s="3"/>
      <c r="G145" s="3"/>
    </row>
    <row r="146" spans="6:7" x14ac:dyDescent="0.3">
      <c r="F146" s="3"/>
      <c r="G146" s="3"/>
    </row>
    <row r="147" spans="6:7" x14ac:dyDescent="0.3">
      <c r="F147" s="3"/>
      <c r="G147" s="3"/>
    </row>
    <row r="148" spans="6:7" x14ac:dyDescent="0.3">
      <c r="F148" s="3"/>
      <c r="G148" s="3"/>
    </row>
    <row r="149" spans="6:7" x14ac:dyDescent="0.3">
      <c r="F149" s="3"/>
      <c r="G149" s="3"/>
    </row>
    <row r="150" spans="6:7" x14ac:dyDescent="0.3">
      <c r="F150" s="3"/>
      <c r="G150" s="3"/>
    </row>
  </sheetData>
  <mergeCells count="13">
    <mergeCell ref="A15:A60"/>
    <mergeCell ref="A5:A14"/>
    <mergeCell ref="K1:AA1"/>
    <mergeCell ref="C3:C4"/>
    <mergeCell ref="F1:G1"/>
    <mergeCell ref="I1:J1"/>
    <mergeCell ref="F3:F4"/>
    <mergeCell ref="G3:G4"/>
    <mergeCell ref="H3:H4"/>
    <mergeCell ref="D3:D4"/>
    <mergeCell ref="E3:E4"/>
    <mergeCell ref="A3:A4"/>
    <mergeCell ref="B3:B4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2018-10-16T04:26:17Z</dcterms:created>
  <dcterms:modified xsi:type="dcterms:W3CDTF">2019-11-01T07:31:21Z</dcterms:modified>
</cp:coreProperties>
</file>