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SHR_KEY" sheetId="25" state="visible" r:id="rId25"/>
    <sheet xmlns:r="http://schemas.openxmlformats.org/officeDocument/2006/relationships" name="ACC.SHR_KEY_" sheetId="26" state="hidden" r:id="rId26"/>
    <sheet xmlns:r="http://schemas.openxmlformats.org/officeDocument/2006/relationships" name="ACC.FND_KEY" sheetId="27" state="visible" r:id="rId27"/>
    <sheet xmlns:r="http://schemas.openxmlformats.org/officeDocument/2006/relationships" name="ACC.FND_KEY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MNGMNT" sheetId="31" state="visible" r:id="rId31"/>
    <sheet xmlns:r="http://schemas.openxmlformats.org/officeDocument/2006/relationships" name="REF.MNGMNT_" sheetId="32" state="hidden" r:id="rId32"/>
    <sheet xmlns:r="http://schemas.openxmlformats.org/officeDocument/2006/relationships" name="REF.MNGMNT_DYNMC" sheetId="33" state="visible" r:id="rId33"/>
    <sheet xmlns:r="http://schemas.openxmlformats.org/officeDocument/2006/relationships" name="REF.MNGMNT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EGR123456789</t>
        </is>
      </c>
    </row>
    <row r="4" ht="40" customHeight="1">
      <c r="A4" s="1" t="inlineStr">
        <is>
          <t>USERNAME</t>
        </is>
      </c>
      <c r="B4" s="2" t="inlineStr">
        <is>
          <t>zuser</t>
        </is>
      </c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inlineStr">
        <is>
          <t>MXADE_FTSE24L</t>
        </is>
      </c>
      <c r="B4" s="12" t="inlineStr">
        <is>
          <t>EGRAKZ2</t>
        </is>
      </c>
      <c r="C4" s="13" t="inlineStr">
        <is>
          <t>2024-09-30</t>
        </is>
      </c>
      <c r="D4" s="12" t="inlineStr">
        <is>
          <t>M</t>
        </is>
      </c>
      <c r="E4" s="14" t="n">
        <v>0</v>
      </c>
      <c r="F4" s="14" t="n">
        <v>-1000</v>
      </c>
      <c r="G4" s="14" t="n">
        <v>5</v>
      </c>
    </row>
    <row r="5">
      <c r="A5" s="12" t="inlineStr">
        <is>
          <t>MXADE_FTSE25R3000</t>
        </is>
      </c>
      <c r="B5" s="12" t="inlineStr">
        <is>
          <t>EGRAKZ2</t>
        </is>
      </c>
      <c r="C5" s="13" t="inlineStr">
        <is>
          <t>2024-09-30</t>
        </is>
      </c>
      <c r="D5" s="12" t="inlineStr">
        <is>
          <t>M</t>
        </is>
      </c>
      <c r="E5" s="14" t="n">
        <v>200</v>
      </c>
      <c r="F5" s="14" t="n">
        <v>250</v>
      </c>
      <c r="G5" s="14" t="n">
        <v>2</v>
      </c>
    </row>
    <row r="6">
      <c r="A6" s="12" t="inlineStr">
        <is>
          <t>IGRV00000HMG8</t>
        </is>
      </c>
      <c r="B6" s="12" t="inlineStr">
        <is>
          <t>EGRAKZ3</t>
        </is>
      </c>
      <c r="C6" s="13" t="inlineStr">
        <is>
          <t>2024-09-30</t>
        </is>
      </c>
      <c r="D6" s="12" t="inlineStr">
        <is>
          <t>M</t>
        </is>
      </c>
      <c r="E6" s="14" t="n">
        <v>0</v>
      </c>
      <c r="F6" s="14" t="n">
        <v>-100</v>
      </c>
      <c r="G6" s="14" t="n">
        <v>3</v>
      </c>
    </row>
    <row r="7">
      <c r="A7" s="12" t="inlineStr">
        <is>
          <t>PEGRAKZ3_SWP</t>
        </is>
      </c>
      <c r="B7" s="12" t="inlineStr">
        <is>
          <t>EGRAKZ3</t>
        </is>
      </c>
      <c r="C7" s="13" t="inlineStr">
        <is>
          <t>2024-09-30</t>
        </is>
      </c>
      <c r="D7" s="12" t="inlineStr">
        <is>
          <t>M</t>
        </is>
      </c>
      <c r="E7" s="14" t="n">
        <v>0</v>
      </c>
      <c r="F7" s="14" t="n">
        <v>300</v>
      </c>
      <c r="G7" s="14" t="n">
        <v>1</v>
      </c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inlineStr">
        <is>
          <t>EGRAKZ1</t>
        </is>
      </c>
      <c r="B4" s="12" t="inlineStr">
        <is>
          <t>NFA4</t>
        </is>
      </c>
      <c r="C4" s="12" t="inlineStr">
        <is>
          <t>GR</t>
        </is>
      </c>
      <c r="D4" s="13" t="inlineStr">
        <is>
          <t>2024-09-30</t>
        </is>
      </c>
      <c r="E4" s="12" t="inlineStr">
        <is>
          <t>Q</t>
        </is>
      </c>
      <c r="F4" s="14" t="n">
        <v>500000</v>
      </c>
      <c r="G4" s="14" t="n">
        <v>500000</v>
      </c>
      <c r="H4" s="14" t="n">
        <v>2000</v>
      </c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inlineStr">
        <is>
          <t>EGRAKZ1</t>
        </is>
      </c>
      <c r="B4" s="12" t="inlineStr">
        <is>
          <t>AI_DPST</t>
        </is>
      </c>
      <c r="C4" s="13" t="inlineStr">
        <is>
          <t>2024-09-30</t>
        </is>
      </c>
      <c r="D4" s="12" t="inlineStr">
        <is>
          <t>Q</t>
        </is>
      </c>
      <c r="E4" s="14" t="n">
        <v>100</v>
      </c>
      <c r="F4" s="14" t="n">
        <v>100</v>
      </c>
    </row>
    <row r="5">
      <c r="A5" s="12" t="inlineStr">
        <is>
          <t>EGRAKZ2</t>
        </is>
      </c>
      <c r="B5" s="12" t="inlineStr">
        <is>
          <t>AI_DPST</t>
        </is>
      </c>
      <c r="C5" s="13" t="inlineStr">
        <is>
          <t>2024-09-30</t>
        </is>
      </c>
      <c r="D5" s="12" t="inlineStr">
        <is>
          <t>M</t>
        </is>
      </c>
      <c r="E5" s="14" t="n">
        <v>700</v>
      </c>
      <c r="F5" s="14" t="n">
        <v>700</v>
      </c>
    </row>
    <row r="6">
      <c r="A6" s="12" t="inlineStr">
        <is>
          <t>EGRAKZ3</t>
        </is>
      </c>
      <c r="B6" s="12" t="inlineStr">
        <is>
          <t>AI_DPST</t>
        </is>
      </c>
      <c r="C6" s="13" t="inlineStr">
        <is>
          <t>2024-09-30</t>
        </is>
      </c>
      <c r="D6" s="12" t="inlineStr">
        <is>
          <t>M</t>
        </is>
      </c>
      <c r="E6" s="14" t="n">
        <v>500</v>
      </c>
      <c r="F6" s="14" t="n">
        <v>500</v>
      </c>
    </row>
    <row r="7">
      <c r="A7" s="12" t="inlineStr">
        <is>
          <t>EGRAKZ2</t>
        </is>
      </c>
      <c r="B7" s="12" t="inlineStr">
        <is>
          <t>AI_DBT</t>
        </is>
      </c>
      <c r="C7" s="13" t="inlineStr">
        <is>
          <t>2024-09-30</t>
        </is>
      </c>
      <c r="D7" s="12" t="inlineStr">
        <is>
          <t>M</t>
        </is>
      </c>
      <c r="E7" s="14" t="n">
        <v>1200</v>
      </c>
      <c r="F7" s="14" t="n">
        <v>1200</v>
      </c>
    </row>
    <row r="8">
      <c r="A8" s="12" t="inlineStr">
        <is>
          <t>EGRAKZ2</t>
        </is>
      </c>
      <c r="B8" s="12" t="inlineStr">
        <is>
          <t>AI_DBT</t>
        </is>
      </c>
      <c r="C8" s="13" t="inlineStr">
        <is>
          <t>2024-10-31</t>
        </is>
      </c>
      <c r="D8" s="12" t="inlineStr">
        <is>
          <t>M</t>
        </is>
      </c>
      <c r="E8" s="14" t="n">
        <v>4000</v>
      </c>
      <c r="F8" s="14" t="n">
        <v>4000</v>
      </c>
    </row>
    <row r="9">
      <c r="A9" s="12" t="inlineStr">
        <is>
          <t>EGRAKZ2</t>
        </is>
      </c>
      <c r="B9" s="12" t="inlineStr">
        <is>
          <t>AI_DBT</t>
        </is>
      </c>
      <c r="C9" s="13" t="inlineStr">
        <is>
          <t>2024-11-30</t>
        </is>
      </c>
      <c r="D9" s="12" t="inlineStr">
        <is>
          <t>M</t>
        </is>
      </c>
      <c r="E9" s="14" t="n">
        <v>100</v>
      </c>
      <c r="F9" s="14" t="n">
        <v>-5400</v>
      </c>
    </row>
    <row r="10">
      <c r="A10" s="12" t="inlineStr">
        <is>
          <t>EGRAKZ2</t>
        </is>
      </c>
      <c r="B10" s="12" t="inlineStr">
        <is>
          <t>AI_DBT</t>
        </is>
      </c>
      <c r="C10" s="13" t="inlineStr">
        <is>
          <t>2024-12-31</t>
        </is>
      </c>
      <c r="D10" s="12" t="inlineStr">
        <is>
          <t>M</t>
        </is>
      </c>
      <c r="E10" s="14" t="n">
        <v>0</v>
      </c>
      <c r="F10" s="14" t="n">
        <v>-500</v>
      </c>
    </row>
    <row r="11">
      <c r="A11" s="12" t="inlineStr">
        <is>
          <t>EGRAKZ1</t>
        </is>
      </c>
      <c r="B11" s="12" t="inlineStr">
        <is>
          <t>AR</t>
        </is>
      </c>
      <c r="C11" s="13" t="inlineStr">
        <is>
          <t>2024-09-30</t>
        </is>
      </c>
      <c r="D11" s="12" t="inlineStr">
        <is>
          <t>Q</t>
        </is>
      </c>
      <c r="E11" s="14" t="n">
        <v>2000</v>
      </c>
      <c r="F11" s="14" t="n">
        <v>2000</v>
      </c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0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inlineStr">
        <is>
          <t>PEGRAKZ2_OVR1</t>
        </is>
      </c>
      <c r="B4" s="13" t="inlineStr">
        <is>
          <t>2024-09-30</t>
        </is>
      </c>
      <c r="C4" s="12" t="inlineStr">
        <is>
          <t>M</t>
        </is>
      </c>
      <c r="D4" s="14" t="n">
        <v>10000</v>
      </c>
      <c r="E4" s="14" t="n">
        <v>10000</v>
      </c>
      <c r="F4" s="14" t="n">
        <v>100</v>
      </c>
      <c r="G4" s="15" t="b">
        <v>0</v>
      </c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>
        <is>
          <t>T</t>
        </is>
      </c>
    </row>
    <row r="3" ht="25" customHeight="1">
      <c r="A3" s="5">
        <f>HYPERLINK("#ACC.ASST_DBT!A1", "ACC.ASST_DBT")</f>
        <v/>
      </c>
      <c r="B3" s="2" t="inlineStr">
        <is>
          <t>T</t>
        </is>
      </c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>
        <is>
          <t>T</t>
        </is>
      </c>
    </row>
    <row r="6" ht="25" customHeight="1">
      <c r="A6" s="3">
        <f>HYPERLINK("#ACC.DER!A1", "ACC.DER")</f>
        <v/>
      </c>
      <c r="B6" s="4" t="inlineStr">
        <is>
          <t>T</t>
        </is>
      </c>
    </row>
    <row r="7" ht="25" customHeight="1">
      <c r="A7" s="5">
        <f>HYPERLINK("#ACC.ASST_NN_FNNCL!A1", "ACC.ASST_NN_FNNCL")</f>
        <v/>
      </c>
      <c r="B7" s="2" t="inlineStr">
        <is>
          <t>T</t>
        </is>
      </c>
    </row>
    <row r="8" ht="25" customHeight="1">
      <c r="A8" s="3">
        <f>HYPERLINK("#ACC.ASST_RMNNG!A1", "ACC.ASST_RMNNG")</f>
        <v/>
      </c>
      <c r="B8" s="4" t="inlineStr">
        <is>
          <t>T</t>
        </is>
      </c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>
        <is>
          <t>T</t>
        </is>
      </c>
    </row>
    <row r="11" ht="25" customHeight="1">
      <c r="A11" s="5">
        <f>HYPERLINK("#ACC.LBLTY_RMNNG!A1", "ACC.LBLTY_RMNNG")</f>
        <v/>
      </c>
      <c r="B11" s="2" t="inlineStr">
        <is>
          <t>T</t>
        </is>
      </c>
    </row>
    <row r="12" ht="25" customHeight="1">
      <c r="A12" s="3">
        <f>HYPERLINK("#ACC.HLDR!A1", "ACC.HLDR")</f>
        <v/>
      </c>
      <c r="B12" s="4" t="inlineStr">
        <is>
          <t>T</t>
        </is>
      </c>
    </row>
    <row r="13" ht="25" customHeight="1">
      <c r="A13" s="5">
        <f>HYPERLINK("#ACC.SHR_KEY!A1", "ACC.SHR_KEY")</f>
        <v/>
      </c>
      <c r="B13" s="2" t="inlineStr">
        <is>
          <t>T</t>
        </is>
      </c>
    </row>
    <row r="14" ht="25" customHeight="1">
      <c r="A14" s="3">
        <f>HYPERLINK("#ACC.FND_KEY!A1", "ACC.FND_KEY")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HYPERLINK("#REF.MNGMNT!A1", "REF.MNGMNT")</f>
        <v/>
      </c>
      <c r="B16" s="4" t="inlineStr">
        <is>
          <t>T</t>
        </is>
      </c>
    </row>
    <row r="17" ht="25" customHeight="1">
      <c r="A17" s="5">
        <f>HYPERLINK("#REF.MNGMNT_DYNMC!A1", "REF.MNGMNT_DYNMC")</f>
        <v/>
      </c>
      <c r="B17" s="2" t="inlineStr">
        <is>
          <t>T</t>
        </is>
      </c>
    </row>
    <row r="18" ht="25" customHeight="1">
      <c r="A18" s="3">
        <f>HYPERLINK("#REF.FND!A1", "REF.FND")</f>
        <v/>
      </c>
      <c r="B18" s="4" t="inlineStr">
        <is>
          <t>T</t>
        </is>
      </c>
    </row>
    <row r="19" ht="25" customHeight="1">
      <c r="A19" s="5">
        <f>HYPERLINK("#REF.FND_DYNMC!A1", "REF.FND_DYNMC")</f>
        <v/>
      </c>
      <c r="B19" s="2" t="inlineStr">
        <is>
          <t>T</t>
        </is>
      </c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>
        <is>
          <t>T</t>
        </is>
      </c>
    </row>
    <row r="25" ht="25" customHeight="1">
      <c r="A25" s="5">
        <f>HYPERLINK("#REF.SELF_SHR_DYNMC!A1", "REF.SELF_SHR_DYNMC")</f>
        <v/>
      </c>
      <c r="B25" s="2" t="inlineStr">
        <is>
          <t>T</t>
        </is>
      </c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>
        <is>
          <t>T</t>
        </is>
      </c>
    </row>
    <row r="29" ht="25" customHeight="1">
      <c r="A29" s="5">
        <f>HYPERLINK("#REF.DPST!A1", "REF.DPST")</f>
        <v/>
      </c>
      <c r="B29" s="2" t="inlineStr">
        <is>
          <t>T</t>
        </is>
      </c>
    </row>
    <row r="30" ht="25" customHeight="1">
      <c r="A30" s="3">
        <f>HYPERLINK("#REF.LN!A1", "REF.LN")</f>
        <v/>
      </c>
      <c r="B30" s="4" t="inlineStr">
        <is>
          <t>T</t>
        </is>
      </c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>
        <is>
          <t>T</t>
        </is>
      </c>
    </row>
    <row r="33" ht="25" customHeight="1">
      <c r="A33" s="5">
        <f>HYPERLINK("#REF.DER!A1", "REF.DER")</f>
        <v/>
      </c>
      <c r="B33" s="2" t="inlineStr">
        <is>
          <t>T</t>
        </is>
      </c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inlineStr">
        <is>
          <t>EGRAKZ2</t>
        </is>
      </c>
      <c r="B4" s="12" t="inlineStr">
        <is>
          <t>AI_LN</t>
        </is>
      </c>
      <c r="C4" s="13" t="inlineStr">
        <is>
          <t>2024-09-30</t>
        </is>
      </c>
      <c r="D4" s="12" t="inlineStr">
        <is>
          <t>M</t>
        </is>
      </c>
      <c r="E4" s="14" t="n">
        <v>100</v>
      </c>
      <c r="F4" s="14" t="n">
        <v>100</v>
      </c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inlineStr">
        <is>
          <t>PEGRAKZ1_SHR</t>
        </is>
      </c>
      <c r="B4" s="12" t="inlineStr">
        <is>
          <t>PEGR123456789_PRSN1</t>
        </is>
      </c>
      <c r="C4" s="13" t="inlineStr">
        <is>
          <t>2024-09-30</t>
        </is>
      </c>
      <c r="D4" s="12" t="inlineStr">
        <is>
          <t>Q</t>
        </is>
      </c>
      <c r="E4" s="14" t="n">
        <v>1000</v>
      </c>
      <c r="F4" s="14" t="n">
        <v>1600100</v>
      </c>
      <c r="G4" s="14" t="n">
        <v>0</v>
      </c>
    </row>
    <row r="5">
      <c r="A5" s="12" t="inlineStr">
        <is>
          <t>IGRF123456789</t>
        </is>
      </c>
      <c r="B5" s="12" t="inlineStr">
        <is>
          <t>TGR321654987</t>
        </is>
      </c>
      <c r="C5" s="13" t="inlineStr">
        <is>
          <t>2024-09-30</t>
        </is>
      </c>
      <c r="D5" s="12" t="inlineStr">
        <is>
          <t>M</t>
        </is>
      </c>
      <c r="E5" s="14" t="n">
        <v>10000</v>
      </c>
      <c r="F5" s="14" t="n">
        <v>497250</v>
      </c>
      <c r="G5" s="14" t="n">
        <v>0</v>
      </c>
    </row>
    <row r="6">
      <c r="A6" s="12" t="inlineStr">
        <is>
          <t>IGRF987654321</t>
        </is>
      </c>
      <c r="B6" s="12" t="inlineStr">
        <is>
          <t>TGR123789456</t>
        </is>
      </c>
      <c r="C6" s="13" t="inlineStr">
        <is>
          <t>2024-09-30</t>
        </is>
      </c>
      <c r="D6" s="12" t="inlineStr">
        <is>
          <t>M</t>
        </is>
      </c>
      <c r="E6" s="14" t="n">
        <v>20000</v>
      </c>
      <c r="F6" s="14" t="n">
        <v>490200</v>
      </c>
      <c r="G6" s="14" t="n">
        <v>0</v>
      </c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inlineStr">
        <is>
          <t>PEGRAKZ1_SHR</t>
        </is>
      </c>
      <c r="B4" s="13" t="inlineStr">
        <is>
          <t>2024-09-30</t>
        </is>
      </c>
      <c r="C4" s="12" t="inlineStr">
        <is>
          <t>Q</t>
        </is>
      </c>
      <c r="D4" s="14" t="n">
        <v>1602.2</v>
      </c>
      <c r="E4" s="14" t="n">
        <v>2.1</v>
      </c>
    </row>
    <row r="5">
      <c r="A5" s="12" t="inlineStr">
        <is>
          <t>IGRF123456789</t>
        </is>
      </c>
      <c r="B5" s="13" t="inlineStr">
        <is>
          <t>2024-09-30</t>
        </is>
      </c>
      <c r="C5" s="12" t="inlineStr">
        <is>
          <t>M</t>
        </is>
      </c>
      <c r="D5" s="14" t="n">
        <v>49.93</v>
      </c>
      <c r="E5" s="14" t="n">
        <v>0.18</v>
      </c>
    </row>
    <row r="6">
      <c r="A6" s="12" t="inlineStr">
        <is>
          <t>IGRF987654321</t>
        </is>
      </c>
      <c r="B6" s="13" t="inlineStr">
        <is>
          <t>2024-09-30</t>
        </is>
      </c>
      <c r="C6" s="12" t="inlineStr">
        <is>
          <t>M</t>
        </is>
      </c>
      <c r="D6" s="14" t="n">
        <v>25</v>
      </c>
      <c r="E6" s="14" t="n">
        <v>0.02</v>
      </c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0" type="list">
      <formula1>'ACC.SHR_KEY_'!$A$1:$A$35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0" type="list">
      <formula1>'ACC.FND_KEY_'!$A$1:$A$35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0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inlineStr">
        <is>
          <t>_EUR_EGRAKZ1</t>
        </is>
      </c>
      <c r="B4" s="13" t="inlineStr">
        <is>
          <t>2024-09-30</t>
        </is>
      </c>
      <c r="C4" s="12" t="inlineStr">
        <is>
          <t>Q</t>
        </is>
      </c>
      <c r="D4" s="14" t="n">
        <v>100</v>
      </c>
      <c r="E4" s="14" t="n">
        <v>100</v>
      </c>
      <c r="F4" s="14" t="n">
        <v>0</v>
      </c>
    </row>
    <row r="5">
      <c r="A5" s="12" t="inlineStr">
        <is>
          <t>IGR0001100000000000000000000</t>
        </is>
      </c>
      <c r="B5" s="13" t="inlineStr">
        <is>
          <t>2024-09-30</t>
        </is>
      </c>
      <c r="C5" s="12" t="inlineStr">
        <is>
          <t>Q</t>
        </is>
      </c>
      <c r="D5" s="14" t="n">
        <v>100000</v>
      </c>
      <c r="E5" s="14" t="n">
        <v>100000</v>
      </c>
      <c r="F5" s="14" t="n">
        <v>100</v>
      </c>
    </row>
    <row r="6">
      <c r="A6" s="12" t="inlineStr">
        <is>
          <t>PEGRAZ2_DPST</t>
        </is>
      </c>
      <c r="B6" s="13" t="inlineStr">
        <is>
          <t>2024-09-30</t>
        </is>
      </c>
      <c r="C6" s="12" t="inlineStr">
        <is>
          <t>M</t>
        </is>
      </c>
      <c r="D6" s="14" t="n">
        <v>200000</v>
      </c>
      <c r="E6" s="14" t="n">
        <v>200000</v>
      </c>
      <c r="F6" s="14" t="n">
        <v>200</v>
      </c>
    </row>
    <row r="7">
      <c r="A7" s="12" t="inlineStr">
        <is>
          <t>IGR0002600000000000000000001</t>
        </is>
      </c>
      <c r="B7" s="13" t="inlineStr">
        <is>
          <t>2024-09-30</t>
        </is>
      </c>
      <c r="C7" s="12" t="inlineStr">
        <is>
          <t>M</t>
        </is>
      </c>
      <c r="D7" s="14" t="n">
        <v>10000</v>
      </c>
      <c r="E7" s="14" t="n">
        <v>10000</v>
      </c>
      <c r="F7" s="14" t="n">
        <v>500</v>
      </c>
    </row>
    <row r="8">
      <c r="A8" s="12" t="inlineStr">
        <is>
          <t>PEGRAZ3_DPST</t>
        </is>
      </c>
      <c r="B8" s="13" t="inlineStr">
        <is>
          <t>2024-09-30</t>
        </is>
      </c>
      <c r="C8" s="12" t="inlineStr">
        <is>
          <t>M</t>
        </is>
      </c>
      <c r="D8" s="14" t="n">
        <v>500000</v>
      </c>
      <c r="E8" s="14" t="n">
        <v>500000</v>
      </c>
      <c r="F8" s="14" t="n">
        <v>500</v>
      </c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0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inlineStr">
        <is>
          <t>EGR123456789</t>
        </is>
      </c>
      <c r="B4" s="16" t="inlineStr">
        <is>
          <t>2024-09-01</t>
        </is>
      </c>
      <c r="C4" s="16" t="n"/>
      <c r="D4" s="15" t="inlineStr">
        <is>
          <t>987600ED3C2BA1B01C23</t>
        </is>
      </c>
      <c r="E4" s="15" t="inlineStr">
        <is>
          <t>123456789</t>
        </is>
      </c>
      <c r="F4" s="15" t="inlineStr">
        <is>
          <t>987654321000</t>
        </is>
      </c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inlineStr">
        <is>
          <t>EGR123456789</t>
        </is>
      </c>
      <c r="B4" s="13" t="n"/>
      <c r="C4" s="13" t="n"/>
      <c r="D4" s="15" t="inlineStr">
        <is>
          <t>ΖΖΖ ΑΕΔΑΚ-ΑΕΔΟΕΕ</t>
        </is>
      </c>
      <c r="E4" s="15" t="inlineStr">
        <is>
          <t>ZZZ AEDAK-AEDOEE</t>
        </is>
      </c>
      <c r="F4" s="15" t="inlineStr">
        <is>
          <t>ΖΖΖ</t>
        </is>
      </c>
      <c r="G4" s="15" t="inlineStr">
        <is>
          <t>Ακαδημίας 0</t>
        </is>
      </c>
      <c r="H4" s="15" t="inlineStr">
        <is>
          <t>Akadimias 0</t>
        </is>
      </c>
      <c r="I4" s="15" t="inlineStr">
        <is>
          <t>Αθήνα</t>
        </is>
      </c>
      <c r="J4" s="15" t="inlineStr">
        <is>
          <t>Athens</t>
        </is>
      </c>
      <c r="K4" s="15" t="inlineStr">
        <is>
          <t>100000</t>
        </is>
      </c>
      <c r="L4" s="15" t="inlineStr">
        <is>
          <t>https://z.gr/</t>
        </is>
      </c>
      <c r="M4" s="15" t="inlineStr">
        <is>
          <t>info@z.gr</t>
        </is>
      </c>
      <c r="N4" s="15" t="inlineStr">
        <is>
          <t>GR</t>
        </is>
      </c>
    </row>
    <row r="5">
      <c r="A5" s="12" t="inlineStr">
        <is>
          <t>EGR123456789</t>
        </is>
      </c>
      <c r="B5" s="13" t="inlineStr">
        <is>
          <t>2024-09-10</t>
        </is>
      </c>
      <c r="C5" s="13" t="n"/>
      <c r="D5" s="15" t="inlineStr">
        <is>
          <t>ΖΖΖΖ ΑΕΔΑΚ-ΑΕΔΟΕΕ</t>
        </is>
      </c>
      <c r="E5" s="15" t="inlineStr">
        <is>
          <t>ZZZZ AEDAK-AEDOEE</t>
        </is>
      </c>
      <c r="F5" s="15" t="inlineStr">
        <is>
          <t>ΖΖΖΖ</t>
        </is>
      </c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inlineStr">
        <is>
          <t>EGR123456789</t>
        </is>
      </c>
      <c r="B6" s="13" t="inlineStr">
        <is>
          <t>2024-09-20</t>
        </is>
      </c>
      <c r="C6" s="13" t="n"/>
      <c r="D6" s="15" t="inlineStr">
        <is>
          <t>Ζ ΑΕΔΑΚ-ΑΕΔΟΕΕ</t>
        </is>
      </c>
      <c r="E6" s="15" t="inlineStr">
        <is>
          <t>Z AEDAK-AEDOEE</t>
        </is>
      </c>
      <c r="F6" s="15" t="inlineStr">
        <is>
          <t>Ζ</t>
        </is>
      </c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0" type="list">
      <formula1>'REF.MNGMNT_DYNMC_'!$A$1:$A$104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inlineStr">
        <is>
          <t>EGRAKZ1</t>
        </is>
      </c>
      <c r="B4" s="16" t="inlineStr">
        <is>
          <t>2024-09-15</t>
        </is>
      </c>
      <c r="C4" s="16" t="n"/>
      <c r="D4" s="15" t="n"/>
      <c r="E4" s="15" t="n"/>
      <c r="F4" s="15" t="n"/>
      <c r="G4" s="15" t="n"/>
      <c r="H4" s="15" t="n"/>
    </row>
    <row r="5">
      <c r="A5" s="12" t="inlineStr">
        <is>
          <t>EGRAKZ2</t>
        </is>
      </c>
      <c r="B5" s="16" t="inlineStr">
        <is>
          <t>2024-09-20</t>
        </is>
      </c>
      <c r="C5" s="16" t="n"/>
      <c r="D5" s="15" t="inlineStr">
        <is>
          <t>887600ED3C2BA1B01C34</t>
        </is>
      </c>
      <c r="E5" s="15" t="n"/>
      <c r="F5" s="15" t="n"/>
      <c r="G5" s="15" t="n"/>
      <c r="H5" s="15" t="n"/>
    </row>
    <row r="6">
      <c r="A6" s="12" t="inlineStr">
        <is>
          <t>EGRAKZ3</t>
        </is>
      </c>
      <c r="B6" s="16" t="inlineStr">
        <is>
          <t>2024-09-25</t>
        </is>
      </c>
      <c r="C6" s="16" t="n"/>
      <c r="D6" s="15" t="inlineStr">
        <is>
          <t>787600ED3C2BA1B01C45</t>
        </is>
      </c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inlineStr">
        <is>
          <t>EGRAKZ1</t>
        </is>
      </c>
      <c r="B4" s="13" t="n"/>
      <c r="C4" s="13" t="n"/>
      <c r="D4" s="15" t="n"/>
      <c r="E4" s="15" t="n"/>
      <c r="F4" s="15" t="inlineStr">
        <is>
          <t>Ζ Venture Fund</t>
        </is>
      </c>
      <c r="G4" s="15" t="inlineStr">
        <is>
          <t>Z Venture Fund</t>
        </is>
      </c>
      <c r="H4" s="15" t="inlineStr">
        <is>
          <t>ZVF</t>
        </is>
      </c>
      <c r="I4" s="15" t="inlineStr">
        <is>
          <t>GR</t>
        </is>
      </c>
      <c r="J4" s="15" t="n"/>
      <c r="K4" s="15" t="n"/>
      <c r="L4" s="15" t="n"/>
      <c r="M4" s="15" t="n"/>
      <c r="N4" s="15" t="n"/>
      <c r="O4" s="15" t="inlineStr">
        <is>
          <t>https://z.gr/vf</t>
        </is>
      </c>
      <c r="P4" s="15" t="n"/>
      <c r="Q4" s="15" t="n"/>
      <c r="R4" s="15" t="n"/>
      <c r="S4" s="15" t="n"/>
      <c r="T4" s="15" t="n"/>
      <c r="U4" s="15" t="n"/>
      <c r="V4" s="15" t="inlineStr">
        <is>
          <t>OAIF</t>
        </is>
      </c>
      <c r="W4" s="15" t="inlineStr">
        <is>
          <t>EQT</t>
        </is>
      </c>
      <c r="X4" s="15" t="inlineStr">
        <is>
          <t>CLOSE</t>
        </is>
      </c>
      <c r="Y4" s="15" t="inlineStr">
        <is>
          <t>MIX</t>
        </is>
      </c>
      <c r="Z4" s="15" t="inlineStr">
        <is>
          <t>RTL</t>
        </is>
      </c>
      <c r="AA4" s="15" t="inlineStr">
        <is>
          <t>OTHER</t>
        </is>
      </c>
      <c r="AB4" s="15" t="inlineStr">
        <is>
          <t>ACTIVE</t>
        </is>
      </c>
      <c r="AC4" s="15" t="inlineStr">
        <is>
          <t>DOM</t>
        </is>
      </c>
      <c r="AD4" s="15" t="n"/>
      <c r="AE4" s="15" t="n"/>
      <c r="AF4" s="15" t="n"/>
      <c r="AG4" s="15" t="n"/>
      <c r="AH4" s="15" t="n"/>
      <c r="AI4" s="15" t="n"/>
    </row>
    <row r="5">
      <c r="A5" s="12" t="inlineStr">
        <is>
          <t>EGRAKZ2</t>
        </is>
      </c>
      <c r="B5" s="13" t="n"/>
      <c r="C5" s="13" t="n"/>
      <c r="D5" s="15" t="n"/>
      <c r="E5" s="15" t="n"/>
      <c r="F5" s="15" t="inlineStr">
        <is>
          <t>Ζ Ομολογιακό</t>
        </is>
      </c>
      <c r="G5" s="15" t="inlineStr">
        <is>
          <t>Z Bond Fund</t>
        </is>
      </c>
      <c r="H5" s="15" t="inlineStr">
        <is>
          <t>ZBOND</t>
        </is>
      </c>
      <c r="I5" s="15" t="inlineStr">
        <is>
          <t>GR</t>
        </is>
      </c>
      <c r="J5" s="15" t="n"/>
      <c r="K5" s="15" t="n"/>
      <c r="L5" s="15" t="n"/>
      <c r="M5" s="15" t="n"/>
      <c r="N5" s="15" t="n"/>
      <c r="O5" s="15" t="inlineStr">
        <is>
          <t>https://z.gr/zbond</t>
        </is>
      </c>
      <c r="P5" s="15" t="n"/>
      <c r="Q5" s="15" t="n"/>
      <c r="R5" s="15" t="n"/>
      <c r="S5" s="15" t="n"/>
      <c r="T5" s="15" t="n"/>
      <c r="U5" s="15" t="n"/>
      <c r="V5" s="15" t="inlineStr">
        <is>
          <t>UCITS</t>
        </is>
      </c>
      <c r="W5" s="15" t="inlineStr">
        <is>
          <t>BON</t>
        </is>
      </c>
      <c r="X5" s="15" t="inlineStr">
        <is>
          <t>OPEN</t>
        </is>
      </c>
      <c r="Y5" s="15" t="inlineStr">
        <is>
          <t>DIS</t>
        </is>
      </c>
      <c r="Z5" s="15" t="inlineStr">
        <is>
          <t>PRF</t>
        </is>
      </c>
      <c r="AA5" s="15" t="inlineStr">
        <is>
          <t>OTHER</t>
        </is>
      </c>
      <c r="AB5" s="15" t="inlineStr">
        <is>
          <t>ACTIVE</t>
        </is>
      </c>
      <c r="AC5" s="15" t="inlineStr">
        <is>
          <t>EEA</t>
        </is>
      </c>
      <c r="AD5" s="15" t="inlineStr">
        <is>
          <t>MIX</t>
        </is>
      </c>
      <c r="AE5" s="15" t="n"/>
      <c r="AF5" s="15" t="n"/>
      <c r="AG5" s="15" t="n"/>
      <c r="AH5" s="15" t="n"/>
      <c r="AI5" s="15" t="n"/>
    </row>
    <row r="6">
      <c r="A6" s="12" t="inlineStr">
        <is>
          <t>EGRAKZ3</t>
        </is>
      </c>
      <c r="B6" s="13" t="n"/>
      <c r="C6" s="13" t="n"/>
      <c r="D6" s="15" t="n"/>
      <c r="E6" s="15" t="n"/>
      <c r="F6" s="15" t="inlineStr">
        <is>
          <t>Ζ Μικτό</t>
        </is>
      </c>
      <c r="G6" s="15" t="inlineStr">
        <is>
          <t>Z Balanced Fund</t>
        </is>
      </c>
      <c r="H6" s="15" t="inlineStr">
        <is>
          <t>ZBALANCED</t>
        </is>
      </c>
      <c r="I6" s="15" t="inlineStr">
        <is>
          <t>GR</t>
        </is>
      </c>
      <c r="J6" s="15" t="n"/>
      <c r="K6" s="15" t="n"/>
      <c r="L6" s="15" t="n"/>
      <c r="M6" s="15" t="n"/>
      <c r="N6" s="15" t="n"/>
      <c r="O6" s="15" t="inlineStr">
        <is>
          <t>https://z.gr/zbalanced</t>
        </is>
      </c>
      <c r="P6" s="15" t="n"/>
      <c r="Q6" s="15" t="n"/>
      <c r="R6" s="15" t="n"/>
      <c r="S6" s="15" t="n"/>
      <c r="T6" s="15" t="n"/>
      <c r="U6" s="15" t="n"/>
      <c r="V6" s="15" t="inlineStr">
        <is>
          <t>UCITS</t>
        </is>
      </c>
      <c r="W6" s="15" t="inlineStr">
        <is>
          <t>MIX</t>
        </is>
      </c>
      <c r="X6" s="15" t="inlineStr">
        <is>
          <t>OPEN</t>
        </is>
      </c>
      <c r="Y6" s="15" t="inlineStr">
        <is>
          <t>DIS</t>
        </is>
      </c>
      <c r="Z6" s="15" t="inlineStr">
        <is>
          <t>PRF</t>
        </is>
      </c>
      <c r="AA6" s="15" t="inlineStr">
        <is>
          <t>OTHER</t>
        </is>
      </c>
      <c r="AB6" s="15" t="inlineStr">
        <is>
          <t>ACTIVE</t>
        </is>
      </c>
      <c r="AC6" s="15" t="inlineStr">
        <is>
          <t>EEA</t>
        </is>
      </c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0" type="list">
      <formula1>'REF.FND_DYNMC_'!$A$1:$A$104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T4:T103" showDropDown="0" showInputMessage="0" showErrorMessage="1" allowBlank="0" type="list">
      <formula1>'REF.FND_DYNMC_'!$C$1:$C$5</formula1>
    </dataValidation>
    <dataValidation sqref="V4:V103" showDropDown="0" showInputMessage="0" showErrorMessage="1" allowBlank="0" type="list">
      <formula1>'REF.FND_DYNMC_'!$D$1:$D$6</formula1>
    </dataValidation>
    <dataValidation sqref="W4:W103" showDropDown="0" showInputMessage="0" showErrorMessage="1" allowBlank="0" type="list">
      <formula1>'REF.FND_DYNMC_'!$E$1:$E$11</formula1>
    </dataValidation>
    <dataValidation sqref="X4:X103" showDropDown="0" showInputMessage="0" showErrorMessage="1" allowBlank="0" type="list">
      <formula1>'REF.FND_DYNMC_'!$F$1:$F$3</formula1>
    </dataValidation>
    <dataValidation sqref="Y4:Y103" showDropDown="0" showInputMessage="0" showErrorMessage="1" allowBlank="0" type="list">
      <formula1>'REF.FND_DYNMC_'!$G$1:$G$4</formula1>
    </dataValidation>
    <dataValidation sqref="Z4:Z103" showDropDown="0" showInputMessage="0" showErrorMessage="1" allowBlank="0" type="list">
      <formula1>'REF.FND_DYNMC_'!$H$1:$H$4</formula1>
    </dataValidation>
    <dataValidation sqref="AA4:AA103" showDropDown="0" showInputMessage="0" showErrorMessage="1" allowBlank="0" type="list">
      <formula1>'REF.FND_DYNMC_'!$I$1:$I$4</formula1>
    </dataValidation>
    <dataValidation sqref="AB4:AB103" showDropDown="0" showInputMessage="0" showErrorMessage="1" allowBlank="0" type="list">
      <formula1>'REF.FND_DYNMC_'!$J$1:$J$4</formula1>
    </dataValidation>
    <dataValidation sqref="AC4:AC103" showDropDown="0" showInputMessage="0" showErrorMessage="1" allowBlank="0" type="list">
      <formula1>'REF.FND_DYNMC_'!$K$1:$K$10</formula1>
    </dataValidation>
    <dataValidation sqref="AD4:AD103" showDropDown="0" showInputMessage="0" showErrorMessage="1" allowBlank="0" type="list">
      <formula1>'REF.FND_DYNMC_'!$L$1:$L$4</formula1>
    </dataValidation>
    <dataValidation sqref="AE4:AE103" showDropDown="0" showInputMessage="0" showErrorMessage="1" allowBlank="0" type="list">
      <formula1>'REF.FND_DYNMC_'!$M$1:$M$7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AI4:AI103" showDropDown="0" showInputMessage="0" showErrorMessage="1" allowBlank="0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0" type="list">
      <formula1>'REF.SELF_DBT_'!$A$1:$A$42</formula1>
    </dataValidation>
    <dataValidation sqref="H4:H103" showDropDown="0" showInputMessage="0" showErrorMessage="1" allowBlank="0" type="list">
      <formula1>'REF.SELF_DBT_'!$B$1:$B$2554</formula1>
    </dataValidation>
    <dataValidation sqref="J4:J103" showDropDown="0" showInputMessage="0" showErrorMessage="1" allowBlank="0" type="list">
      <formula1>'REF.SELF_DBT_'!$C$1:$C$5</formula1>
    </dataValidation>
    <dataValidation sqref="K4:K103" showDropDown="0" showInputMessage="0" showErrorMessage="1" allowBlank="0" type="list">
      <formula1>'REF.SELF_DBT_'!$D$1:$D$5</formula1>
    </dataValidation>
    <dataValidation sqref="L4:L103" showDropDown="0" showInputMessage="0" showErrorMessage="1" allowBlank="0" type="list">
      <formula1>'REF.SELF_DBT_'!$E$1:$E$9</formula1>
    </dataValidation>
    <dataValidation sqref="M4:M103" showDropDown="0" showInputMessage="0" showErrorMessage="1" allowBlank="0" type="list">
      <formula1>'REF.SELF_DBT_'!$F$1:$F$4</formula1>
    </dataValidation>
    <dataValidation sqref="N4:N103 AA4:AA103" showDropDown="0" showInputMessage="0" showErrorMessage="1" allowBlank="0" type="list">
      <formula1>'REF.SELF_DBT_'!$G$1:$G$3</formula1>
    </dataValidation>
    <dataValidation sqref="O4:O103" showDropDown="0" showInputMessage="0" showErrorMessage="1" allowBlank="0" type="list">
      <formula1>'REF.SELF_DBT_'!$H$1:$H$8</formula1>
    </dataValidation>
    <dataValidation sqref="P4:P103" showDropDown="0" showInputMessage="0" showErrorMessage="1" allowBlank="0" type="list">
      <formula1>'REF.SELF_DBT_'!$I$1:$I$8</formula1>
    </dataValidation>
    <dataValidation sqref="E4:E103 Q4:Q103" showDropDown="0" showInputMessage="0" showErrorMessage="1" allowBlank="0" type="list">
      <formula1>'REF.SELF_DBT_'!$A$1:$A$42</formula1>
    </dataValidation>
    <dataValidation sqref="R4:R103" showDropDown="0" showInputMessage="0" showErrorMessage="1" allowBlank="0" type="list">
      <formula1>'REF.SELF_DBT_'!$J$1:$J$11</formula1>
    </dataValidation>
    <dataValidation sqref="N4:N103 AA4:AA103" showDropDown="0" showInputMessage="0" showErrorMessage="1" allowBlank="0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0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0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inlineStr">
        <is>
          <t>PEGRAKZ1_SHR</t>
        </is>
      </c>
      <c r="B4" s="16" t="inlineStr">
        <is>
          <t>2024-09-15</t>
        </is>
      </c>
      <c r="C4" s="16" t="n"/>
      <c r="D4" s="15" t="inlineStr">
        <is>
          <t>EUR</t>
        </is>
      </c>
      <c r="E4" s="15" t="n"/>
      <c r="F4" s="15" t="n"/>
    </row>
    <row r="5">
      <c r="A5" s="12" t="inlineStr">
        <is>
          <t>IGRF123456789</t>
        </is>
      </c>
      <c r="B5" s="16" t="inlineStr">
        <is>
          <t>2024-09-20</t>
        </is>
      </c>
      <c r="C5" s="16" t="n"/>
      <c r="D5" s="15" t="inlineStr">
        <is>
          <t>EUR</t>
        </is>
      </c>
      <c r="E5" s="15" t="n"/>
      <c r="F5" s="15" t="n"/>
    </row>
    <row r="6">
      <c r="A6" s="12" t="inlineStr">
        <is>
          <t>IGRF987654321</t>
        </is>
      </c>
      <c r="B6" s="16" t="inlineStr">
        <is>
          <t>2024-09-25</t>
        </is>
      </c>
      <c r="C6" s="16" t="n"/>
      <c r="D6" s="15" t="inlineStr">
        <is>
          <t>EUR</t>
        </is>
      </c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0" type="list">
      <formula1>'REF.SELF_SHR_'!$A$1:$A$42</formula1>
    </dataValidation>
    <dataValidation sqref="E4:E103" showDropDown="0" showInputMessage="0" showErrorMessage="1" allowBlank="0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inlineStr">
        <is>
          <t>PEGRAKZ1_SHR</t>
        </is>
      </c>
      <c r="B4" s="13" t="n"/>
      <c r="C4" s="13" t="n"/>
      <c r="D4" s="15" t="n"/>
      <c r="E4" s="15" t="n"/>
      <c r="F4" s="15" t="inlineStr">
        <is>
          <t>EGRAKZ1</t>
        </is>
      </c>
      <c r="G4" s="14" t="n">
        <v>100</v>
      </c>
      <c r="H4" s="15" t="n"/>
      <c r="I4" s="15" t="inlineStr">
        <is>
          <t>E</t>
        </is>
      </c>
      <c r="J4" s="14" t="n">
        <v>1000</v>
      </c>
      <c r="K4" s="15" t="inlineStr">
        <is>
          <t>AIF</t>
        </is>
      </c>
    </row>
    <row r="5">
      <c r="A5" s="12" t="inlineStr">
        <is>
          <t>IGRF123456789</t>
        </is>
      </c>
      <c r="B5" s="13" t="n"/>
      <c r="C5" s="13" t="n"/>
      <c r="D5" s="15" t="inlineStr">
        <is>
          <t>Z Bond Fund Retail</t>
        </is>
      </c>
      <c r="E5" s="15" t="inlineStr">
        <is>
          <t>Z BD FD/UT</t>
        </is>
      </c>
      <c r="F5" s="15" t="inlineStr">
        <is>
          <t>EGRAKZ2</t>
        </is>
      </c>
      <c r="G5" s="14" t="n">
        <v>10</v>
      </c>
      <c r="H5" s="15" t="inlineStr">
        <is>
          <t>CIOJBU</t>
        </is>
      </c>
      <c r="I5" s="15" t="inlineStr">
        <is>
          <t>D</t>
        </is>
      </c>
      <c r="J5" s="14" t="n"/>
      <c r="K5" s="15" t="inlineStr">
        <is>
          <t>UCITS</t>
        </is>
      </c>
    </row>
    <row r="6">
      <c r="A6" s="12" t="inlineStr">
        <is>
          <t>IGRF987654321</t>
        </is>
      </c>
      <c r="B6" s="13" t="n"/>
      <c r="C6" s="13" t="n"/>
      <c r="D6" s="15" t="inlineStr">
        <is>
          <t>Z Mixed Fund Retail</t>
        </is>
      </c>
      <c r="E6" s="15" t="inlineStr">
        <is>
          <t>Z BALANCED FUND</t>
        </is>
      </c>
      <c r="F6" s="15" t="inlineStr">
        <is>
          <t>EGRAKZ3</t>
        </is>
      </c>
      <c r="G6" s="14" t="n">
        <v>10</v>
      </c>
      <c r="H6" s="15" t="inlineStr">
        <is>
          <t>CIOJLU</t>
        </is>
      </c>
      <c r="I6" s="15" t="inlineStr">
        <is>
          <t>D</t>
        </is>
      </c>
      <c r="J6" s="14" t="n"/>
      <c r="K6" s="15" t="inlineStr">
        <is>
          <t>UCITS</t>
        </is>
      </c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0" type="list">
      <formula1>'REF.SELF_SHR_DYNMC_'!$A$1:$A$9</formula1>
    </dataValidation>
    <dataValidation sqref="K4:K103" showDropDown="0" showInputMessage="0" showErrorMessage="1" allowBlank="0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inlineStr">
        <is>
          <t>IGRC123456789</t>
        </is>
      </c>
      <c r="B4" s="12" t="inlineStr">
        <is>
          <t>EGRAKZ2</t>
        </is>
      </c>
      <c r="C4" s="13" t="inlineStr">
        <is>
          <t>2024-09-30</t>
        </is>
      </c>
      <c r="D4" s="12" t="inlineStr">
        <is>
          <t>M</t>
        </is>
      </c>
      <c r="E4" s="14" t="n">
        <v>100000</v>
      </c>
      <c r="F4" s="14" t="n">
        <v>100000</v>
      </c>
      <c r="G4" s="14" t="n">
        <v>100000</v>
      </c>
      <c r="H4" s="14" t="n">
        <v>0</v>
      </c>
      <c r="I4" s="14" t="n">
        <v>1000</v>
      </c>
    </row>
    <row r="5">
      <c r="A5" s="12" t="inlineStr">
        <is>
          <t>IGRC123456789</t>
        </is>
      </c>
      <c r="B5" s="12" t="inlineStr">
        <is>
          <t>EGRAKZ2</t>
        </is>
      </c>
      <c r="C5" s="13" t="inlineStr">
        <is>
          <t>2024-10-31</t>
        </is>
      </c>
      <c r="D5" s="12" t="inlineStr">
        <is>
          <t>M</t>
        </is>
      </c>
      <c r="E5" s="14" t="n">
        <v>150000</v>
      </c>
      <c r="F5" s="14" t="n">
        <v>50000</v>
      </c>
      <c r="G5" s="14" t="n">
        <v>150000</v>
      </c>
      <c r="H5" s="14" t="n">
        <v>0</v>
      </c>
      <c r="I5" s="14" t="n">
        <v>3000</v>
      </c>
    </row>
    <row r="6">
      <c r="A6" s="12" t="inlineStr">
        <is>
          <t>IGRC123456789</t>
        </is>
      </c>
      <c r="B6" s="12" t="inlineStr">
        <is>
          <t>EGRAKZ2</t>
        </is>
      </c>
      <c r="C6" s="13" t="inlineStr">
        <is>
          <t>2024-11-30</t>
        </is>
      </c>
      <c r="D6" s="12" t="inlineStr">
        <is>
          <t>M</t>
        </is>
      </c>
      <c r="E6" s="14" t="n">
        <v>150000</v>
      </c>
      <c r="F6" s="14" t="n">
        <v>0</v>
      </c>
      <c r="G6" s="14" t="n">
        <v>150000</v>
      </c>
      <c r="H6" s="14" t="n">
        <v>0</v>
      </c>
      <c r="I6" s="14" t="n">
        <v>100</v>
      </c>
    </row>
    <row r="7">
      <c r="A7" s="12" t="inlineStr">
        <is>
          <t>IGRC123456789</t>
        </is>
      </c>
      <c r="B7" s="12" t="inlineStr">
        <is>
          <t>EGRAKZ2</t>
        </is>
      </c>
      <c r="C7" s="13" t="inlineStr">
        <is>
          <t>2024-12-31</t>
        </is>
      </c>
      <c r="D7" s="12" t="inlineStr">
        <is>
          <t>M</t>
        </is>
      </c>
      <c r="E7" s="14" t="n">
        <v>0</v>
      </c>
      <c r="F7" s="14" t="n">
        <v>-150000</v>
      </c>
      <c r="G7" s="14" t="n">
        <v>0</v>
      </c>
      <c r="H7" s="14" t="n">
        <v>0</v>
      </c>
      <c r="I7" s="14" t="n">
        <v>0</v>
      </c>
    </row>
    <row r="8">
      <c r="A8" s="12" t="inlineStr">
        <is>
          <t>IGR0001234567</t>
        </is>
      </c>
      <c r="B8" s="12" t="inlineStr">
        <is>
          <t>EGRAKZ2</t>
        </is>
      </c>
      <c r="C8" s="13" t="inlineStr">
        <is>
          <t>2024-09-30</t>
        </is>
      </c>
      <c r="D8" s="12" t="inlineStr">
        <is>
          <t>M</t>
        </is>
      </c>
      <c r="E8" s="14" t="n">
        <v>198000</v>
      </c>
      <c r="F8" s="14" t="n">
        <v>198000</v>
      </c>
      <c r="G8" s="14" t="n">
        <v>200000</v>
      </c>
      <c r="H8" s="14" t="n">
        <v>0</v>
      </c>
      <c r="I8" s="14" t="n">
        <v>200</v>
      </c>
    </row>
    <row r="9">
      <c r="A9" s="12" t="inlineStr">
        <is>
          <t>IGR0001234567</t>
        </is>
      </c>
      <c r="B9" s="12" t="inlineStr">
        <is>
          <t>EGRAKZ2</t>
        </is>
      </c>
      <c r="C9" s="13" t="inlineStr">
        <is>
          <t>2024-10-31</t>
        </is>
      </c>
      <c r="D9" s="12" t="inlineStr">
        <is>
          <t>M</t>
        </is>
      </c>
      <c r="E9" s="14" t="n">
        <v>198000</v>
      </c>
      <c r="F9" s="14" t="n">
        <v>0</v>
      </c>
      <c r="G9" s="14" t="n">
        <v>200000</v>
      </c>
      <c r="H9" s="14" t="n">
        <v>0</v>
      </c>
      <c r="I9" s="14" t="n">
        <v>1000</v>
      </c>
    </row>
    <row r="10">
      <c r="A10" s="12" t="inlineStr">
        <is>
          <t>IGR0001234567</t>
        </is>
      </c>
      <c r="B10" s="12" t="inlineStr">
        <is>
          <t>EGRAKZ2</t>
        </is>
      </c>
      <c r="C10" s="13" t="inlineStr">
        <is>
          <t>2024-11-30</t>
        </is>
      </c>
      <c r="D10" s="12" t="inlineStr">
        <is>
          <t>M</t>
        </is>
      </c>
      <c r="E10" s="14" t="n">
        <v>0</v>
      </c>
      <c r="F10" s="14" t="n">
        <v>-200000</v>
      </c>
      <c r="G10" s="14" t="n">
        <v>0</v>
      </c>
      <c r="H10" s="14" t="n">
        <v>0</v>
      </c>
      <c r="I10" s="14" t="n">
        <v>0</v>
      </c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0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0" type="list">
      <formula1>'REF.SELF_SHR_DVDND_'!$A$1:$A$8</formula1>
    </dataValidation>
    <dataValidation sqref="G4:G103" showDropDown="0" showInputMessage="0" showErrorMessage="1" allowBlank="0" type="list">
      <formula1>'REF.SELF_SHR_DVDND_'!$B$1:$B$15</formula1>
    </dataValidation>
    <dataValidation sqref="H4:H103" showDropDown="0" showInputMessage="0" showErrorMessage="1" allowBlank="0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inlineStr">
        <is>
          <t>EGR011</t>
        </is>
      </c>
      <c r="B4" s="15" t="inlineStr">
        <is>
          <t>National Bank of Greece</t>
        </is>
      </c>
      <c r="C4" s="15" t="inlineStr">
        <is>
          <t>GR</t>
        </is>
      </c>
      <c r="D4" s="15" t="inlineStr">
        <is>
          <t>S122</t>
        </is>
      </c>
    </row>
    <row r="5">
      <c r="A5" s="12" t="inlineStr">
        <is>
          <t>EGR026N</t>
        </is>
      </c>
      <c r="B5" s="15" t="inlineStr">
        <is>
          <t>EUROBANK</t>
        </is>
      </c>
      <c r="C5" s="15" t="inlineStr">
        <is>
          <t>GR</t>
        </is>
      </c>
      <c r="D5" s="15" t="inlineStr">
        <is>
          <t>S122</t>
        </is>
      </c>
    </row>
    <row r="6">
      <c r="A6" s="12" t="inlineStr">
        <is>
          <t>EGR014N</t>
        </is>
      </c>
      <c r="B6" s="15" t="inlineStr">
        <is>
          <t>ALPHA BANK</t>
        </is>
      </c>
      <c r="C6" s="15" t="inlineStr">
        <is>
          <t>GR</t>
        </is>
      </c>
      <c r="D6" s="15" t="inlineStr">
        <is>
          <t>S122</t>
        </is>
      </c>
    </row>
    <row r="7">
      <c r="A7" s="12" t="inlineStr">
        <is>
          <t>TGR987612345</t>
        </is>
      </c>
      <c r="B7" s="15" t="inlineStr">
        <is>
          <t>AI DATA MODELS</t>
        </is>
      </c>
      <c r="C7" s="15" t="inlineStr">
        <is>
          <t>GR</t>
        </is>
      </c>
      <c r="D7" s="15" t="inlineStr">
        <is>
          <t>S11</t>
        </is>
      </c>
    </row>
    <row r="8">
      <c r="A8" s="12" t="inlineStr">
        <is>
          <t>LIGJSJL3JD5P30I6NJZ34</t>
        </is>
      </c>
      <c r="B8" s="15" t="inlineStr">
        <is>
          <t>Morgan Stanley</t>
        </is>
      </c>
      <c r="C8" s="15" t="inlineStr">
        <is>
          <t>US</t>
        </is>
      </c>
      <c r="D8" s="15" t="inlineStr">
        <is>
          <t>S125</t>
        </is>
      </c>
    </row>
    <row r="9">
      <c r="A9" s="12" t="inlineStr">
        <is>
          <t>PEGR123456789_PRSN1</t>
        </is>
      </c>
      <c r="B9" s="15" t="n"/>
      <c r="C9" s="15" t="inlineStr">
        <is>
          <t>GR</t>
        </is>
      </c>
      <c r="D9" s="15" t="inlineStr">
        <is>
          <t>S14</t>
        </is>
      </c>
    </row>
    <row r="10">
      <c r="A10" s="12" t="inlineStr">
        <is>
          <t>TGR321654987</t>
        </is>
      </c>
      <c r="B10" s="15" t="inlineStr">
        <is>
          <t>Z AEPEY</t>
        </is>
      </c>
      <c r="C10" s="15" t="inlineStr">
        <is>
          <t>GR</t>
        </is>
      </c>
      <c r="D10" s="15" t="inlineStr">
        <is>
          <t>S126</t>
        </is>
      </c>
    </row>
    <row r="11">
      <c r="A11" s="12" t="inlineStr">
        <is>
          <t>TGR123789456</t>
        </is>
      </c>
      <c r="B11" s="15" t="inlineStr">
        <is>
          <t>FOO SA</t>
        </is>
      </c>
      <c r="C11" s="15" t="inlineStr">
        <is>
          <t>GR</t>
        </is>
      </c>
      <c r="D11" s="15" t="inlineStr">
        <is>
          <t>S11</t>
        </is>
      </c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0" type="list">
      <formula1>'REF.CNTRPRTY_'!$A$1:$A$104</formula1>
    </dataValidation>
    <dataValidation sqref="D4:D103" showDropDown="0" showInputMessage="0" showErrorMessage="1" allowBlank="0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inlineStr">
        <is>
          <t>IGR0001100000000000000000000</t>
        </is>
      </c>
      <c r="B4" s="16" t="inlineStr">
        <is>
          <t>2024-09-15</t>
        </is>
      </c>
      <c r="C4" s="16" t="n"/>
      <c r="D4" s="15" t="inlineStr">
        <is>
          <t>SIGHT</t>
        </is>
      </c>
      <c r="E4" s="15" t="n"/>
      <c r="F4" s="15" t="inlineStr">
        <is>
          <t>EUR</t>
        </is>
      </c>
      <c r="G4" s="15" t="inlineStr">
        <is>
          <t>EGRAZ1</t>
        </is>
      </c>
      <c r="H4" s="15" t="inlineStr">
        <is>
          <t>EGR011</t>
        </is>
      </c>
    </row>
    <row r="5">
      <c r="A5" s="12" t="inlineStr">
        <is>
          <t>PEGRAZ2_DPST</t>
        </is>
      </c>
      <c r="B5" s="16" t="inlineStr">
        <is>
          <t>2024-09-20</t>
        </is>
      </c>
      <c r="C5" s="16" t="inlineStr">
        <is>
          <t>2024-09-20</t>
        </is>
      </c>
      <c r="D5" s="15" t="inlineStr">
        <is>
          <t>AMAT</t>
        </is>
      </c>
      <c r="E5" s="15" t="n"/>
      <c r="F5" s="15" t="inlineStr">
        <is>
          <t>EUR</t>
        </is>
      </c>
      <c r="G5" s="15" t="inlineStr">
        <is>
          <t>EGRAZ2</t>
        </is>
      </c>
      <c r="H5" s="15" t="inlineStr">
        <is>
          <t>EGR026N</t>
        </is>
      </c>
    </row>
    <row r="6">
      <c r="A6" s="12" t="inlineStr">
        <is>
          <t>IGR0002600000000000000000001</t>
        </is>
      </c>
      <c r="B6" s="16" t="inlineStr">
        <is>
          <t>2024-09-21</t>
        </is>
      </c>
      <c r="C6" s="16" t="n"/>
      <c r="D6" s="15" t="inlineStr">
        <is>
          <t>SIGHT</t>
        </is>
      </c>
      <c r="E6" s="15" t="n"/>
      <c r="F6" s="15" t="inlineStr">
        <is>
          <t>USD</t>
        </is>
      </c>
      <c r="G6" s="15" t="inlineStr">
        <is>
          <t>EGRAZ2</t>
        </is>
      </c>
      <c r="H6" s="15" t="inlineStr">
        <is>
          <t>EGR026N</t>
        </is>
      </c>
    </row>
    <row r="7">
      <c r="A7" s="12" t="inlineStr">
        <is>
          <t>PEGRAZ3_DPST</t>
        </is>
      </c>
      <c r="B7" s="16" t="inlineStr">
        <is>
          <t>2024-09-25</t>
        </is>
      </c>
      <c r="C7" s="16" t="n"/>
      <c r="D7" s="15" t="inlineStr">
        <is>
          <t>ANOT</t>
        </is>
      </c>
      <c r="E7" s="15" t="inlineStr">
        <is>
          <t>S</t>
        </is>
      </c>
      <c r="F7" s="15" t="inlineStr">
        <is>
          <t>EUR</t>
        </is>
      </c>
      <c r="G7" s="15" t="inlineStr">
        <is>
          <t>EGRAZ3</t>
        </is>
      </c>
      <c r="H7" s="15" t="inlineStr">
        <is>
          <t>EGR014N</t>
        </is>
      </c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inlineStr">
        <is>
          <t>PEGRAKZ2_OVR1</t>
        </is>
      </c>
      <c r="B4" s="16" t="inlineStr">
        <is>
          <t>2024-09-15</t>
        </is>
      </c>
      <c r="C4" s="16" t="n"/>
      <c r="D4" s="15" t="inlineStr">
        <is>
          <t>EUR</t>
        </is>
      </c>
      <c r="E4" s="15" t="inlineStr">
        <is>
          <t>OVR</t>
        </is>
      </c>
      <c r="F4" s="15" t="inlineStr">
        <is>
          <t>EGRAKZ2</t>
        </is>
      </c>
      <c r="G4" s="15" t="inlineStr">
        <is>
          <t>EGR026N</t>
        </is>
      </c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0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inlineStr">
        <is>
          <t>PEGRAKZ1_SH1</t>
        </is>
      </c>
      <c r="B4" s="15" t="inlineStr">
        <is>
          <t>EUR</t>
        </is>
      </c>
      <c r="C4" s="15" t="inlineStr">
        <is>
          <t>F512</t>
        </is>
      </c>
      <c r="D4" s="15" t="inlineStr">
        <is>
          <t>TGR987612345</t>
        </is>
      </c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0" type="list">
      <formula1>'REF.SHR_'!$A$1:$A$42</formula1>
    </dataValidation>
    <dataValidation sqref="C4:C103" showDropDown="0" showInputMessage="0" showErrorMessage="1" allowBlank="0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inlineStr">
        <is>
          <t>MXADE_FTSE24L</t>
        </is>
      </c>
      <c r="B4" s="16" t="n"/>
      <c r="C4" s="16" t="n"/>
      <c r="D4" s="15" t="n"/>
      <c r="E4" s="15" t="inlineStr">
        <is>
          <t>FTSE24K</t>
        </is>
      </c>
      <c r="F4" s="15" t="inlineStr">
        <is>
          <t>FUT</t>
        </is>
      </c>
      <c r="G4" s="15" t="inlineStr">
        <is>
          <t>EUR</t>
        </is>
      </c>
      <c r="H4" s="15" t="inlineStr">
        <is>
          <t>XADE</t>
        </is>
      </c>
      <c r="I4" s="15" t="n"/>
    </row>
    <row r="5">
      <c r="A5" s="12" t="inlineStr">
        <is>
          <t>MXADE_FTSE25R3000</t>
        </is>
      </c>
      <c r="B5" s="16" t="n"/>
      <c r="C5" s="16" t="n"/>
      <c r="D5" s="15" t="n"/>
      <c r="E5" s="15" t="inlineStr">
        <is>
          <t>FTSE25R3000</t>
        </is>
      </c>
      <c r="F5" s="15" t="inlineStr">
        <is>
          <t>PUT</t>
        </is>
      </c>
      <c r="G5" s="15" t="inlineStr">
        <is>
          <t>EUR</t>
        </is>
      </c>
      <c r="H5" s="15" t="inlineStr">
        <is>
          <t>XADE</t>
        </is>
      </c>
      <c r="I5" s="15" t="n"/>
    </row>
    <row r="6">
      <c r="A6" s="12" t="inlineStr">
        <is>
          <t>IGRV00000HMG8</t>
        </is>
      </c>
      <c r="B6" s="16" t="n"/>
      <c r="C6" s="16" t="n"/>
      <c r="D6" s="15" t="inlineStr">
        <is>
          <t>ATHEX/F20241220PPC</t>
        </is>
      </c>
      <c r="E6" s="15" t="inlineStr">
        <is>
          <t>PPC24L</t>
        </is>
      </c>
      <c r="F6" s="15" t="inlineStr">
        <is>
          <t>FUT</t>
        </is>
      </c>
      <c r="G6" s="15" t="inlineStr">
        <is>
          <t>EUR</t>
        </is>
      </c>
      <c r="H6" s="15" t="inlineStr">
        <is>
          <t>XADE</t>
        </is>
      </c>
      <c r="I6" s="15" t="n"/>
    </row>
    <row r="7">
      <c r="A7" s="12" t="inlineStr">
        <is>
          <t>PEGRAKZ3_SWP</t>
        </is>
      </c>
      <c r="B7" s="16" t="inlineStr">
        <is>
          <t>2024-09-26</t>
        </is>
      </c>
      <c r="C7" s="16" t="n"/>
      <c r="D7" s="15" t="n"/>
      <c r="E7" s="15" t="n"/>
      <c r="F7" s="15" t="inlineStr">
        <is>
          <t>SWA</t>
        </is>
      </c>
      <c r="G7" s="15" t="inlineStr">
        <is>
          <t>USD</t>
        </is>
      </c>
      <c r="H7" s="15" t="n"/>
      <c r="I7" s="15" t="inlineStr">
        <is>
          <t>LIGJSJL3JD5P30I6NJZ34</t>
        </is>
      </c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H4:H103" showDropDown="0" showInputMessage="0" showErrorMessage="1" allowBlank="0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Β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inlineStr">
        <is>
          <t>PEGRAKZ1_SH1</t>
        </is>
      </c>
      <c r="B4" s="12" t="inlineStr">
        <is>
          <t>EGRAKZ1</t>
        </is>
      </c>
      <c r="C4" s="13" t="inlineStr">
        <is>
          <t>2024-09-30</t>
        </is>
      </c>
      <c r="D4" s="12" t="inlineStr">
        <is>
          <t>Q</t>
        </is>
      </c>
      <c r="E4" s="14" t="n">
        <v>1000000</v>
      </c>
      <c r="F4" s="14" t="n">
        <v>1000000</v>
      </c>
      <c r="G4" s="14" t="n">
        <v>1000</v>
      </c>
      <c r="H4" s="14" t="n">
        <v>0</v>
      </c>
      <c r="I4" s="15" t="inlineStr">
        <is>
          <t>T</t>
        </is>
      </c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2024-11-20T21:33:20Z</dcterms:created>
  <dcterms:modified xmlns:dcterms="http://purl.org/dc/terms/" xmlns:xsi="http://www.w3.org/2001/XMLSchema-instance" xsi:type="dcterms:W3CDTF">2024-11-20T21:34:01Z</dcterms:modified>
</cp:coreProperties>
</file>