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style140.xml" ContentType="application/vnd.ms-office.chartstyle+xml"/>
  <Override PartName="/xl/charts/colors140.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hidePivotFieldList="1"/>
  <mc:AlternateContent xmlns:mc="http://schemas.openxmlformats.org/markup-compatibility/2006">
    <mc:Choice Requires="x15">
      <x15ac:absPath xmlns:x15ac="http://schemas.microsoft.com/office/spreadsheetml/2010/11/ac" url="/Users/bandapallisanjana/Documents/"/>
    </mc:Choice>
  </mc:AlternateContent>
  <bookViews>
    <workbookView xWindow="0" yWindow="0" windowWidth="27320" windowHeight="15360"/>
  </bookViews>
  <sheets>
    <sheet name="EX.2.17" sheetId="1" r:id="rId1"/>
    <sheet name="EX.2.19" sheetId="2" r:id="rId2"/>
    <sheet name="EX.2.29" sheetId="3" r:id="rId3"/>
    <sheet name="EX.2.46" sheetId="18" r:id="rId4"/>
    <sheet name="Sheet1" sheetId="17" state="hidden" r:id="rId5"/>
    <sheet name="EX.2.55" sheetId="7" r:id="rId6"/>
    <sheet name="EX.3.10" sheetId="10" r:id="rId7"/>
    <sheet name="EX.3.83" sheetId="6" r:id="rId8"/>
    <sheet name="EX.3.89" sheetId="11" r:id="rId9"/>
    <sheet name="EX.4.35" sheetId="13" state="hidden" r:id="rId10"/>
    <sheet name="EX.4.53" sheetId="14" r:id="rId11"/>
    <sheet name="EX.4.67" sheetId="16" state="hidden" r:id="rId12"/>
  </sheets>
  <definedNames>
    <definedName name="_xlchart.v1.0" hidden="1">EX.4.53!$A$1</definedName>
    <definedName name="_xlchart.v1.1" hidden="1">EX.4.53!$A$2:$A$106</definedName>
    <definedName name="_xlchart.v1.2" hidden="1">EX.4.53!$B$1</definedName>
    <definedName name="_xlchart.v1.3" hidden="1">EX.4.53!$B$2:$B$106</definedName>
    <definedName name="_xlchart.v1.4" hidden="1">EX.4.53!$C$1</definedName>
    <definedName name="_xlchart.v1.5" hidden="1">EX.4.53!$C$2:$C$106</definedName>
    <definedName name="_xlchart.v1.6" hidden="1">EX.4.53!$D$1</definedName>
    <definedName name="_xlchart.v1.7" hidden="1">EX.4.53!$D$2:$D$106</definedName>
  </definedNames>
  <calcPr calcId="150001" concurrentCalc="0"/>
  <pivotCaches>
    <pivotCache cacheId="0" r:id="rId13"/>
    <pivotCache cacheId="1" r:id="rId14"/>
  </pivotCaches>
  <extLst>
    <ext xmlns:x14="http://schemas.microsoft.com/office/spreadsheetml/2009/9/main" uri="{79F54976-1DA5-4618-B147-4CDE4B953A38}">
      <x14:workbookPr defaultImageDpi="330"/>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B23" i="16" l="1"/>
  <c r="C19" i="16"/>
  <c r="C2" i="16"/>
  <c r="C20" i="16"/>
  <c r="D2" i="16"/>
  <c r="G2" i="16"/>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2" i="11"/>
  <c r="C19" i="10"/>
  <c r="B24" i="10"/>
  <c r="D19" i="10"/>
  <c r="C20" i="10"/>
  <c r="D20" i="10"/>
  <c r="C21" i="10"/>
  <c r="C22" i="10"/>
  <c r="D22" i="10"/>
  <c r="C23" i="10"/>
  <c r="D23" i="10"/>
  <c r="D21" i="10"/>
  <c r="D18" i="10"/>
  <c r="D5" i="3"/>
  <c r="D4" i="3"/>
  <c r="D3" i="3"/>
  <c r="D2" i="3"/>
  <c r="D6" i="3"/>
  <c r="E5" i="3"/>
  <c r="E6" i="3"/>
  <c r="E2" i="3"/>
  <c r="E2" i="16"/>
  <c r="F2" i="16"/>
  <c r="E4" i="3"/>
  <c r="C13" i="16"/>
  <c r="C11" i="16"/>
  <c r="C9" i="16"/>
  <c r="C7" i="16"/>
  <c r="C5" i="16"/>
  <c r="C3" i="16"/>
  <c r="D13" i="16"/>
  <c r="G13" i="16"/>
  <c r="D11" i="16"/>
  <c r="G11" i="16"/>
  <c r="D9" i="16"/>
  <c r="G9" i="16"/>
  <c r="D7" i="16"/>
  <c r="G7" i="16"/>
  <c r="D5" i="16"/>
  <c r="G5" i="16"/>
  <c r="D3" i="16"/>
  <c r="G3" i="16"/>
  <c r="D4" i="16"/>
  <c r="G4" i="16"/>
  <c r="D6" i="16"/>
  <c r="G6" i="16"/>
  <c r="D8" i="16"/>
  <c r="G8" i="16"/>
  <c r="D10" i="16"/>
  <c r="G10" i="16"/>
  <c r="D12" i="16"/>
  <c r="G12" i="16"/>
  <c r="G14" i="16"/>
  <c r="E3" i="3"/>
  <c r="C12" i="16"/>
  <c r="C10" i="16"/>
  <c r="C8" i="16"/>
  <c r="C6" i="16"/>
  <c r="C4" i="16"/>
  <c r="G15" i="16"/>
  <c r="G16" i="16"/>
  <c r="B60" i="16"/>
  <c r="E6" i="16"/>
  <c r="F6" i="16"/>
  <c r="F3" i="16"/>
  <c r="F4" i="16"/>
  <c r="F5" i="16"/>
  <c r="F7" i="16"/>
  <c r="F8" i="16"/>
  <c r="F9" i="16"/>
  <c r="F10" i="16"/>
  <c r="F11" i="16"/>
  <c r="F12" i="16"/>
  <c r="F13" i="16"/>
  <c r="F14" i="16"/>
  <c r="E5" i="16"/>
  <c r="E7" i="16"/>
  <c r="E8" i="16"/>
  <c r="E10" i="16"/>
  <c r="E9" i="16"/>
  <c r="E13" i="16"/>
  <c r="E4" i="16"/>
  <c r="E12" i="16"/>
  <c r="E3" i="16"/>
  <c r="E11" i="16"/>
  <c r="E14" i="16"/>
  <c r="E15" i="16"/>
  <c r="F15" i="16"/>
  <c r="F16" i="16"/>
  <c r="B24" i="16"/>
  <c r="B25" i="16"/>
  <c r="A60" i="16"/>
  <c r="A61" i="16"/>
</calcChain>
</file>

<file path=xl/sharedStrings.xml><?xml version="1.0" encoding="utf-8"?>
<sst xmlns="http://schemas.openxmlformats.org/spreadsheetml/2006/main" count="172" uniqueCount="133">
  <si>
    <t>Country</t>
  </si>
  <si>
    <t>Steel Production</t>
  </si>
  <si>
    <t>Australia</t>
  </si>
  <si>
    <t>Austria</t>
  </si>
  <si>
    <t>Belgium</t>
  </si>
  <si>
    <t>Brazil</t>
  </si>
  <si>
    <t>Canada</t>
  </si>
  <si>
    <t>China</t>
  </si>
  <si>
    <t>Egypt</t>
  </si>
  <si>
    <t>France</t>
  </si>
  <si>
    <t>Germany</t>
  </si>
  <si>
    <t>India</t>
  </si>
  <si>
    <t>Iran</t>
  </si>
  <si>
    <t>Italy</t>
  </si>
  <si>
    <t>Japan</t>
  </si>
  <si>
    <t>Mexico</t>
  </si>
  <si>
    <t>Netherlands</t>
  </si>
  <si>
    <t>Poland</t>
  </si>
  <si>
    <t>Russia</t>
  </si>
  <si>
    <t>South Africa</t>
  </si>
  <si>
    <t>South Korea</t>
  </si>
  <si>
    <t>Spain</t>
  </si>
  <si>
    <t>Taiwan</t>
  </si>
  <si>
    <t>Turkey</t>
  </si>
  <si>
    <t>Ukraine</t>
  </si>
  <si>
    <t>United Kingdom</t>
  </si>
  <si>
    <t>United States</t>
  </si>
  <si>
    <t>Residential</t>
  </si>
  <si>
    <t xml:space="preserve">Recycled </t>
  </si>
  <si>
    <t>Pct</t>
  </si>
  <si>
    <t>Disposed</t>
  </si>
  <si>
    <t>Recycled Plastic</t>
  </si>
  <si>
    <t>Plastic</t>
  </si>
  <si>
    <t>Recycled Glass</t>
  </si>
  <si>
    <t>Paper</t>
  </si>
  <si>
    <t>Recycled Paper</t>
  </si>
  <si>
    <t>Metal</t>
  </si>
  <si>
    <t>Recycled Metal</t>
  </si>
  <si>
    <t>Organic</t>
  </si>
  <si>
    <t>Recycled Organic/Food</t>
  </si>
  <si>
    <t>Other</t>
  </si>
  <si>
    <t>Recycled Organic/ Yard</t>
  </si>
  <si>
    <t>Recycled Other</t>
  </si>
  <si>
    <t>Non-Residential</t>
  </si>
  <si>
    <t xml:space="preserve">Recycled Glass </t>
  </si>
  <si>
    <t>Glass</t>
  </si>
  <si>
    <t>Recycled Organic</t>
  </si>
  <si>
    <t>Recycled Construction/Demolition</t>
  </si>
  <si>
    <t>Construction/Demolition</t>
  </si>
  <si>
    <t>Newspaper</t>
  </si>
  <si>
    <t>Code</t>
  </si>
  <si>
    <t>Frequency</t>
  </si>
  <si>
    <t>Relative Frequency(%)</t>
  </si>
  <si>
    <t>New York Post</t>
  </si>
  <si>
    <t>New York Daily Times</t>
  </si>
  <si>
    <t>New York Times</t>
  </si>
  <si>
    <t>Wall Street Journal</t>
  </si>
  <si>
    <t>Total</t>
  </si>
  <si>
    <t>Row Labels</t>
  </si>
  <si>
    <t>Grand Total</t>
  </si>
  <si>
    <t>Count of Respondent</t>
  </si>
  <si>
    <t>Column Labels</t>
  </si>
  <si>
    <t>Do Not Smoke</t>
  </si>
  <si>
    <t>Smoke</t>
  </si>
  <si>
    <t>Neither Parents Smoked</t>
  </si>
  <si>
    <t>Father Smoked</t>
  </si>
  <si>
    <t>Mother Smoked</t>
  </si>
  <si>
    <t>Both Parents Smoked</t>
  </si>
  <si>
    <t>Czech Republic</t>
  </si>
  <si>
    <t>Denmark</t>
  </si>
  <si>
    <t>Finland</t>
  </si>
  <si>
    <t>Greece</t>
  </si>
  <si>
    <t>Hungary</t>
  </si>
  <si>
    <t>Iceland</t>
  </si>
  <si>
    <t>Ireland</t>
  </si>
  <si>
    <t xml:space="preserve">Italy </t>
  </si>
  <si>
    <t>Korea</t>
  </si>
  <si>
    <t>Luxembourg</t>
  </si>
  <si>
    <t>New Zealand</t>
  </si>
  <si>
    <t>Norway</t>
  </si>
  <si>
    <t>Portugal</t>
  </si>
  <si>
    <t>Slovak</t>
  </si>
  <si>
    <t>Sweden</t>
  </si>
  <si>
    <t>Switzerland</t>
  </si>
  <si>
    <t>Sum of Manufacturers</t>
  </si>
  <si>
    <t>Sum of Services</t>
  </si>
  <si>
    <t>Sum of Aggregate</t>
  </si>
  <si>
    <t>Bin</t>
  </si>
  <si>
    <t>Cum Frequency</t>
  </si>
  <si>
    <t>Cum Frequency%</t>
  </si>
  <si>
    <t>Year</t>
  </si>
  <si>
    <t>Month</t>
  </si>
  <si>
    <t>CRB Interest Rates Index</t>
  </si>
  <si>
    <t>CRB Currencies Index</t>
  </si>
  <si>
    <t>U.S. Imports from Mexico</t>
  </si>
  <si>
    <t>U.S. Exports to Mexico</t>
  </si>
  <si>
    <t>Column1</t>
  </si>
  <si>
    <t>Mean</t>
  </si>
  <si>
    <t>Standard Error</t>
  </si>
  <si>
    <t>Median</t>
  </si>
  <si>
    <t>Mode</t>
  </si>
  <si>
    <t>Standard Deviation</t>
  </si>
  <si>
    <t>Sample Variance</t>
  </si>
  <si>
    <t>Kurtosis</t>
  </si>
  <si>
    <t>Skewness</t>
  </si>
  <si>
    <t>Range</t>
  </si>
  <si>
    <t>Minimum</t>
  </si>
  <si>
    <t>Maximum</t>
  </si>
  <si>
    <t>Sum</t>
  </si>
  <si>
    <t>Count</t>
  </si>
  <si>
    <t>BA</t>
  </si>
  <si>
    <t>BSc</t>
  </si>
  <si>
    <t>BBA</t>
  </si>
  <si>
    <t xml:space="preserve">GMAT </t>
  </si>
  <si>
    <t xml:space="preserve">GPA </t>
  </si>
  <si>
    <t>MEAN</t>
  </si>
  <si>
    <t>GMAT</t>
  </si>
  <si>
    <t>GPA</t>
  </si>
  <si>
    <t>GMAT-MEAN(X)</t>
  </si>
  <si>
    <t>GPA-MEAN(Y)</t>
  </si>
  <si>
    <t>X*Y</t>
  </si>
  <si>
    <t>TOTAL</t>
  </si>
  <si>
    <t>COVARIANCE =</t>
  </si>
  <si>
    <t>X**2</t>
  </si>
  <si>
    <t>Y**2</t>
  </si>
  <si>
    <t>COF of Corelation=</t>
  </si>
  <si>
    <t>COF of Determination=</t>
  </si>
  <si>
    <t>Trade Balance</t>
  </si>
  <si>
    <t>Variance</t>
  </si>
  <si>
    <t>S.D</t>
  </si>
  <si>
    <t>Respondent</t>
  </si>
  <si>
    <t>Smoke?</t>
  </si>
  <si>
    <t>Parent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</si>
</sst>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sz val="10"/>
      <color theme="1"/>
      <name val="Arial"/>
      <family val="2"/>
    </font>
    <font>
      <b/>
      <sz val="10"/>
      <color theme="1"/>
      <name val="Arial"/>
      <family val="2"/>
    </font>
    <font>
      <b/>
      <sz val="10"/>
      <name val="Arial"/>
      <family val="2"/>
    </font>
    <font>
      <sz val="10"/>
      <name val="Arial"/>
      <family val="2"/>
    </font>
    <font>
      <i/>
      <sz val="11"/>
      <color theme="1"/>
      <name val="Calibri"/>
      <family val="2"/>
      <scheme val="minor"/>
    </font>
    <font>
      <sz val="8"/>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rgb="FFFF0000"/>
        <bgColor indexed="64"/>
      </patternFill>
    </fill>
    <fill>
      <patternFill patternType="solid">
        <fgColor theme="0"/>
        <bgColor indexed="64"/>
      </patternFill>
    </fill>
  </fills>
  <borders count="3">
    <border>
      <left/>
      <right/>
      <top/>
      <bottom/>
      <diagonal/>
    </border>
    <border>
      <left/>
      <right/>
      <top style="medium">
        <color auto="1"/>
      </top>
      <bottom style="thin">
        <color auto="1"/>
      </bottom>
      <diagonal/>
    </border>
    <border>
      <left/>
      <right/>
      <top/>
      <bottom style="medium">
        <color auto="1"/>
      </bottom>
      <diagonal/>
    </border>
  </borders>
  <cellStyleXfs count="3">
    <xf numFmtId="0" fontId="0" fillId="0" borderId="0"/>
    <xf numFmtId="0" fontId="1" fillId="0" borderId="0"/>
    <xf numFmtId="9" fontId="1" fillId="0" borderId="0" applyFont="0" applyFill="0" applyBorder="0" applyAlignment="0" applyProtection="0"/>
  </cellStyleXfs>
  <cellXfs count="42">
    <xf numFmtId="0" fontId="0" fillId="0" borderId="0" xfId="0"/>
    <xf numFmtId="0" fontId="1" fillId="0" borderId="0" xfId="1" applyAlignment="1">
      <alignment wrapText="1"/>
    </xf>
    <xf numFmtId="0" fontId="2" fillId="0" borderId="0" xfId="1" applyFont="1"/>
    <xf numFmtId="0" fontId="2" fillId="0" borderId="0" xfId="1" applyFont="1" applyAlignment="1">
      <alignment horizontal="center"/>
    </xf>
    <xf numFmtId="0" fontId="1" fillId="0" borderId="0" xfId="1" applyAlignment="1">
      <alignment horizontal="center" wrapText="1"/>
    </xf>
    <xf numFmtId="164" fontId="1" fillId="0" borderId="0" xfId="1" applyNumberFormat="1" applyAlignment="1">
      <alignment horizontal="center" wrapText="1"/>
    </xf>
    <xf numFmtId="0" fontId="2" fillId="0" borderId="0" xfId="1" applyFont="1" applyAlignment="1">
      <alignment horizontal="center"/>
    </xf>
    <xf numFmtId="0" fontId="1" fillId="0" borderId="0" xfId="1"/>
    <xf numFmtId="0" fontId="1" fillId="0" borderId="0" xfId="1" applyAlignment="1">
      <alignment horizontal="center"/>
    </xf>
    <xf numFmtId="0" fontId="2" fillId="0" borderId="0" xfId="1" applyFont="1"/>
    <xf numFmtId="0" fontId="3" fillId="0" borderId="0" xfId="0" applyFont="1" applyAlignment="1">
      <alignment horizontal="center"/>
    </xf>
    <xf numFmtId="0" fontId="0" fillId="0" borderId="0" xfId="0" applyAlignment="1">
      <alignment horizontal="center"/>
    </xf>
    <xf numFmtId="10" fontId="0" fillId="0" borderId="0" xfId="0" applyNumberFormat="1"/>
    <xf numFmtId="0" fontId="2" fillId="2" borderId="0" xfId="1" applyFont="1" applyFill="1" applyAlignment="1">
      <alignment horizontal="center"/>
    </xf>
    <xf numFmtId="0" fontId="1" fillId="2" borderId="0" xfId="1" applyFill="1"/>
    <xf numFmtId="9" fontId="1" fillId="2" borderId="0" xfId="2" applyFont="1" applyFill="1" applyAlignment="1">
      <alignment horizontal="center"/>
    </xf>
    <xf numFmtId="0" fontId="4" fillId="3" borderId="0" xfId="1" applyFont="1" applyFill="1"/>
    <xf numFmtId="9" fontId="4" fillId="3" borderId="0" xfId="2" applyFont="1" applyFill="1" applyAlignment="1">
      <alignment horizontal="center"/>
    </xf>
    <xf numFmtId="0" fontId="2" fillId="3" borderId="0" xfId="1" applyFont="1"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0" fontId="2" fillId="0" borderId="0" xfId="0" applyFont="1" applyAlignment="1">
      <alignment horizontal="center"/>
    </xf>
    <xf numFmtId="0" fontId="0" fillId="0" borderId="0" xfId="0" applyFill="1" applyBorder="1" applyAlignment="1"/>
    <xf numFmtId="0" fontId="5" fillId="0" borderId="1" xfId="0" applyFont="1" applyFill="1" applyBorder="1" applyAlignment="1">
      <alignment horizontal="center"/>
    </xf>
    <xf numFmtId="0" fontId="0" fillId="0" borderId="0" xfId="0" applyNumberFormat="1" applyFill="1" applyBorder="1" applyAlignment="1"/>
    <xf numFmtId="2" fontId="0" fillId="0" borderId="0" xfId="0" applyNumberFormat="1" applyAlignment="1">
      <alignment horizontal="center"/>
    </xf>
    <xf numFmtId="164" fontId="2" fillId="0" borderId="0" xfId="0" applyNumberFormat="1" applyFont="1" applyAlignment="1">
      <alignment horizontal="center"/>
    </xf>
    <xf numFmtId="164" fontId="0" fillId="0" borderId="0" xfId="0" applyNumberFormat="1" applyAlignment="1">
      <alignment horizontal="center"/>
    </xf>
    <xf numFmtId="0" fontId="0" fillId="0" borderId="2" xfId="0" applyFill="1" applyBorder="1" applyAlignment="1"/>
    <xf numFmtId="0" fontId="5" fillId="0" borderId="1" xfId="0" applyFont="1" applyFill="1" applyBorder="1" applyAlignment="1">
      <alignment horizontal="centerContinuous"/>
    </xf>
    <xf numFmtId="3" fontId="0" fillId="0" borderId="0" xfId="0" applyNumberForma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164" fontId="0" fillId="0" borderId="0" xfId="0" applyNumberFormat="1"/>
    <xf numFmtId="2" fontId="0" fillId="0" borderId="0" xfId="0" applyNumberFormat="1"/>
    <xf numFmtId="0" fontId="1" fillId="3" borderId="0" xfId="1" applyFill="1"/>
    <xf numFmtId="9" fontId="1" fillId="3" borderId="0" xfId="2" applyFont="1" applyFill="1" applyAlignment="1">
      <alignment horizontal="center"/>
    </xf>
    <xf numFmtId="0" fontId="0" fillId="4" borderId="0" xfId="0" applyFill="1" applyAlignment="1">
      <alignment horizontal="left"/>
    </xf>
    <xf numFmtId="0" fontId="0" fillId="0" borderId="0" xfId="0" applyFill="1"/>
    <xf numFmtId="0" fontId="0" fillId="0" borderId="0" xfId="0" applyFill="1" applyAlignment="1">
      <alignment horizontal="left"/>
    </xf>
    <xf numFmtId="10" fontId="0" fillId="0" borderId="0" xfId="0" applyNumberFormat="1" applyFill="1"/>
  </cellXfs>
  <cellStyles count="3">
    <cellStyle name="Normal" xfId="0" builtinId="0"/>
    <cellStyle name="Normal 2" xfId="1"/>
    <cellStyle name="Percent 2" xfId="2"/>
  </cellStyles>
  <dxfs count="3">
    <dxf>
      <fill>
        <patternFill patternType="none">
          <bgColor auto="1"/>
        </patternFill>
      </fill>
    </dxf>
    <dxf>
      <numFmt numFmtId="164" formatCode="0.0"/>
      <alignment horizontal="center"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pivotCacheDefinition" Target="pivotCache/pivotCacheDefinition1.xml"/><Relationship Id="rId14" Type="http://schemas.openxmlformats.org/officeDocument/2006/relationships/pivotCacheDefinition" Target="pivotCache/pivotCacheDefinition2.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_rels/chart11.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2.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3.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4.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15.xml.rels><?xml version="1.0" encoding="UTF-8" standalone="yes"?>
<Relationships xmlns="http://schemas.openxmlformats.org/package/2006/relationships"><Relationship Id="rId1" Type="http://schemas.microsoft.com/office/2011/relationships/chartStyle" Target="style14.xml"/><Relationship Id="rId2" Type="http://schemas.microsoft.com/office/2011/relationships/chartColorStyle" Target="colors14.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9.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Ex1.xml.rels><?xml version="1.0" encoding="UTF-8" standalone="yes"?>
<Relationships xmlns="http://schemas.openxmlformats.org/package/2006/relationships"><Relationship Id="rId1" Type="http://schemas.microsoft.com/office/2011/relationships/chartStyle" Target="style140.xml"/><Relationship Id="rId2" Type="http://schemas.microsoft.com/office/2011/relationships/chartColorStyle" Target="colors14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Steel Production in million metric ton  in 2011</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'EX.2.17'!$B$1</c:f>
              <c:strCache>
                <c:ptCount val="1"/>
                <c:pt idx="0">
                  <c:v>Steel Production</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'EX.2.17'!$A$2:$A$26</c:f>
              <c:strCache>
                <c:ptCount val="25"/>
                <c:pt idx="0">
                  <c:v>Australia</c:v>
                </c:pt>
                <c:pt idx="1">
                  <c:v>Austria</c:v>
                </c:pt>
                <c:pt idx="2">
                  <c:v>Belgium</c:v>
                </c:pt>
                <c:pt idx="3">
                  <c:v>Brazil</c:v>
                </c:pt>
                <c:pt idx="4">
                  <c:v>Canada</c:v>
                </c:pt>
                <c:pt idx="5">
                  <c:v>China</c:v>
                </c:pt>
                <c:pt idx="6">
                  <c:v>Egypt</c:v>
                </c:pt>
                <c:pt idx="7">
                  <c:v>France</c:v>
                </c:pt>
                <c:pt idx="8">
                  <c:v>Germany</c:v>
                </c:pt>
                <c:pt idx="9">
                  <c:v>India</c:v>
                </c:pt>
                <c:pt idx="10">
                  <c:v>Iran</c:v>
                </c:pt>
                <c:pt idx="11">
                  <c:v>Italy</c:v>
                </c:pt>
                <c:pt idx="12">
                  <c:v>Japan</c:v>
                </c:pt>
                <c:pt idx="13">
                  <c:v>Mexico</c:v>
                </c:pt>
                <c:pt idx="14">
                  <c:v>Netherlands</c:v>
                </c:pt>
                <c:pt idx="15">
                  <c:v>Poland</c:v>
                </c:pt>
                <c:pt idx="16">
                  <c:v>Russia</c:v>
                </c:pt>
                <c:pt idx="17">
                  <c:v>South Africa</c:v>
                </c:pt>
                <c:pt idx="18">
                  <c:v>South Korea</c:v>
                </c:pt>
                <c:pt idx="19">
                  <c:v>Spain</c:v>
                </c:pt>
                <c:pt idx="20">
                  <c:v>Taiwan</c:v>
                </c:pt>
                <c:pt idx="21">
                  <c:v>Turkey</c:v>
                </c:pt>
                <c:pt idx="22">
                  <c:v>Ukraine</c:v>
                </c:pt>
                <c:pt idx="23">
                  <c:v>United Kingdom</c:v>
                </c:pt>
                <c:pt idx="24">
                  <c:v>United States</c:v>
                </c:pt>
              </c:strCache>
            </c:strRef>
          </c:cat>
          <c:val>
            <c:numRef>
              <c:f>'EX.2.17'!$B$2:$B$26</c:f>
              <c:numCache>
                <c:formatCode>0.0</c:formatCode>
                <c:ptCount val="25"/>
                <c:pt idx="0">
                  <c:v>6.4</c:v>
                </c:pt>
                <c:pt idx="1">
                  <c:v>7.5</c:v>
                </c:pt>
                <c:pt idx="2">
                  <c:v>8.1</c:v>
                </c:pt>
                <c:pt idx="3">
                  <c:v>35.2</c:v>
                </c:pt>
                <c:pt idx="4">
                  <c:v>13.1</c:v>
                </c:pt>
                <c:pt idx="5">
                  <c:v>683.3</c:v>
                </c:pt>
                <c:pt idx="6">
                  <c:v>6.5</c:v>
                </c:pt>
                <c:pt idx="7">
                  <c:v>15.8</c:v>
                </c:pt>
                <c:pt idx="8">
                  <c:v>44.3</c:v>
                </c:pt>
                <c:pt idx="9">
                  <c:v>72.2</c:v>
                </c:pt>
                <c:pt idx="10">
                  <c:v>13.0</c:v>
                </c:pt>
                <c:pt idx="11">
                  <c:v>28.7</c:v>
                </c:pt>
                <c:pt idx="12">
                  <c:v>107.6</c:v>
                </c:pt>
                <c:pt idx="13">
                  <c:v>18.1</c:v>
                </c:pt>
                <c:pt idx="14">
                  <c:v>6.9</c:v>
                </c:pt>
                <c:pt idx="15">
                  <c:v>8.8</c:v>
                </c:pt>
                <c:pt idx="16">
                  <c:v>68.7</c:v>
                </c:pt>
                <c:pt idx="17">
                  <c:v>6.7</c:v>
                </c:pt>
                <c:pt idx="18">
                  <c:v>68.5</c:v>
                </c:pt>
                <c:pt idx="19">
                  <c:v>15.6</c:v>
                </c:pt>
                <c:pt idx="20">
                  <c:v>22.7</c:v>
                </c:pt>
                <c:pt idx="21">
                  <c:v>34.1</c:v>
                </c:pt>
                <c:pt idx="22">
                  <c:v>35.3</c:v>
                </c:pt>
                <c:pt idx="23">
                  <c:v>9.5</c:v>
                </c:pt>
                <c:pt idx="24" formatCode="General">
                  <c:v>86.2</c:v>
                </c:pt>
              </c:numCache>
            </c:numRef>
          </c:val>
          <c:extLst xmlns:c16r2="http://schemas.microsoft.com/office/drawing/2015/06/chart">
            <c:ext xmlns:c16="http://schemas.microsoft.com/office/drawing/2014/chart" uri="{C3380CC4-5D6E-409C-BE32-E72D297353CC}">
              <c16:uniqueId val="{00000000-E187-475E-8DEF-44975BCD14A2}"/>
            </c:ext>
          </c:extLst>
        </c:ser>
        <c:dLbls>
          <c:showLegendKey val="0"/>
          <c:showVal val="0"/>
          <c:showCatName val="0"/>
          <c:showSerName val="0"/>
          <c:showPercent val="0"/>
          <c:showBubbleSize val="0"/>
        </c:dLbls>
        <c:gapWidth val="100"/>
        <c:overlap val="-24"/>
        <c:axId val="-15403520"/>
        <c:axId val="-15401472"/>
      </c:barChart>
      <c:catAx>
        <c:axId val="-1540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401472"/>
        <c:crosses val="autoZero"/>
        <c:auto val="1"/>
        <c:lblAlgn val="ctr"/>
        <c:lblOffset val="100"/>
        <c:noMultiLvlLbl val="0"/>
      </c:catAx>
      <c:valAx>
        <c:axId val="-154014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403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792319960917294"/>
          <c:y val="0.115098039215686"/>
          <c:w val="0.879645812977757"/>
          <c:h val="0.8185202584971"/>
        </c:manualLayout>
      </c:layout>
      <c:scatterChart>
        <c:scatterStyle val="lineMarker"/>
        <c:varyColors val="0"/>
        <c:ser>
          <c:idx val="0"/>
          <c:order val="0"/>
          <c:tx>
            <c:strRef>
              <c:f>'EX.3.83'!$D$1</c:f>
              <c:strCache>
                <c:ptCount val="1"/>
                <c:pt idx="0">
                  <c:v>CRB Currencies Index</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14002245384067"/>
                  <c:y val="-0.025923386731830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'EX.3.83'!$C$2:$C$310</c:f>
              <c:numCache>
                <c:formatCode>0.00</c:formatCode>
                <c:ptCount val="309"/>
                <c:pt idx="0">
                  <c:v>79.65000000000001</c:v>
                </c:pt>
                <c:pt idx="1">
                  <c:v>77.52</c:v>
                </c:pt>
                <c:pt idx="2">
                  <c:v>79.43</c:v>
                </c:pt>
                <c:pt idx="3">
                  <c:v>82.37</c:v>
                </c:pt>
                <c:pt idx="4">
                  <c:v>85.23</c:v>
                </c:pt>
                <c:pt idx="5">
                  <c:v>89.08</c:v>
                </c:pt>
                <c:pt idx="6">
                  <c:v>88.16</c:v>
                </c:pt>
                <c:pt idx="7">
                  <c:v>89.15000000000001</c:v>
                </c:pt>
                <c:pt idx="8">
                  <c:v>87.31</c:v>
                </c:pt>
                <c:pt idx="9">
                  <c:v>90.06</c:v>
                </c:pt>
                <c:pt idx="10">
                  <c:v>88.8</c:v>
                </c:pt>
                <c:pt idx="11">
                  <c:v>90.78</c:v>
                </c:pt>
                <c:pt idx="12">
                  <c:v>87.9</c:v>
                </c:pt>
                <c:pt idx="13">
                  <c:v>87.49</c:v>
                </c:pt>
                <c:pt idx="14">
                  <c:v>83.96</c:v>
                </c:pt>
                <c:pt idx="15">
                  <c:v>83.77</c:v>
                </c:pt>
                <c:pt idx="16">
                  <c:v>86.17</c:v>
                </c:pt>
                <c:pt idx="17">
                  <c:v>84.63</c:v>
                </c:pt>
                <c:pt idx="18">
                  <c:v>85.24</c:v>
                </c:pt>
                <c:pt idx="19">
                  <c:v>84.09</c:v>
                </c:pt>
                <c:pt idx="20">
                  <c:v>84.71</c:v>
                </c:pt>
                <c:pt idx="21">
                  <c:v>83.36</c:v>
                </c:pt>
                <c:pt idx="22">
                  <c:v>81.31</c:v>
                </c:pt>
                <c:pt idx="23">
                  <c:v>80.23</c:v>
                </c:pt>
                <c:pt idx="24">
                  <c:v>76.53</c:v>
                </c:pt>
                <c:pt idx="25">
                  <c:v>76.25</c:v>
                </c:pt>
                <c:pt idx="26">
                  <c:v>80.15000000000001</c:v>
                </c:pt>
                <c:pt idx="27">
                  <c:v>80.87</c:v>
                </c:pt>
                <c:pt idx="28">
                  <c:v>82.06</c:v>
                </c:pt>
                <c:pt idx="29">
                  <c:v>84.38</c:v>
                </c:pt>
                <c:pt idx="30">
                  <c:v>85.09</c:v>
                </c:pt>
                <c:pt idx="31">
                  <c:v>84.65000000000001</c:v>
                </c:pt>
                <c:pt idx="32">
                  <c:v>85.89</c:v>
                </c:pt>
                <c:pt idx="33">
                  <c:v>82.87</c:v>
                </c:pt>
                <c:pt idx="34">
                  <c:v>83.49</c:v>
                </c:pt>
                <c:pt idx="35">
                  <c:v>84.41</c:v>
                </c:pt>
                <c:pt idx="36">
                  <c:v>89.41</c:v>
                </c:pt>
                <c:pt idx="37">
                  <c:v>88.7</c:v>
                </c:pt>
                <c:pt idx="38">
                  <c:v>87.42</c:v>
                </c:pt>
                <c:pt idx="39">
                  <c:v>88.9</c:v>
                </c:pt>
                <c:pt idx="40">
                  <c:v>88.08</c:v>
                </c:pt>
                <c:pt idx="41">
                  <c:v>89.85</c:v>
                </c:pt>
                <c:pt idx="42">
                  <c:v>92.4</c:v>
                </c:pt>
                <c:pt idx="43">
                  <c:v>95.32</c:v>
                </c:pt>
                <c:pt idx="44">
                  <c:v>95.08</c:v>
                </c:pt>
                <c:pt idx="45">
                  <c:v>101.56</c:v>
                </c:pt>
                <c:pt idx="46">
                  <c:v>105.95</c:v>
                </c:pt>
                <c:pt idx="47">
                  <c:v>104.88</c:v>
                </c:pt>
                <c:pt idx="48">
                  <c:v>100.47</c:v>
                </c:pt>
                <c:pt idx="49">
                  <c:v>104.25</c:v>
                </c:pt>
                <c:pt idx="50">
                  <c:v>103.65</c:v>
                </c:pt>
                <c:pt idx="51">
                  <c:v>106.44</c:v>
                </c:pt>
                <c:pt idx="52">
                  <c:v>102.71</c:v>
                </c:pt>
                <c:pt idx="53">
                  <c:v>103.86</c:v>
                </c:pt>
                <c:pt idx="54">
                  <c:v>104.76</c:v>
                </c:pt>
                <c:pt idx="55">
                  <c:v>103.98</c:v>
                </c:pt>
                <c:pt idx="56">
                  <c:v>104.98</c:v>
                </c:pt>
                <c:pt idx="57">
                  <c:v>105.81</c:v>
                </c:pt>
                <c:pt idx="58">
                  <c:v>103.88</c:v>
                </c:pt>
                <c:pt idx="59">
                  <c:v>100.04</c:v>
                </c:pt>
                <c:pt idx="60">
                  <c:v>99.07</c:v>
                </c:pt>
                <c:pt idx="61">
                  <c:v>99.15000000000001</c:v>
                </c:pt>
                <c:pt idx="62">
                  <c:v>98.08</c:v>
                </c:pt>
                <c:pt idx="63">
                  <c:v>96.5</c:v>
                </c:pt>
                <c:pt idx="64">
                  <c:v>92.83</c:v>
                </c:pt>
                <c:pt idx="65">
                  <c:v>96.84</c:v>
                </c:pt>
                <c:pt idx="66">
                  <c:v>96.85</c:v>
                </c:pt>
                <c:pt idx="67">
                  <c:v>97.06</c:v>
                </c:pt>
                <c:pt idx="68">
                  <c:v>101.0</c:v>
                </c:pt>
                <c:pt idx="69">
                  <c:v>101.31</c:v>
                </c:pt>
                <c:pt idx="70">
                  <c:v>98.51</c:v>
                </c:pt>
                <c:pt idx="71">
                  <c:v>97.18000000000001</c:v>
                </c:pt>
                <c:pt idx="72">
                  <c:v>95.37</c:v>
                </c:pt>
                <c:pt idx="73">
                  <c:v>97.3</c:v>
                </c:pt>
                <c:pt idx="74">
                  <c:v>95.86</c:v>
                </c:pt>
                <c:pt idx="75">
                  <c:v>95.14</c:v>
                </c:pt>
                <c:pt idx="76">
                  <c:v>97.93</c:v>
                </c:pt>
                <c:pt idx="77">
                  <c:v>99.56</c:v>
                </c:pt>
                <c:pt idx="78">
                  <c:v>97.72</c:v>
                </c:pt>
                <c:pt idx="79">
                  <c:v>97.81</c:v>
                </c:pt>
                <c:pt idx="80">
                  <c:v>98.89</c:v>
                </c:pt>
                <c:pt idx="81">
                  <c:v>97.27</c:v>
                </c:pt>
                <c:pt idx="82">
                  <c:v>97.38</c:v>
                </c:pt>
                <c:pt idx="83">
                  <c:v>98.74</c:v>
                </c:pt>
                <c:pt idx="84">
                  <c:v>100.86</c:v>
                </c:pt>
                <c:pt idx="85">
                  <c:v>103.63</c:v>
                </c:pt>
                <c:pt idx="86">
                  <c:v>105.1</c:v>
                </c:pt>
                <c:pt idx="87">
                  <c:v>102.61</c:v>
                </c:pt>
                <c:pt idx="88">
                  <c:v>102.31</c:v>
                </c:pt>
                <c:pt idx="89">
                  <c:v>104.57</c:v>
                </c:pt>
                <c:pt idx="90">
                  <c:v>104.81</c:v>
                </c:pt>
                <c:pt idx="91">
                  <c:v>104.23</c:v>
                </c:pt>
                <c:pt idx="92">
                  <c:v>101.38</c:v>
                </c:pt>
                <c:pt idx="93">
                  <c:v>100.9</c:v>
                </c:pt>
                <c:pt idx="94">
                  <c:v>100.01</c:v>
                </c:pt>
                <c:pt idx="95">
                  <c:v>97.97</c:v>
                </c:pt>
                <c:pt idx="96">
                  <c:v>100.55</c:v>
                </c:pt>
                <c:pt idx="97">
                  <c:v>101.45</c:v>
                </c:pt>
                <c:pt idx="98">
                  <c:v>101.82</c:v>
                </c:pt>
                <c:pt idx="99">
                  <c:v>98.61</c:v>
                </c:pt>
                <c:pt idx="100">
                  <c:v>98.79</c:v>
                </c:pt>
                <c:pt idx="101">
                  <c:v>99.89</c:v>
                </c:pt>
                <c:pt idx="102">
                  <c:v>102.13</c:v>
                </c:pt>
                <c:pt idx="103">
                  <c:v>102.77</c:v>
                </c:pt>
                <c:pt idx="104">
                  <c:v>103.1</c:v>
                </c:pt>
                <c:pt idx="105">
                  <c:v>102.8</c:v>
                </c:pt>
                <c:pt idx="106">
                  <c:v>102.52</c:v>
                </c:pt>
                <c:pt idx="107">
                  <c:v>102.97</c:v>
                </c:pt>
                <c:pt idx="108">
                  <c:v>102.51</c:v>
                </c:pt>
                <c:pt idx="109">
                  <c:v>101.47</c:v>
                </c:pt>
                <c:pt idx="110">
                  <c:v>101.95</c:v>
                </c:pt>
                <c:pt idx="111">
                  <c:v>103.84</c:v>
                </c:pt>
                <c:pt idx="112">
                  <c:v>105.37</c:v>
                </c:pt>
                <c:pt idx="113">
                  <c:v>105.24</c:v>
                </c:pt>
                <c:pt idx="114">
                  <c:v>105.34</c:v>
                </c:pt>
                <c:pt idx="115">
                  <c:v>108.72</c:v>
                </c:pt>
                <c:pt idx="116">
                  <c:v>105.78</c:v>
                </c:pt>
                <c:pt idx="117">
                  <c:v>106.13</c:v>
                </c:pt>
                <c:pt idx="118">
                  <c:v>104.33</c:v>
                </c:pt>
                <c:pt idx="119">
                  <c:v>104.07</c:v>
                </c:pt>
                <c:pt idx="120">
                  <c:v>105.75</c:v>
                </c:pt>
                <c:pt idx="121">
                  <c:v>105.86</c:v>
                </c:pt>
                <c:pt idx="122">
                  <c:v>108.57</c:v>
                </c:pt>
                <c:pt idx="123">
                  <c:v>109.03</c:v>
                </c:pt>
                <c:pt idx="124">
                  <c:v>109.37</c:v>
                </c:pt>
                <c:pt idx="125">
                  <c:v>107.53</c:v>
                </c:pt>
                <c:pt idx="126">
                  <c:v>107.01</c:v>
                </c:pt>
                <c:pt idx="127">
                  <c:v>108.22</c:v>
                </c:pt>
                <c:pt idx="128">
                  <c:v>110.12</c:v>
                </c:pt>
                <c:pt idx="129">
                  <c:v>112.35</c:v>
                </c:pt>
                <c:pt idx="130">
                  <c:v>111.87</c:v>
                </c:pt>
                <c:pt idx="131">
                  <c:v>111.98</c:v>
                </c:pt>
                <c:pt idx="132">
                  <c:v>111.91</c:v>
                </c:pt>
                <c:pt idx="133">
                  <c:v>113.96</c:v>
                </c:pt>
                <c:pt idx="134">
                  <c:v>114.53</c:v>
                </c:pt>
                <c:pt idx="135">
                  <c:v>116.9</c:v>
                </c:pt>
                <c:pt idx="136">
                  <c:v>116.46</c:v>
                </c:pt>
                <c:pt idx="137">
                  <c:v>116.54</c:v>
                </c:pt>
                <c:pt idx="138">
                  <c:v>114.67</c:v>
                </c:pt>
                <c:pt idx="139">
                  <c:v>114.16</c:v>
                </c:pt>
                <c:pt idx="140">
                  <c:v>115.59</c:v>
                </c:pt>
                <c:pt idx="141">
                  <c:v>112.83</c:v>
                </c:pt>
                <c:pt idx="142">
                  <c:v>108.86</c:v>
                </c:pt>
                <c:pt idx="143">
                  <c:v>107.71</c:v>
                </c:pt>
                <c:pt idx="144">
                  <c:v>107.24</c:v>
                </c:pt>
                <c:pt idx="145">
                  <c:v>105.73</c:v>
                </c:pt>
                <c:pt idx="146">
                  <c:v>107.79</c:v>
                </c:pt>
                <c:pt idx="147">
                  <c:v>107.38</c:v>
                </c:pt>
                <c:pt idx="148">
                  <c:v>104.49</c:v>
                </c:pt>
                <c:pt idx="149">
                  <c:v>104.03</c:v>
                </c:pt>
                <c:pt idx="150">
                  <c:v>103.78</c:v>
                </c:pt>
                <c:pt idx="151">
                  <c:v>104.14</c:v>
                </c:pt>
                <c:pt idx="152">
                  <c:v>105.62</c:v>
                </c:pt>
                <c:pt idx="153">
                  <c:v>107.43</c:v>
                </c:pt>
                <c:pt idx="154">
                  <c:v>107.24</c:v>
                </c:pt>
                <c:pt idx="155">
                  <c:v>108.3</c:v>
                </c:pt>
                <c:pt idx="156">
                  <c:v>112.78</c:v>
                </c:pt>
                <c:pt idx="157">
                  <c:v>112.97</c:v>
                </c:pt>
                <c:pt idx="158">
                  <c:v>111.8</c:v>
                </c:pt>
                <c:pt idx="159">
                  <c:v>112.86</c:v>
                </c:pt>
                <c:pt idx="160">
                  <c:v>113.48</c:v>
                </c:pt>
                <c:pt idx="161">
                  <c:v>115.0</c:v>
                </c:pt>
                <c:pt idx="162">
                  <c:v>116.4</c:v>
                </c:pt>
                <c:pt idx="163">
                  <c:v>117.7</c:v>
                </c:pt>
                <c:pt idx="164">
                  <c:v>117.62</c:v>
                </c:pt>
                <c:pt idx="165">
                  <c:v>114.19</c:v>
                </c:pt>
                <c:pt idx="166">
                  <c:v>112.24</c:v>
                </c:pt>
                <c:pt idx="167">
                  <c:v>110.86</c:v>
                </c:pt>
                <c:pt idx="168">
                  <c:v>110.01</c:v>
                </c:pt>
                <c:pt idx="169">
                  <c:v>110.97</c:v>
                </c:pt>
                <c:pt idx="170">
                  <c:v>110.58</c:v>
                </c:pt>
                <c:pt idx="171">
                  <c:v>109.65</c:v>
                </c:pt>
                <c:pt idx="172">
                  <c:v>110.84</c:v>
                </c:pt>
                <c:pt idx="173">
                  <c:v>113.01</c:v>
                </c:pt>
                <c:pt idx="174">
                  <c:v>114.8</c:v>
                </c:pt>
                <c:pt idx="175">
                  <c:v>112.66</c:v>
                </c:pt>
                <c:pt idx="176">
                  <c:v>112.03</c:v>
                </c:pt>
                <c:pt idx="177">
                  <c:v>111.75</c:v>
                </c:pt>
                <c:pt idx="178">
                  <c:v>109.47</c:v>
                </c:pt>
                <c:pt idx="179">
                  <c:v>110.76</c:v>
                </c:pt>
                <c:pt idx="180">
                  <c:v>111.29</c:v>
                </c:pt>
                <c:pt idx="181">
                  <c:v>111.8</c:v>
                </c:pt>
                <c:pt idx="182">
                  <c:v>114.89</c:v>
                </c:pt>
                <c:pt idx="183">
                  <c:v>112.93</c:v>
                </c:pt>
                <c:pt idx="184">
                  <c:v>114.14</c:v>
                </c:pt>
                <c:pt idx="185">
                  <c:v>115.86</c:v>
                </c:pt>
                <c:pt idx="186">
                  <c:v>116.1</c:v>
                </c:pt>
                <c:pt idx="187">
                  <c:v>116.74</c:v>
                </c:pt>
                <c:pt idx="188">
                  <c:v>117.92</c:v>
                </c:pt>
                <c:pt idx="189">
                  <c:v>117.01</c:v>
                </c:pt>
                <c:pt idx="190">
                  <c:v>116.78</c:v>
                </c:pt>
                <c:pt idx="191">
                  <c:v>116.77</c:v>
                </c:pt>
                <c:pt idx="192">
                  <c:v>117.48</c:v>
                </c:pt>
                <c:pt idx="193">
                  <c:v>118.33</c:v>
                </c:pt>
                <c:pt idx="194">
                  <c:v>117.96</c:v>
                </c:pt>
                <c:pt idx="195">
                  <c:v>120.61</c:v>
                </c:pt>
                <c:pt idx="196">
                  <c:v>123.3</c:v>
                </c:pt>
                <c:pt idx="197">
                  <c:v>122.2</c:v>
                </c:pt>
                <c:pt idx="198">
                  <c:v>122.07</c:v>
                </c:pt>
                <c:pt idx="199">
                  <c:v>121.83</c:v>
                </c:pt>
                <c:pt idx="200">
                  <c:v>121.91</c:v>
                </c:pt>
                <c:pt idx="201">
                  <c:v>118.12</c:v>
                </c:pt>
                <c:pt idx="202">
                  <c:v>117.87</c:v>
                </c:pt>
                <c:pt idx="203">
                  <c:v>117.66</c:v>
                </c:pt>
                <c:pt idx="204">
                  <c:v>115.94</c:v>
                </c:pt>
                <c:pt idx="205">
                  <c:v>112.76</c:v>
                </c:pt>
                <c:pt idx="206">
                  <c:v>110.82</c:v>
                </c:pt>
                <c:pt idx="207">
                  <c:v>109.7</c:v>
                </c:pt>
                <c:pt idx="208">
                  <c:v>107.58</c:v>
                </c:pt>
                <c:pt idx="209">
                  <c:v>107.32</c:v>
                </c:pt>
                <c:pt idx="210">
                  <c:v>106.65</c:v>
                </c:pt>
                <c:pt idx="211">
                  <c:v>101.04</c:v>
                </c:pt>
                <c:pt idx="212">
                  <c:v>100.76</c:v>
                </c:pt>
                <c:pt idx="213">
                  <c:v>102.01</c:v>
                </c:pt>
                <c:pt idx="214">
                  <c:v>103.82</c:v>
                </c:pt>
                <c:pt idx="215">
                  <c:v>103.07</c:v>
                </c:pt>
                <c:pt idx="216">
                  <c:v>102.8</c:v>
                </c:pt>
                <c:pt idx="217">
                  <c:v>103.87</c:v>
                </c:pt>
                <c:pt idx="218">
                  <c:v>104.44</c:v>
                </c:pt>
                <c:pt idx="219">
                  <c:v>105.61</c:v>
                </c:pt>
                <c:pt idx="220">
                  <c:v>104.98</c:v>
                </c:pt>
                <c:pt idx="221">
                  <c:v>105.61</c:v>
                </c:pt>
                <c:pt idx="222">
                  <c:v>107.43</c:v>
                </c:pt>
                <c:pt idx="223">
                  <c:v>108.88</c:v>
                </c:pt>
                <c:pt idx="224">
                  <c:v>108.85</c:v>
                </c:pt>
                <c:pt idx="225">
                  <c:v>109.83</c:v>
                </c:pt>
                <c:pt idx="226">
                  <c:v>108.57</c:v>
                </c:pt>
                <c:pt idx="227">
                  <c:v>107.8</c:v>
                </c:pt>
                <c:pt idx="228">
                  <c:v>107.0</c:v>
                </c:pt>
                <c:pt idx="229">
                  <c:v>107.07</c:v>
                </c:pt>
                <c:pt idx="230">
                  <c:v>109.38</c:v>
                </c:pt>
                <c:pt idx="231">
                  <c:v>110.49</c:v>
                </c:pt>
                <c:pt idx="232">
                  <c:v>111.37</c:v>
                </c:pt>
                <c:pt idx="233">
                  <c:v>114.29</c:v>
                </c:pt>
                <c:pt idx="234">
                  <c:v>111.18</c:v>
                </c:pt>
                <c:pt idx="235">
                  <c:v>108.91</c:v>
                </c:pt>
                <c:pt idx="236">
                  <c:v>109.65</c:v>
                </c:pt>
                <c:pt idx="237">
                  <c:v>110.54</c:v>
                </c:pt>
                <c:pt idx="238">
                  <c:v>106.65</c:v>
                </c:pt>
                <c:pt idx="239">
                  <c:v>109.28</c:v>
                </c:pt>
                <c:pt idx="240">
                  <c:v>109.68</c:v>
                </c:pt>
                <c:pt idx="241">
                  <c:v>110.11</c:v>
                </c:pt>
                <c:pt idx="242">
                  <c:v>112.42</c:v>
                </c:pt>
                <c:pt idx="243">
                  <c:v>115.05</c:v>
                </c:pt>
                <c:pt idx="244">
                  <c:v>117.32</c:v>
                </c:pt>
                <c:pt idx="245">
                  <c:v>115.63</c:v>
                </c:pt>
                <c:pt idx="246">
                  <c:v>114.36</c:v>
                </c:pt>
                <c:pt idx="247">
                  <c:v>116.49</c:v>
                </c:pt>
                <c:pt idx="248">
                  <c:v>115.98</c:v>
                </c:pt>
                <c:pt idx="249">
                  <c:v>118.12</c:v>
                </c:pt>
                <c:pt idx="250">
                  <c:v>116.54</c:v>
                </c:pt>
                <c:pt idx="251">
                  <c:v>117.06</c:v>
                </c:pt>
                <c:pt idx="252">
                  <c:v>120.64</c:v>
                </c:pt>
                <c:pt idx="253">
                  <c:v>118.97</c:v>
                </c:pt>
                <c:pt idx="254">
                  <c:v>112.43</c:v>
                </c:pt>
                <c:pt idx="255">
                  <c:v>113.4</c:v>
                </c:pt>
                <c:pt idx="256">
                  <c:v>114.36</c:v>
                </c:pt>
                <c:pt idx="257">
                  <c:v>123.41</c:v>
                </c:pt>
                <c:pt idx="258">
                  <c:v>116.93</c:v>
                </c:pt>
                <c:pt idx="259">
                  <c:v>114.84</c:v>
                </c:pt>
                <c:pt idx="260">
                  <c:v>116.01</c:v>
                </c:pt>
                <c:pt idx="261">
                  <c:v>117.77</c:v>
                </c:pt>
                <c:pt idx="262">
                  <c:v>120.41</c:v>
                </c:pt>
                <c:pt idx="263">
                  <c:v>121.15</c:v>
                </c:pt>
                <c:pt idx="264">
                  <c:v>122.56</c:v>
                </c:pt>
                <c:pt idx="265">
                  <c:v>118.99</c:v>
                </c:pt>
                <c:pt idx="266">
                  <c:v>120.38</c:v>
                </c:pt>
                <c:pt idx="267">
                  <c:v>122.4</c:v>
                </c:pt>
                <c:pt idx="268">
                  <c:v>120.02</c:v>
                </c:pt>
                <c:pt idx="269">
                  <c:v>119.15</c:v>
                </c:pt>
                <c:pt idx="270">
                  <c:v>122.32</c:v>
                </c:pt>
                <c:pt idx="271">
                  <c:v>124.36</c:v>
                </c:pt>
                <c:pt idx="272">
                  <c:v>125.23</c:v>
                </c:pt>
                <c:pt idx="273">
                  <c:v>122.08</c:v>
                </c:pt>
                <c:pt idx="274">
                  <c:v>124.33</c:v>
                </c:pt>
                <c:pt idx="275">
                  <c:v>121.22</c:v>
                </c:pt>
                <c:pt idx="276">
                  <c:v>119.08</c:v>
                </c:pt>
                <c:pt idx="277">
                  <c:v>119.22</c:v>
                </c:pt>
                <c:pt idx="278">
                  <c:v>120.85</c:v>
                </c:pt>
                <c:pt idx="279">
                  <c:v>119.63</c:v>
                </c:pt>
                <c:pt idx="280">
                  <c:v>119.56</c:v>
                </c:pt>
                <c:pt idx="281">
                  <c:v>116.6</c:v>
                </c:pt>
                <c:pt idx="282">
                  <c:v>114.83</c:v>
                </c:pt>
                <c:pt idx="283">
                  <c:v>114.15</c:v>
                </c:pt>
                <c:pt idx="284">
                  <c:v>114.42</c:v>
                </c:pt>
                <c:pt idx="285">
                  <c:v>115.97</c:v>
                </c:pt>
                <c:pt idx="286">
                  <c:v>118.1</c:v>
                </c:pt>
                <c:pt idx="287">
                  <c:v>119.23</c:v>
                </c:pt>
                <c:pt idx="288">
                  <c:v>119.47</c:v>
                </c:pt>
                <c:pt idx="289">
                  <c:v>120.89</c:v>
                </c:pt>
                <c:pt idx="290">
                  <c:v>118.38</c:v>
                </c:pt>
                <c:pt idx="291">
                  <c:v>118.7</c:v>
                </c:pt>
                <c:pt idx="292">
                  <c:v>119.83</c:v>
                </c:pt>
                <c:pt idx="293">
                  <c:v>118.65</c:v>
                </c:pt>
                <c:pt idx="294">
                  <c:v>119.06</c:v>
                </c:pt>
                <c:pt idx="295">
                  <c:v>116.55</c:v>
                </c:pt>
                <c:pt idx="296">
                  <c:v>115.34</c:v>
                </c:pt>
                <c:pt idx="297">
                  <c:v>117.56</c:v>
                </c:pt>
                <c:pt idx="298">
                  <c:v>119.23</c:v>
                </c:pt>
                <c:pt idx="299">
                  <c:v>119.17</c:v>
                </c:pt>
                <c:pt idx="300">
                  <c:v>120.31</c:v>
                </c:pt>
                <c:pt idx="301">
                  <c:v>124.25</c:v>
                </c:pt>
                <c:pt idx="302">
                  <c:v>123.92</c:v>
                </c:pt>
                <c:pt idx="303">
                  <c:v>127.13</c:v>
                </c:pt>
                <c:pt idx="304">
                  <c:v>126.92</c:v>
                </c:pt>
                <c:pt idx="305">
                  <c:v>127.76</c:v>
                </c:pt>
                <c:pt idx="306">
                  <c:v>125.18</c:v>
                </c:pt>
                <c:pt idx="307">
                  <c:v>121.61</c:v>
                </c:pt>
                <c:pt idx="308">
                  <c:v>120.02</c:v>
                </c:pt>
              </c:numCache>
            </c:numRef>
          </c:xVal>
          <c:yVal>
            <c:numRef>
              <c:f>'EX.3.83'!$D$2:$D$310</c:f>
              <c:numCache>
                <c:formatCode>0.00</c:formatCode>
                <c:ptCount val="309"/>
                <c:pt idx="0">
                  <c:v>103.99</c:v>
                </c:pt>
                <c:pt idx="1">
                  <c:v>100.31</c:v>
                </c:pt>
                <c:pt idx="2">
                  <c:v>100.17</c:v>
                </c:pt>
                <c:pt idx="3">
                  <c:v>99.13</c:v>
                </c:pt>
                <c:pt idx="4">
                  <c:v>97.68000000000001</c:v>
                </c:pt>
                <c:pt idx="5">
                  <c:v>96.17</c:v>
                </c:pt>
                <c:pt idx="6">
                  <c:v>99.0</c:v>
                </c:pt>
                <c:pt idx="7">
                  <c:v>102.71</c:v>
                </c:pt>
                <c:pt idx="8">
                  <c:v>99.42</c:v>
                </c:pt>
                <c:pt idx="9">
                  <c:v>99.02</c:v>
                </c:pt>
                <c:pt idx="10">
                  <c:v>98.92</c:v>
                </c:pt>
                <c:pt idx="11">
                  <c:v>99.77</c:v>
                </c:pt>
                <c:pt idx="12">
                  <c:v>99.01</c:v>
                </c:pt>
                <c:pt idx="13">
                  <c:v>98.59</c:v>
                </c:pt>
                <c:pt idx="14">
                  <c:v>96.74</c:v>
                </c:pt>
                <c:pt idx="15">
                  <c:v>95.84</c:v>
                </c:pt>
                <c:pt idx="16">
                  <c:v>97.58</c:v>
                </c:pt>
                <c:pt idx="17">
                  <c:v>97.09</c:v>
                </c:pt>
                <c:pt idx="18">
                  <c:v>96.32</c:v>
                </c:pt>
                <c:pt idx="19">
                  <c:v>96.51</c:v>
                </c:pt>
                <c:pt idx="20">
                  <c:v>94.08</c:v>
                </c:pt>
                <c:pt idx="21">
                  <c:v>97.4</c:v>
                </c:pt>
                <c:pt idx="22">
                  <c:v>98.1</c:v>
                </c:pt>
                <c:pt idx="23">
                  <c:v>95.29</c:v>
                </c:pt>
                <c:pt idx="24">
                  <c:v>94.27</c:v>
                </c:pt>
                <c:pt idx="25">
                  <c:v>92.69</c:v>
                </c:pt>
                <c:pt idx="26">
                  <c:v>89.01</c:v>
                </c:pt>
                <c:pt idx="27">
                  <c:v>90.2</c:v>
                </c:pt>
                <c:pt idx="28">
                  <c:v>86.81</c:v>
                </c:pt>
                <c:pt idx="29">
                  <c:v>86.83</c:v>
                </c:pt>
                <c:pt idx="30">
                  <c:v>84.77</c:v>
                </c:pt>
                <c:pt idx="31">
                  <c:v>83.36</c:v>
                </c:pt>
                <c:pt idx="32">
                  <c:v>81.55</c:v>
                </c:pt>
                <c:pt idx="33">
                  <c:v>78.01</c:v>
                </c:pt>
                <c:pt idx="34">
                  <c:v>84.39</c:v>
                </c:pt>
                <c:pt idx="35">
                  <c:v>83.4</c:v>
                </c:pt>
                <c:pt idx="36">
                  <c:v>84.7</c:v>
                </c:pt>
                <c:pt idx="37">
                  <c:v>85.44</c:v>
                </c:pt>
                <c:pt idx="38">
                  <c:v>91.43</c:v>
                </c:pt>
                <c:pt idx="39">
                  <c:v>90.37</c:v>
                </c:pt>
                <c:pt idx="40">
                  <c:v>94.06</c:v>
                </c:pt>
                <c:pt idx="41">
                  <c:v>96.04</c:v>
                </c:pt>
                <c:pt idx="42">
                  <c:v>98.7</c:v>
                </c:pt>
                <c:pt idx="43">
                  <c:v>98.89</c:v>
                </c:pt>
                <c:pt idx="44">
                  <c:v>99.39</c:v>
                </c:pt>
                <c:pt idx="45">
                  <c:v>103.88</c:v>
                </c:pt>
                <c:pt idx="46">
                  <c:v>103.37</c:v>
                </c:pt>
                <c:pt idx="47">
                  <c:v>108.46</c:v>
                </c:pt>
                <c:pt idx="48">
                  <c:v>104.29</c:v>
                </c:pt>
                <c:pt idx="49">
                  <c:v>109.52</c:v>
                </c:pt>
                <c:pt idx="50">
                  <c:v>112.43</c:v>
                </c:pt>
                <c:pt idx="51">
                  <c:v>113.16</c:v>
                </c:pt>
                <c:pt idx="52">
                  <c:v>112.27</c:v>
                </c:pt>
                <c:pt idx="53">
                  <c:v>109.08</c:v>
                </c:pt>
                <c:pt idx="54">
                  <c:v>111.88</c:v>
                </c:pt>
                <c:pt idx="55">
                  <c:v>114.36</c:v>
                </c:pt>
                <c:pt idx="56">
                  <c:v>118.49</c:v>
                </c:pt>
                <c:pt idx="57">
                  <c:v>119.5</c:v>
                </c:pt>
                <c:pt idx="58">
                  <c:v>123.29</c:v>
                </c:pt>
                <c:pt idx="59">
                  <c:v>125.82</c:v>
                </c:pt>
                <c:pt idx="60">
                  <c:v>123.44</c:v>
                </c:pt>
                <c:pt idx="61">
                  <c:v>122.88</c:v>
                </c:pt>
                <c:pt idx="62">
                  <c:v>120.59</c:v>
                </c:pt>
                <c:pt idx="63">
                  <c:v>123.82</c:v>
                </c:pt>
                <c:pt idx="64">
                  <c:v>122.56</c:v>
                </c:pt>
                <c:pt idx="65">
                  <c:v>128.74</c:v>
                </c:pt>
                <c:pt idx="66">
                  <c:v>134.77</c:v>
                </c:pt>
                <c:pt idx="67">
                  <c:v>141.26</c:v>
                </c:pt>
                <c:pt idx="68">
                  <c:v>134.01</c:v>
                </c:pt>
                <c:pt idx="69">
                  <c:v>133.64</c:v>
                </c:pt>
                <c:pt idx="70">
                  <c:v>138.27</c:v>
                </c:pt>
                <c:pt idx="71">
                  <c:v>137.01</c:v>
                </c:pt>
                <c:pt idx="72">
                  <c:v>134.46</c:v>
                </c:pt>
                <c:pt idx="73">
                  <c:v>129.19</c:v>
                </c:pt>
                <c:pt idx="74">
                  <c:v>127.11</c:v>
                </c:pt>
                <c:pt idx="75">
                  <c:v>125.13</c:v>
                </c:pt>
                <c:pt idx="76">
                  <c:v>126.65</c:v>
                </c:pt>
                <c:pt idx="77">
                  <c:v>131.32</c:v>
                </c:pt>
                <c:pt idx="78">
                  <c:v>136.27</c:v>
                </c:pt>
                <c:pt idx="79">
                  <c:v>132.64</c:v>
                </c:pt>
                <c:pt idx="80">
                  <c:v>128.24</c:v>
                </c:pt>
                <c:pt idx="81">
                  <c:v>130.02</c:v>
                </c:pt>
                <c:pt idx="82">
                  <c:v>125.98</c:v>
                </c:pt>
                <c:pt idx="83">
                  <c:v>125.52</c:v>
                </c:pt>
                <c:pt idx="84">
                  <c:v>119.25</c:v>
                </c:pt>
                <c:pt idx="85">
                  <c:v>120.18</c:v>
                </c:pt>
                <c:pt idx="86">
                  <c:v>125.2</c:v>
                </c:pt>
                <c:pt idx="87">
                  <c:v>119.68</c:v>
                </c:pt>
                <c:pt idx="88">
                  <c:v>123.6</c:v>
                </c:pt>
                <c:pt idx="89">
                  <c:v>122.63</c:v>
                </c:pt>
                <c:pt idx="90">
                  <c:v>123.92</c:v>
                </c:pt>
                <c:pt idx="91">
                  <c:v>126.06</c:v>
                </c:pt>
                <c:pt idx="92">
                  <c:v>127.33</c:v>
                </c:pt>
                <c:pt idx="93">
                  <c:v>126.27</c:v>
                </c:pt>
                <c:pt idx="94">
                  <c:v>124.85</c:v>
                </c:pt>
                <c:pt idx="95">
                  <c:v>125.8</c:v>
                </c:pt>
                <c:pt idx="96">
                  <c:v>127.46</c:v>
                </c:pt>
                <c:pt idx="97">
                  <c:v>129.09</c:v>
                </c:pt>
                <c:pt idx="98">
                  <c:v>134.8</c:v>
                </c:pt>
                <c:pt idx="99">
                  <c:v>136.55</c:v>
                </c:pt>
                <c:pt idx="100">
                  <c:v>137.41</c:v>
                </c:pt>
                <c:pt idx="101">
                  <c:v>141.51</c:v>
                </c:pt>
                <c:pt idx="102">
                  <c:v>141.29</c:v>
                </c:pt>
                <c:pt idx="103">
                  <c:v>140.82</c:v>
                </c:pt>
                <c:pt idx="104">
                  <c:v>142.82</c:v>
                </c:pt>
                <c:pt idx="105">
                  <c:v>139.75</c:v>
                </c:pt>
                <c:pt idx="106">
                  <c:v>129.31</c:v>
                </c:pt>
                <c:pt idx="107">
                  <c:v>130.55</c:v>
                </c:pt>
                <c:pt idx="108">
                  <c:v>129.0</c:v>
                </c:pt>
                <c:pt idx="109">
                  <c:v>125.53</c:v>
                </c:pt>
                <c:pt idx="110">
                  <c:v>127.99</c:v>
                </c:pt>
                <c:pt idx="111">
                  <c:v>128.27</c:v>
                </c:pt>
                <c:pt idx="112">
                  <c:v>132.37</c:v>
                </c:pt>
                <c:pt idx="113">
                  <c:v>132.53</c:v>
                </c:pt>
                <c:pt idx="114">
                  <c:v>134.48</c:v>
                </c:pt>
                <c:pt idx="115">
                  <c:v>138.8</c:v>
                </c:pt>
                <c:pt idx="116">
                  <c:v>134.35</c:v>
                </c:pt>
                <c:pt idx="117">
                  <c:v>131.97</c:v>
                </c:pt>
                <c:pt idx="118">
                  <c:v>129.77</c:v>
                </c:pt>
                <c:pt idx="119">
                  <c:v>130.24</c:v>
                </c:pt>
                <c:pt idx="120">
                  <c:v>134.0</c:v>
                </c:pt>
                <c:pt idx="121">
                  <c:v>137.87</c:v>
                </c:pt>
                <c:pt idx="122">
                  <c:v>140.6</c:v>
                </c:pt>
                <c:pt idx="123">
                  <c:v>145.6</c:v>
                </c:pt>
                <c:pt idx="124">
                  <c:v>141.11</c:v>
                </c:pt>
                <c:pt idx="125">
                  <c:v>132.66</c:v>
                </c:pt>
                <c:pt idx="126">
                  <c:v>128.94</c:v>
                </c:pt>
                <c:pt idx="127">
                  <c:v>127.63</c:v>
                </c:pt>
                <c:pt idx="128">
                  <c:v>127.39</c:v>
                </c:pt>
                <c:pt idx="129">
                  <c:v>127.19</c:v>
                </c:pt>
                <c:pt idx="130">
                  <c:v>130.16</c:v>
                </c:pt>
                <c:pt idx="131">
                  <c:v>133.47</c:v>
                </c:pt>
                <c:pt idx="132">
                  <c:v>134.68</c:v>
                </c:pt>
                <c:pt idx="133">
                  <c:v>129.41</c:v>
                </c:pt>
                <c:pt idx="134">
                  <c:v>129.39</c:v>
                </c:pt>
                <c:pt idx="135">
                  <c:v>130.71</c:v>
                </c:pt>
                <c:pt idx="136">
                  <c:v>131.53</c:v>
                </c:pt>
                <c:pt idx="137">
                  <c:v>129.25</c:v>
                </c:pt>
                <c:pt idx="138">
                  <c:v>128.57</c:v>
                </c:pt>
                <c:pt idx="139">
                  <c:v>127.73</c:v>
                </c:pt>
                <c:pt idx="140">
                  <c:v>129.55</c:v>
                </c:pt>
                <c:pt idx="141">
                  <c:v>130.99</c:v>
                </c:pt>
                <c:pt idx="142">
                  <c:v>131.76</c:v>
                </c:pt>
                <c:pt idx="143">
                  <c:v>133.21</c:v>
                </c:pt>
                <c:pt idx="144">
                  <c:v>132.29</c:v>
                </c:pt>
                <c:pt idx="145">
                  <c:v>137.07</c:v>
                </c:pt>
                <c:pt idx="146">
                  <c:v>136.29</c:v>
                </c:pt>
                <c:pt idx="147">
                  <c:v>136.88</c:v>
                </c:pt>
                <c:pt idx="148">
                  <c:v>140.2</c:v>
                </c:pt>
                <c:pt idx="149">
                  <c:v>143.21</c:v>
                </c:pt>
                <c:pt idx="150">
                  <c:v>138.22</c:v>
                </c:pt>
                <c:pt idx="151">
                  <c:v>138.74</c:v>
                </c:pt>
                <c:pt idx="152">
                  <c:v>139.4</c:v>
                </c:pt>
                <c:pt idx="153">
                  <c:v>142.82</c:v>
                </c:pt>
                <c:pt idx="154">
                  <c:v>151.42</c:v>
                </c:pt>
                <c:pt idx="155">
                  <c:v>152.26</c:v>
                </c:pt>
                <c:pt idx="156">
                  <c:v>150.15</c:v>
                </c:pt>
                <c:pt idx="157">
                  <c:v>151.44</c:v>
                </c:pt>
                <c:pt idx="158">
                  <c:v>150.29</c:v>
                </c:pt>
                <c:pt idx="159">
                  <c:v>143.92</c:v>
                </c:pt>
                <c:pt idx="160">
                  <c:v>146.19</c:v>
                </c:pt>
                <c:pt idx="161">
                  <c:v>146.32</c:v>
                </c:pt>
                <c:pt idx="162">
                  <c:v>142.94</c:v>
                </c:pt>
                <c:pt idx="163">
                  <c:v>144.09</c:v>
                </c:pt>
                <c:pt idx="164">
                  <c:v>139.48</c:v>
                </c:pt>
                <c:pt idx="165">
                  <c:v>140.77</c:v>
                </c:pt>
                <c:pt idx="166">
                  <c:v>141.17</c:v>
                </c:pt>
                <c:pt idx="167">
                  <c:v>138.88</c:v>
                </c:pt>
                <c:pt idx="168">
                  <c:v>138.43</c:v>
                </c:pt>
                <c:pt idx="169">
                  <c:v>138.69</c:v>
                </c:pt>
                <c:pt idx="170">
                  <c:v>141.36</c:v>
                </c:pt>
                <c:pt idx="171">
                  <c:v>140.53</c:v>
                </c:pt>
                <c:pt idx="172">
                  <c:v>138.72</c:v>
                </c:pt>
                <c:pt idx="173">
                  <c:v>139.02</c:v>
                </c:pt>
                <c:pt idx="174">
                  <c:v>138.36</c:v>
                </c:pt>
                <c:pt idx="175">
                  <c:v>137.78</c:v>
                </c:pt>
                <c:pt idx="176">
                  <c:v>131.56</c:v>
                </c:pt>
                <c:pt idx="177">
                  <c:v>129.93</c:v>
                </c:pt>
                <c:pt idx="178">
                  <c:v>130.39</c:v>
                </c:pt>
                <c:pt idx="179">
                  <c:v>127.68</c:v>
                </c:pt>
                <c:pt idx="180">
                  <c:v>131.8</c:v>
                </c:pt>
                <c:pt idx="181">
                  <c:v>131.51</c:v>
                </c:pt>
                <c:pt idx="182">
                  <c:v>127.54</c:v>
                </c:pt>
                <c:pt idx="183">
                  <c:v>127.1</c:v>
                </c:pt>
                <c:pt idx="184">
                  <c:v>129.19</c:v>
                </c:pt>
                <c:pt idx="185">
                  <c:v>130.77</c:v>
                </c:pt>
                <c:pt idx="186">
                  <c:v>127.84</c:v>
                </c:pt>
                <c:pt idx="187">
                  <c:v>125.91</c:v>
                </c:pt>
                <c:pt idx="188">
                  <c:v>124.88</c:v>
                </c:pt>
                <c:pt idx="189">
                  <c:v>126.1</c:v>
                </c:pt>
                <c:pt idx="190">
                  <c:v>124.17</c:v>
                </c:pt>
                <c:pt idx="191">
                  <c:v>124.88</c:v>
                </c:pt>
                <c:pt idx="192">
                  <c:v>122.99</c:v>
                </c:pt>
                <c:pt idx="193">
                  <c:v>122.68</c:v>
                </c:pt>
                <c:pt idx="194">
                  <c:v>121.16</c:v>
                </c:pt>
                <c:pt idx="195">
                  <c:v>122.41</c:v>
                </c:pt>
                <c:pt idx="196">
                  <c:v>126.47</c:v>
                </c:pt>
                <c:pt idx="197">
                  <c:v>131.06</c:v>
                </c:pt>
                <c:pt idx="198">
                  <c:v>127.68</c:v>
                </c:pt>
                <c:pt idx="199">
                  <c:v>131.39</c:v>
                </c:pt>
                <c:pt idx="200">
                  <c:v>129.24</c:v>
                </c:pt>
                <c:pt idx="201">
                  <c:v>126.46</c:v>
                </c:pt>
                <c:pt idx="202">
                  <c:v>126.02</c:v>
                </c:pt>
                <c:pt idx="203">
                  <c:v>125.52</c:v>
                </c:pt>
                <c:pt idx="204">
                  <c:v>124.02</c:v>
                </c:pt>
                <c:pt idx="205">
                  <c:v>124.16</c:v>
                </c:pt>
                <c:pt idx="206">
                  <c:v>127.14</c:v>
                </c:pt>
                <c:pt idx="207">
                  <c:v>127.66</c:v>
                </c:pt>
                <c:pt idx="208">
                  <c:v>130.47</c:v>
                </c:pt>
                <c:pt idx="209">
                  <c:v>129.88</c:v>
                </c:pt>
                <c:pt idx="210">
                  <c:v>127.24</c:v>
                </c:pt>
                <c:pt idx="211">
                  <c:v>128.13</c:v>
                </c:pt>
                <c:pt idx="212">
                  <c:v>124.46</c:v>
                </c:pt>
                <c:pt idx="213">
                  <c:v>122.86</c:v>
                </c:pt>
                <c:pt idx="214">
                  <c:v>125.14</c:v>
                </c:pt>
                <c:pt idx="215">
                  <c:v>120.26</c:v>
                </c:pt>
                <c:pt idx="216">
                  <c:v>120.46</c:v>
                </c:pt>
                <c:pt idx="217">
                  <c:v>122.94</c:v>
                </c:pt>
                <c:pt idx="218">
                  <c:v>120.27</c:v>
                </c:pt>
                <c:pt idx="219">
                  <c:v>117.89</c:v>
                </c:pt>
                <c:pt idx="220">
                  <c:v>117.99</c:v>
                </c:pt>
                <c:pt idx="221">
                  <c:v>115.18</c:v>
                </c:pt>
                <c:pt idx="222">
                  <c:v>115.64</c:v>
                </c:pt>
                <c:pt idx="223">
                  <c:v>119.66</c:v>
                </c:pt>
                <c:pt idx="224">
                  <c:v>117.86</c:v>
                </c:pt>
                <c:pt idx="225">
                  <c:v>115.87</c:v>
                </c:pt>
                <c:pt idx="226">
                  <c:v>111.33</c:v>
                </c:pt>
                <c:pt idx="227">
                  <c:v>112.73</c:v>
                </c:pt>
                <c:pt idx="228">
                  <c:v>111.22</c:v>
                </c:pt>
                <c:pt idx="229">
                  <c:v>110.7</c:v>
                </c:pt>
                <c:pt idx="230">
                  <c:v>111.94</c:v>
                </c:pt>
                <c:pt idx="231">
                  <c:v>114.95</c:v>
                </c:pt>
                <c:pt idx="232">
                  <c:v>115.1</c:v>
                </c:pt>
                <c:pt idx="233">
                  <c:v>113.55</c:v>
                </c:pt>
                <c:pt idx="234">
                  <c:v>112.84</c:v>
                </c:pt>
                <c:pt idx="235">
                  <c:v>111.18</c:v>
                </c:pt>
                <c:pt idx="236">
                  <c:v>108.49</c:v>
                </c:pt>
                <c:pt idx="237">
                  <c:v>109.15</c:v>
                </c:pt>
                <c:pt idx="238">
                  <c:v>109.75</c:v>
                </c:pt>
                <c:pt idx="239">
                  <c:v>113.01</c:v>
                </c:pt>
                <c:pt idx="240">
                  <c:v>115.81</c:v>
                </c:pt>
                <c:pt idx="241">
                  <c:v>120.84</c:v>
                </c:pt>
                <c:pt idx="242">
                  <c:v>119.77</c:v>
                </c:pt>
                <c:pt idx="243">
                  <c:v>120.14</c:v>
                </c:pt>
                <c:pt idx="244">
                  <c:v>119.86</c:v>
                </c:pt>
                <c:pt idx="245">
                  <c:v>120.08</c:v>
                </c:pt>
                <c:pt idx="246">
                  <c:v>119.91</c:v>
                </c:pt>
                <c:pt idx="247">
                  <c:v>124.3</c:v>
                </c:pt>
                <c:pt idx="248">
                  <c:v>126.48</c:v>
                </c:pt>
                <c:pt idx="249">
                  <c:v>126.76</c:v>
                </c:pt>
                <c:pt idx="250">
                  <c:v>127.12</c:v>
                </c:pt>
                <c:pt idx="251">
                  <c:v>128.63</c:v>
                </c:pt>
                <c:pt idx="252">
                  <c:v>133.03</c:v>
                </c:pt>
                <c:pt idx="253">
                  <c:v>131.56</c:v>
                </c:pt>
                <c:pt idx="254">
                  <c:v>128.74</c:v>
                </c:pt>
                <c:pt idx="255">
                  <c:v>128.31</c:v>
                </c:pt>
                <c:pt idx="256">
                  <c:v>134.25</c:v>
                </c:pt>
                <c:pt idx="257">
                  <c:v>135.59</c:v>
                </c:pt>
                <c:pt idx="258">
                  <c:v>138.18</c:v>
                </c:pt>
                <c:pt idx="259">
                  <c:v>142.12</c:v>
                </c:pt>
                <c:pt idx="260">
                  <c:v>142.46</c:v>
                </c:pt>
                <c:pt idx="261">
                  <c:v>142.03</c:v>
                </c:pt>
                <c:pt idx="262">
                  <c:v>142.82</c:v>
                </c:pt>
                <c:pt idx="263">
                  <c:v>137.72</c:v>
                </c:pt>
                <c:pt idx="264">
                  <c:v>140.24</c:v>
                </c:pt>
                <c:pt idx="265">
                  <c:v>141.07</c:v>
                </c:pt>
                <c:pt idx="266">
                  <c:v>139.38</c:v>
                </c:pt>
                <c:pt idx="267">
                  <c:v>140.74</c:v>
                </c:pt>
                <c:pt idx="268">
                  <c:v>143.05</c:v>
                </c:pt>
                <c:pt idx="269">
                  <c:v>147.56</c:v>
                </c:pt>
                <c:pt idx="270">
                  <c:v>153.05</c:v>
                </c:pt>
                <c:pt idx="271">
                  <c:v>154.05</c:v>
                </c:pt>
                <c:pt idx="272">
                  <c:v>149.3</c:v>
                </c:pt>
                <c:pt idx="273">
                  <c:v>151.02</c:v>
                </c:pt>
                <c:pt idx="274">
                  <c:v>149.11</c:v>
                </c:pt>
                <c:pt idx="275">
                  <c:v>148.56</c:v>
                </c:pt>
                <c:pt idx="276">
                  <c:v>143.6</c:v>
                </c:pt>
                <c:pt idx="277">
                  <c:v>142.42</c:v>
                </c:pt>
                <c:pt idx="278">
                  <c:v>141.35</c:v>
                </c:pt>
                <c:pt idx="279">
                  <c:v>144.47</c:v>
                </c:pt>
                <c:pt idx="280">
                  <c:v>142.45</c:v>
                </c:pt>
                <c:pt idx="281">
                  <c:v>141.33</c:v>
                </c:pt>
                <c:pt idx="282">
                  <c:v>139.0</c:v>
                </c:pt>
                <c:pt idx="283">
                  <c:v>139.94</c:v>
                </c:pt>
                <c:pt idx="284">
                  <c:v>142.98</c:v>
                </c:pt>
                <c:pt idx="285">
                  <c:v>141.52</c:v>
                </c:pt>
                <c:pt idx="286">
                  <c:v>141.23</c:v>
                </c:pt>
                <c:pt idx="287">
                  <c:v>147.12</c:v>
                </c:pt>
                <c:pt idx="288">
                  <c:v>149.33</c:v>
                </c:pt>
                <c:pt idx="289">
                  <c:v>148.58</c:v>
                </c:pt>
                <c:pt idx="290">
                  <c:v>147.98</c:v>
                </c:pt>
                <c:pt idx="291">
                  <c:v>148.27</c:v>
                </c:pt>
                <c:pt idx="292">
                  <c:v>147.02</c:v>
                </c:pt>
                <c:pt idx="293">
                  <c:v>147.8</c:v>
                </c:pt>
                <c:pt idx="294">
                  <c:v>150.39</c:v>
                </c:pt>
                <c:pt idx="295">
                  <c:v>148.62</c:v>
                </c:pt>
                <c:pt idx="296">
                  <c:v>146.79</c:v>
                </c:pt>
                <c:pt idx="297">
                  <c:v>148.41</c:v>
                </c:pt>
                <c:pt idx="298">
                  <c:v>149.81</c:v>
                </c:pt>
                <c:pt idx="299">
                  <c:v>151.62</c:v>
                </c:pt>
                <c:pt idx="300">
                  <c:v>150.75</c:v>
                </c:pt>
                <c:pt idx="301">
                  <c:v>151.65</c:v>
                </c:pt>
                <c:pt idx="302">
                  <c:v>153.71</c:v>
                </c:pt>
                <c:pt idx="303">
                  <c:v>154.07</c:v>
                </c:pt>
                <c:pt idx="304">
                  <c:v>159.5</c:v>
                </c:pt>
                <c:pt idx="305">
                  <c:v>161.89</c:v>
                </c:pt>
                <c:pt idx="306">
                  <c:v>161.81</c:v>
                </c:pt>
                <c:pt idx="307">
                  <c:v>160.66</c:v>
                </c:pt>
                <c:pt idx="308">
                  <c:v>163.58</c:v>
                </c:pt>
              </c:numCache>
            </c:numRef>
          </c:yVal>
          <c:smooth val="0"/>
          <c:extLst xmlns:c16r2="http://schemas.microsoft.com/office/drawing/2015/06/chart">
            <c:ext xmlns:c16="http://schemas.microsoft.com/office/drawing/2014/chart" uri="{C3380CC4-5D6E-409C-BE32-E72D297353CC}">
              <c16:uniqueId val="{00000000-C0DB-4092-8579-7FE01AE47A3B}"/>
            </c:ext>
          </c:extLst>
        </c:ser>
        <c:dLbls>
          <c:showLegendKey val="0"/>
          <c:showVal val="0"/>
          <c:showCatName val="0"/>
          <c:showSerName val="0"/>
          <c:showPercent val="0"/>
          <c:showBubbleSize val="0"/>
        </c:dLbls>
        <c:axId val="-14381232"/>
        <c:axId val="-14378752"/>
      </c:scatterChart>
      <c:valAx>
        <c:axId val="-1438123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8752"/>
        <c:crosses val="autoZero"/>
        <c:crossBetween val="midCat"/>
      </c:valAx>
      <c:valAx>
        <c:axId val="-143787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12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 Imports from Mexico in ($millions)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'EX.3.89'!$C$1</c:f>
              <c:strCache>
                <c:ptCount val="1"/>
                <c:pt idx="0">
                  <c:v>U.S. Imports from Mexico</c:v>
                </c:pt>
              </c:strCache>
            </c:strRef>
          </c:tx>
          <c:spPr>
            <a:ln w="19050" cap="rnd">
              <a:solidFill>
                <a:schemeClr val="accent1"/>
              </a:solidFill>
              <a:round/>
            </a:ln>
            <a:effectLst/>
          </c:spPr>
          <c:marker>
            <c:symbol val="none"/>
          </c:marker>
          <c:cat>
            <c:numRef>
              <c:f>'EX.3.89'!$A$2:$A$337</c:f>
              <c:numCache>
                <c:formatCode>General</c:formatCode>
                <c:ptCount val="336"/>
                <c:pt idx="0">
                  <c:v>1985.0</c:v>
                </c:pt>
                <c:pt idx="1">
                  <c:v>1985.0</c:v>
                </c:pt>
                <c:pt idx="2">
                  <c:v>1985.0</c:v>
                </c:pt>
                <c:pt idx="3">
                  <c:v>1985.0</c:v>
                </c:pt>
                <c:pt idx="4">
                  <c:v>1985.0</c:v>
                </c:pt>
                <c:pt idx="5">
                  <c:v>1985.0</c:v>
                </c:pt>
                <c:pt idx="6">
                  <c:v>1985.0</c:v>
                </c:pt>
                <c:pt idx="7">
                  <c:v>1985.0</c:v>
                </c:pt>
                <c:pt idx="8">
                  <c:v>1985.0</c:v>
                </c:pt>
                <c:pt idx="9">
                  <c:v>1985.0</c:v>
                </c:pt>
                <c:pt idx="10">
                  <c:v>1985.0</c:v>
                </c:pt>
                <c:pt idx="11">
                  <c:v>1985.0</c:v>
                </c:pt>
                <c:pt idx="12">
                  <c:v>1986.0</c:v>
                </c:pt>
                <c:pt idx="13">
                  <c:v>1986.0</c:v>
                </c:pt>
                <c:pt idx="14">
                  <c:v>1986.0</c:v>
                </c:pt>
                <c:pt idx="15">
                  <c:v>1986.0</c:v>
                </c:pt>
                <c:pt idx="16">
                  <c:v>1986.0</c:v>
                </c:pt>
                <c:pt idx="17">
                  <c:v>1986.0</c:v>
                </c:pt>
                <c:pt idx="18">
                  <c:v>1986.0</c:v>
                </c:pt>
                <c:pt idx="19">
                  <c:v>1986.0</c:v>
                </c:pt>
                <c:pt idx="20">
                  <c:v>1986.0</c:v>
                </c:pt>
                <c:pt idx="21">
                  <c:v>1986.0</c:v>
                </c:pt>
                <c:pt idx="22">
                  <c:v>1986.0</c:v>
                </c:pt>
                <c:pt idx="23">
                  <c:v>1986.0</c:v>
                </c:pt>
                <c:pt idx="24">
                  <c:v>1987.0</c:v>
                </c:pt>
                <c:pt idx="25">
                  <c:v>1987.0</c:v>
                </c:pt>
                <c:pt idx="26">
                  <c:v>1987.0</c:v>
                </c:pt>
                <c:pt idx="27">
                  <c:v>1987.0</c:v>
                </c:pt>
                <c:pt idx="28">
                  <c:v>1987.0</c:v>
                </c:pt>
                <c:pt idx="29">
                  <c:v>1987.0</c:v>
                </c:pt>
                <c:pt idx="30">
                  <c:v>1987.0</c:v>
                </c:pt>
                <c:pt idx="31">
                  <c:v>1987.0</c:v>
                </c:pt>
                <c:pt idx="32">
                  <c:v>1987.0</c:v>
                </c:pt>
                <c:pt idx="33">
                  <c:v>1987.0</c:v>
                </c:pt>
                <c:pt idx="34">
                  <c:v>1987.0</c:v>
                </c:pt>
                <c:pt idx="35">
                  <c:v>1987.0</c:v>
                </c:pt>
                <c:pt idx="36">
                  <c:v>1988.0</c:v>
                </c:pt>
                <c:pt idx="37">
                  <c:v>1988.0</c:v>
                </c:pt>
                <c:pt idx="38">
                  <c:v>1988.0</c:v>
                </c:pt>
                <c:pt idx="39">
                  <c:v>1988.0</c:v>
                </c:pt>
                <c:pt idx="40">
                  <c:v>1988.0</c:v>
                </c:pt>
                <c:pt idx="41">
                  <c:v>1988.0</c:v>
                </c:pt>
                <c:pt idx="42">
                  <c:v>1988.0</c:v>
                </c:pt>
                <c:pt idx="43">
                  <c:v>1988.0</c:v>
                </c:pt>
                <c:pt idx="44">
                  <c:v>1988.0</c:v>
                </c:pt>
                <c:pt idx="45">
                  <c:v>1988.0</c:v>
                </c:pt>
                <c:pt idx="46">
                  <c:v>1988.0</c:v>
                </c:pt>
                <c:pt idx="47">
                  <c:v>1988.0</c:v>
                </c:pt>
                <c:pt idx="48">
                  <c:v>1989.0</c:v>
                </c:pt>
                <c:pt idx="49">
                  <c:v>1989.0</c:v>
                </c:pt>
                <c:pt idx="50">
                  <c:v>1989.0</c:v>
                </c:pt>
                <c:pt idx="51">
                  <c:v>1989.0</c:v>
                </c:pt>
                <c:pt idx="52">
                  <c:v>1989.0</c:v>
                </c:pt>
                <c:pt idx="53">
                  <c:v>1989.0</c:v>
                </c:pt>
                <c:pt idx="54">
                  <c:v>1989.0</c:v>
                </c:pt>
                <c:pt idx="55">
                  <c:v>1989.0</c:v>
                </c:pt>
                <c:pt idx="56">
                  <c:v>1989.0</c:v>
                </c:pt>
                <c:pt idx="57">
                  <c:v>1989.0</c:v>
                </c:pt>
                <c:pt idx="58">
                  <c:v>1989.0</c:v>
                </c:pt>
                <c:pt idx="59">
                  <c:v>1989.0</c:v>
                </c:pt>
                <c:pt idx="60">
                  <c:v>1990.0</c:v>
                </c:pt>
                <c:pt idx="61">
                  <c:v>1990.0</c:v>
                </c:pt>
                <c:pt idx="62">
                  <c:v>1990.0</c:v>
                </c:pt>
                <c:pt idx="63">
                  <c:v>1990.0</c:v>
                </c:pt>
                <c:pt idx="64">
                  <c:v>1990.0</c:v>
                </c:pt>
                <c:pt idx="65">
                  <c:v>1990.0</c:v>
                </c:pt>
                <c:pt idx="66">
                  <c:v>1990.0</c:v>
                </c:pt>
                <c:pt idx="67">
                  <c:v>1990.0</c:v>
                </c:pt>
                <c:pt idx="68">
                  <c:v>1990.0</c:v>
                </c:pt>
                <c:pt idx="69">
                  <c:v>1990.0</c:v>
                </c:pt>
                <c:pt idx="70">
                  <c:v>1990.0</c:v>
                </c:pt>
                <c:pt idx="71">
                  <c:v>1990.0</c:v>
                </c:pt>
                <c:pt idx="72">
                  <c:v>1991.0</c:v>
                </c:pt>
                <c:pt idx="73">
                  <c:v>1991.0</c:v>
                </c:pt>
                <c:pt idx="74">
                  <c:v>1991.0</c:v>
                </c:pt>
                <c:pt idx="75">
                  <c:v>1991.0</c:v>
                </c:pt>
                <c:pt idx="76">
                  <c:v>1991.0</c:v>
                </c:pt>
                <c:pt idx="77">
                  <c:v>1991.0</c:v>
                </c:pt>
                <c:pt idx="78">
                  <c:v>1991.0</c:v>
                </c:pt>
                <c:pt idx="79">
                  <c:v>1991.0</c:v>
                </c:pt>
                <c:pt idx="80">
                  <c:v>1991.0</c:v>
                </c:pt>
                <c:pt idx="81">
                  <c:v>1991.0</c:v>
                </c:pt>
                <c:pt idx="82">
                  <c:v>1991.0</c:v>
                </c:pt>
                <c:pt idx="83">
                  <c:v>1991.0</c:v>
                </c:pt>
                <c:pt idx="84">
                  <c:v>1992.0</c:v>
                </c:pt>
                <c:pt idx="85">
                  <c:v>1992.0</c:v>
                </c:pt>
                <c:pt idx="86">
                  <c:v>1992.0</c:v>
                </c:pt>
                <c:pt idx="87">
                  <c:v>1992.0</c:v>
                </c:pt>
                <c:pt idx="88">
                  <c:v>1992.0</c:v>
                </c:pt>
                <c:pt idx="89">
                  <c:v>1992.0</c:v>
                </c:pt>
                <c:pt idx="90">
                  <c:v>1992.0</c:v>
                </c:pt>
                <c:pt idx="91">
                  <c:v>1992.0</c:v>
                </c:pt>
                <c:pt idx="92">
                  <c:v>1992.0</c:v>
                </c:pt>
                <c:pt idx="93">
                  <c:v>1992.0</c:v>
                </c:pt>
                <c:pt idx="94">
                  <c:v>1992.0</c:v>
                </c:pt>
                <c:pt idx="95">
                  <c:v>1992.0</c:v>
                </c:pt>
                <c:pt idx="96">
                  <c:v>1993.0</c:v>
                </c:pt>
                <c:pt idx="97">
                  <c:v>1993.0</c:v>
                </c:pt>
                <c:pt idx="98">
                  <c:v>1993.0</c:v>
                </c:pt>
                <c:pt idx="99">
                  <c:v>1993.0</c:v>
                </c:pt>
                <c:pt idx="100">
                  <c:v>1993.0</c:v>
                </c:pt>
                <c:pt idx="101">
                  <c:v>1993.0</c:v>
                </c:pt>
                <c:pt idx="102">
                  <c:v>1993.0</c:v>
                </c:pt>
                <c:pt idx="103">
                  <c:v>1993.0</c:v>
                </c:pt>
                <c:pt idx="104">
                  <c:v>1993.0</c:v>
                </c:pt>
                <c:pt idx="105">
                  <c:v>1993.0</c:v>
                </c:pt>
                <c:pt idx="106">
                  <c:v>1993.0</c:v>
                </c:pt>
                <c:pt idx="107">
                  <c:v>1993.0</c:v>
                </c:pt>
                <c:pt idx="108">
                  <c:v>1994.0</c:v>
                </c:pt>
                <c:pt idx="109">
                  <c:v>1994.0</c:v>
                </c:pt>
                <c:pt idx="110">
                  <c:v>1994.0</c:v>
                </c:pt>
                <c:pt idx="111">
                  <c:v>1994.0</c:v>
                </c:pt>
                <c:pt idx="112">
                  <c:v>1994.0</c:v>
                </c:pt>
                <c:pt idx="113">
                  <c:v>1994.0</c:v>
                </c:pt>
                <c:pt idx="114">
                  <c:v>1994.0</c:v>
                </c:pt>
                <c:pt idx="115">
                  <c:v>1994.0</c:v>
                </c:pt>
                <c:pt idx="116">
                  <c:v>1994.0</c:v>
                </c:pt>
                <c:pt idx="117">
                  <c:v>1994.0</c:v>
                </c:pt>
                <c:pt idx="118">
                  <c:v>1994.0</c:v>
                </c:pt>
                <c:pt idx="119">
                  <c:v>1994.0</c:v>
                </c:pt>
                <c:pt idx="120">
                  <c:v>1995.0</c:v>
                </c:pt>
                <c:pt idx="121">
                  <c:v>1995.0</c:v>
                </c:pt>
                <c:pt idx="122">
                  <c:v>1995.0</c:v>
                </c:pt>
                <c:pt idx="123">
                  <c:v>1995.0</c:v>
                </c:pt>
                <c:pt idx="124">
                  <c:v>1995.0</c:v>
                </c:pt>
                <c:pt idx="125">
                  <c:v>1995.0</c:v>
                </c:pt>
                <c:pt idx="126">
                  <c:v>1995.0</c:v>
                </c:pt>
                <c:pt idx="127">
                  <c:v>1995.0</c:v>
                </c:pt>
                <c:pt idx="128">
                  <c:v>1995.0</c:v>
                </c:pt>
                <c:pt idx="129">
                  <c:v>1995.0</c:v>
                </c:pt>
                <c:pt idx="130">
                  <c:v>1995.0</c:v>
                </c:pt>
                <c:pt idx="131">
                  <c:v>1995.0</c:v>
                </c:pt>
                <c:pt idx="132">
                  <c:v>1996.0</c:v>
                </c:pt>
                <c:pt idx="133">
                  <c:v>1996.0</c:v>
                </c:pt>
                <c:pt idx="134">
                  <c:v>1996.0</c:v>
                </c:pt>
                <c:pt idx="135">
                  <c:v>1996.0</c:v>
                </c:pt>
                <c:pt idx="136">
                  <c:v>1996.0</c:v>
                </c:pt>
                <c:pt idx="137">
                  <c:v>1996.0</c:v>
                </c:pt>
                <c:pt idx="138">
                  <c:v>1996.0</c:v>
                </c:pt>
                <c:pt idx="139">
                  <c:v>1996.0</c:v>
                </c:pt>
                <c:pt idx="140">
                  <c:v>1996.0</c:v>
                </c:pt>
                <c:pt idx="141">
                  <c:v>1996.0</c:v>
                </c:pt>
                <c:pt idx="142">
                  <c:v>1996.0</c:v>
                </c:pt>
                <c:pt idx="143">
                  <c:v>1996.0</c:v>
                </c:pt>
                <c:pt idx="144">
                  <c:v>1997.0</c:v>
                </c:pt>
                <c:pt idx="145">
                  <c:v>1997.0</c:v>
                </c:pt>
                <c:pt idx="146">
                  <c:v>1997.0</c:v>
                </c:pt>
                <c:pt idx="147">
                  <c:v>1997.0</c:v>
                </c:pt>
                <c:pt idx="148">
                  <c:v>1997.0</c:v>
                </c:pt>
                <c:pt idx="149">
                  <c:v>1997.0</c:v>
                </c:pt>
                <c:pt idx="150">
                  <c:v>1997.0</c:v>
                </c:pt>
                <c:pt idx="151">
                  <c:v>1997.0</c:v>
                </c:pt>
                <c:pt idx="152">
                  <c:v>1997.0</c:v>
                </c:pt>
                <c:pt idx="153">
                  <c:v>1997.0</c:v>
                </c:pt>
                <c:pt idx="154">
                  <c:v>1997.0</c:v>
                </c:pt>
                <c:pt idx="155">
                  <c:v>1997.0</c:v>
                </c:pt>
                <c:pt idx="156">
                  <c:v>1998.0</c:v>
                </c:pt>
                <c:pt idx="157">
                  <c:v>1998.0</c:v>
                </c:pt>
                <c:pt idx="158">
                  <c:v>1998.0</c:v>
                </c:pt>
                <c:pt idx="159">
                  <c:v>1998.0</c:v>
                </c:pt>
                <c:pt idx="160">
                  <c:v>1998.0</c:v>
                </c:pt>
                <c:pt idx="161">
                  <c:v>1998.0</c:v>
                </c:pt>
                <c:pt idx="162">
                  <c:v>1998.0</c:v>
                </c:pt>
                <c:pt idx="163">
                  <c:v>1998.0</c:v>
                </c:pt>
                <c:pt idx="164">
                  <c:v>1998.0</c:v>
                </c:pt>
                <c:pt idx="165">
                  <c:v>1998.0</c:v>
                </c:pt>
                <c:pt idx="166">
                  <c:v>1998.0</c:v>
                </c:pt>
                <c:pt idx="167">
                  <c:v>1998.0</c:v>
                </c:pt>
                <c:pt idx="168">
                  <c:v>1999.0</c:v>
                </c:pt>
                <c:pt idx="169">
                  <c:v>1999.0</c:v>
                </c:pt>
                <c:pt idx="170">
                  <c:v>1999.0</c:v>
                </c:pt>
                <c:pt idx="171">
                  <c:v>1999.0</c:v>
                </c:pt>
                <c:pt idx="172">
                  <c:v>1999.0</c:v>
                </c:pt>
                <c:pt idx="173">
                  <c:v>1999.0</c:v>
                </c:pt>
                <c:pt idx="174">
                  <c:v>1999.0</c:v>
                </c:pt>
                <c:pt idx="175">
                  <c:v>1999.0</c:v>
                </c:pt>
                <c:pt idx="176">
                  <c:v>1999.0</c:v>
                </c:pt>
                <c:pt idx="177">
                  <c:v>1999.0</c:v>
                </c:pt>
                <c:pt idx="178">
                  <c:v>1999.0</c:v>
                </c:pt>
                <c:pt idx="179">
                  <c:v>1999.0</c:v>
                </c:pt>
                <c:pt idx="180">
                  <c:v>2000.0</c:v>
                </c:pt>
                <c:pt idx="181">
                  <c:v>2000.0</c:v>
                </c:pt>
                <c:pt idx="182">
                  <c:v>2000.0</c:v>
                </c:pt>
                <c:pt idx="183">
                  <c:v>2000.0</c:v>
                </c:pt>
                <c:pt idx="184">
                  <c:v>2000.0</c:v>
                </c:pt>
                <c:pt idx="185">
                  <c:v>2000.0</c:v>
                </c:pt>
                <c:pt idx="186">
                  <c:v>2000.0</c:v>
                </c:pt>
                <c:pt idx="187">
                  <c:v>2000.0</c:v>
                </c:pt>
                <c:pt idx="188">
                  <c:v>2000.0</c:v>
                </c:pt>
                <c:pt idx="189">
                  <c:v>2000.0</c:v>
                </c:pt>
                <c:pt idx="190">
                  <c:v>2000.0</c:v>
                </c:pt>
                <c:pt idx="191">
                  <c:v>2000.0</c:v>
                </c:pt>
                <c:pt idx="192">
                  <c:v>2001.0</c:v>
                </c:pt>
                <c:pt idx="193">
                  <c:v>2001.0</c:v>
                </c:pt>
                <c:pt idx="194">
                  <c:v>2001.0</c:v>
                </c:pt>
                <c:pt idx="195">
                  <c:v>2001.0</c:v>
                </c:pt>
                <c:pt idx="196">
                  <c:v>2001.0</c:v>
                </c:pt>
                <c:pt idx="197">
                  <c:v>2001.0</c:v>
                </c:pt>
                <c:pt idx="198">
                  <c:v>2001.0</c:v>
                </c:pt>
                <c:pt idx="199">
                  <c:v>2001.0</c:v>
                </c:pt>
                <c:pt idx="200">
                  <c:v>2001.0</c:v>
                </c:pt>
                <c:pt idx="201">
                  <c:v>2001.0</c:v>
                </c:pt>
                <c:pt idx="202">
                  <c:v>2001.0</c:v>
                </c:pt>
                <c:pt idx="203">
                  <c:v>2001.0</c:v>
                </c:pt>
                <c:pt idx="204">
                  <c:v>2002.0</c:v>
                </c:pt>
                <c:pt idx="205">
                  <c:v>2002.0</c:v>
                </c:pt>
                <c:pt idx="206">
                  <c:v>2002.0</c:v>
                </c:pt>
                <c:pt idx="207">
                  <c:v>2002.0</c:v>
                </c:pt>
                <c:pt idx="208">
                  <c:v>2002.0</c:v>
                </c:pt>
                <c:pt idx="209">
                  <c:v>2002.0</c:v>
                </c:pt>
                <c:pt idx="210">
                  <c:v>2002.0</c:v>
                </c:pt>
                <c:pt idx="211">
                  <c:v>2002.0</c:v>
                </c:pt>
                <c:pt idx="212">
                  <c:v>2002.0</c:v>
                </c:pt>
                <c:pt idx="213">
                  <c:v>2002.0</c:v>
                </c:pt>
                <c:pt idx="214">
                  <c:v>2002.0</c:v>
                </c:pt>
                <c:pt idx="215">
                  <c:v>2002.0</c:v>
                </c:pt>
                <c:pt idx="216">
                  <c:v>2003.0</c:v>
                </c:pt>
                <c:pt idx="217">
                  <c:v>2003.0</c:v>
                </c:pt>
                <c:pt idx="218">
                  <c:v>2003.0</c:v>
                </c:pt>
                <c:pt idx="219">
                  <c:v>2003.0</c:v>
                </c:pt>
                <c:pt idx="220">
                  <c:v>2003.0</c:v>
                </c:pt>
                <c:pt idx="221">
                  <c:v>2003.0</c:v>
                </c:pt>
                <c:pt idx="222">
                  <c:v>2003.0</c:v>
                </c:pt>
                <c:pt idx="223">
                  <c:v>2003.0</c:v>
                </c:pt>
                <c:pt idx="224">
                  <c:v>2003.0</c:v>
                </c:pt>
                <c:pt idx="225">
                  <c:v>2003.0</c:v>
                </c:pt>
                <c:pt idx="226">
                  <c:v>2003.0</c:v>
                </c:pt>
                <c:pt idx="227">
                  <c:v>2003.0</c:v>
                </c:pt>
                <c:pt idx="228">
                  <c:v>2004.0</c:v>
                </c:pt>
                <c:pt idx="229">
                  <c:v>2004.0</c:v>
                </c:pt>
                <c:pt idx="230">
                  <c:v>2004.0</c:v>
                </c:pt>
                <c:pt idx="231">
                  <c:v>2004.0</c:v>
                </c:pt>
                <c:pt idx="232">
                  <c:v>2004.0</c:v>
                </c:pt>
                <c:pt idx="233">
                  <c:v>2004.0</c:v>
                </c:pt>
                <c:pt idx="234">
                  <c:v>2004.0</c:v>
                </c:pt>
                <c:pt idx="235">
                  <c:v>2004.0</c:v>
                </c:pt>
                <c:pt idx="236">
                  <c:v>2004.0</c:v>
                </c:pt>
                <c:pt idx="237">
                  <c:v>2004.0</c:v>
                </c:pt>
                <c:pt idx="238">
                  <c:v>2004.0</c:v>
                </c:pt>
                <c:pt idx="239">
                  <c:v>2004.0</c:v>
                </c:pt>
                <c:pt idx="240">
                  <c:v>2005.0</c:v>
                </c:pt>
                <c:pt idx="241">
                  <c:v>2005.0</c:v>
                </c:pt>
                <c:pt idx="242">
                  <c:v>2005.0</c:v>
                </c:pt>
                <c:pt idx="243">
                  <c:v>2005.0</c:v>
                </c:pt>
                <c:pt idx="244">
                  <c:v>2005.0</c:v>
                </c:pt>
                <c:pt idx="245">
                  <c:v>2005.0</c:v>
                </c:pt>
                <c:pt idx="246">
                  <c:v>2005.0</c:v>
                </c:pt>
                <c:pt idx="247">
                  <c:v>2005.0</c:v>
                </c:pt>
                <c:pt idx="248">
                  <c:v>2005.0</c:v>
                </c:pt>
                <c:pt idx="249">
                  <c:v>2005.0</c:v>
                </c:pt>
                <c:pt idx="250">
                  <c:v>2005.0</c:v>
                </c:pt>
                <c:pt idx="251">
                  <c:v>2005.0</c:v>
                </c:pt>
                <c:pt idx="252">
                  <c:v>2006.0</c:v>
                </c:pt>
                <c:pt idx="253">
                  <c:v>2006.0</c:v>
                </c:pt>
                <c:pt idx="254">
                  <c:v>2006.0</c:v>
                </c:pt>
                <c:pt idx="255">
                  <c:v>2006.0</c:v>
                </c:pt>
                <c:pt idx="256">
                  <c:v>2006.0</c:v>
                </c:pt>
                <c:pt idx="257">
                  <c:v>2006.0</c:v>
                </c:pt>
                <c:pt idx="258">
                  <c:v>2006.0</c:v>
                </c:pt>
                <c:pt idx="259">
                  <c:v>2006.0</c:v>
                </c:pt>
                <c:pt idx="260">
                  <c:v>2006.0</c:v>
                </c:pt>
                <c:pt idx="261">
                  <c:v>2006.0</c:v>
                </c:pt>
                <c:pt idx="262">
                  <c:v>2006.0</c:v>
                </c:pt>
                <c:pt idx="263">
                  <c:v>2006.0</c:v>
                </c:pt>
                <c:pt idx="264">
                  <c:v>2007.0</c:v>
                </c:pt>
                <c:pt idx="265">
                  <c:v>2007.0</c:v>
                </c:pt>
                <c:pt idx="266">
                  <c:v>2007.0</c:v>
                </c:pt>
                <c:pt idx="267">
                  <c:v>2007.0</c:v>
                </c:pt>
                <c:pt idx="268">
                  <c:v>2007.0</c:v>
                </c:pt>
                <c:pt idx="269">
                  <c:v>2007.0</c:v>
                </c:pt>
                <c:pt idx="270">
                  <c:v>2007.0</c:v>
                </c:pt>
                <c:pt idx="271">
                  <c:v>2007.0</c:v>
                </c:pt>
                <c:pt idx="272">
                  <c:v>2007.0</c:v>
                </c:pt>
                <c:pt idx="273">
                  <c:v>2007.0</c:v>
                </c:pt>
                <c:pt idx="274">
                  <c:v>2007.0</c:v>
                </c:pt>
                <c:pt idx="275">
                  <c:v>2007.0</c:v>
                </c:pt>
                <c:pt idx="276">
                  <c:v>2008.0</c:v>
                </c:pt>
                <c:pt idx="277">
                  <c:v>2008.0</c:v>
                </c:pt>
                <c:pt idx="278">
                  <c:v>2008.0</c:v>
                </c:pt>
                <c:pt idx="279">
                  <c:v>2008.0</c:v>
                </c:pt>
                <c:pt idx="280">
                  <c:v>2008.0</c:v>
                </c:pt>
                <c:pt idx="281">
                  <c:v>2008.0</c:v>
                </c:pt>
                <c:pt idx="282">
                  <c:v>2008.0</c:v>
                </c:pt>
                <c:pt idx="283">
                  <c:v>2008.0</c:v>
                </c:pt>
                <c:pt idx="284">
                  <c:v>2008.0</c:v>
                </c:pt>
                <c:pt idx="285">
                  <c:v>2008.0</c:v>
                </c:pt>
                <c:pt idx="286">
                  <c:v>2008.0</c:v>
                </c:pt>
                <c:pt idx="287">
                  <c:v>2008.0</c:v>
                </c:pt>
                <c:pt idx="288">
                  <c:v>2009.0</c:v>
                </c:pt>
                <c:pt idx="289">
                  <c:v>2009.0</c:v>
                </c:pt>
                <c:pt idx="290">
                  <c:v>2009.0</c:v>
                </c:pt>
                <c:pt idx="291">
                  <c:v>2009.0</c:v>
                </c:pt>
                <c:pt idx="292">
                  <c:v>2009.0</c:v>
                </c:pt>
                <c:pt idx="293">
                  <c:v>2009.0</c:v>
                </c:pt>
                <c:pt idx="294">
                  <c:v>2009.0</c:v>
                </c:pt>
                <c:pt idx="295">
                  <c:v>2009.0</c:v>
                </c:pt>
                <c:pt idx="296">
                  <c:v>2009.0</c:v>
                </c:pt>
                <c:pt idx="297">
                  <c:v>2009.0</c:v>
                </c:pt>
                <c:pt idx="298">
                  <c:v>2009.0</c:v>
                </c:pt>
                <c:pt idx="299">
                  <c:v>2009.0</c:v>
                </c:pt>
                <c:pt idx="300">
                  <c:v>2010.0</c:v>
                </c:pt>
                <c:pt idx="301">
                  <c:v>2010.0</c:v>
                </c:pt>
                <c:pt idx="302">
                  <c:v>2010.0</c:v>
                </c:pt>
                <c:pt idx="303">
                  <c:v>2010.0</c:v>
                </c:pt>
                <c:pt idx="304">
                  <c:v>2010.0</c:v>
                </c:pt>
                <c:pt idx="305">
                  <c:v>2010.0</c:v>
                </c:pt>
                <c:pt idx="306">
                  <c:v>2010.0</c:v>
                </c:pt>
                <c:pt idx="307">
                  <c:v>2010.0</c:v>
                </c:pt>
                <c:pt idx="308">
                  <c:v>2010.0</c:v>
                </c:pt>
                <c:pt idx="309">
                  <c:v>2010.0</c:v>
                </c:pt>
                <c:pt idx="310">
                  <c:v>2010.0</c:v>
                </c:pt>
                <c:pt idx="311">
                  <c:v>2010.0</c:v>
                </c:pt>
                <c:pt idx="312">
                  <c:v>2011.0</c:v>
                </c:pt>
                <c:pt idx="313">
                  <c:v>2011.0</c:v>
                </c:pt>
                <c:pt idx="314">
                  <c:v>2011.0</c:v>
                </c:pt>
                <c:pt idx="315">
                  <c:v>2011.0</c:v>
                </c:pt>
                <c:pt idx="316">
                  <c:v>2011.0</c:v>
                </c:pt>
                <c:pt idx="317">
                  <c:v>2011.0</c:v>
                </c:pt>
                <c:pt idx="318">
                  <c:v>2011.0</c:v>
                </c:pt>
                <c:pt idx="319">
                  <c:v>2011.0</c:v>
                </c:pt>
                <c:pt idx="320">
                  <c:v>2011.0</c:v>
                </c:pt>
                <c:pt idx="321">
                  <c:v>2011.0</c:v>
                </c:pt>
                <c:pt idx="322">
                  <c:v>2011.0</c:v>
                </c:pt>
                <c:pt idx="323">
                  <c:v>2011.0</c:v>
                </c:pt>
                <c:pt idx="324">
                  <c:v>2012.0</c:v>
                </c:pt>
                <c:pt idx="325">
                  <c:v>2012.0</c:v>
                </c:pt>
                <c:pt idx="326">
                  <c:v>2012.0</c:v>
                </c:pt>
                <c:pt idx="327">
                  <c:v>2012.0</c:v>
                </c:pt>
                <c:pt idx="328">
                  <c:v>2012.0</c:v>
                </c:pt>
                <c:pt idx="329">
                  <c:v>2012.0</c:v>
                </c:pt>
                <c:pt idx="330">
                  <c:v>2012.0</c:v>
                </c:pt>
                <c:pt idx="331">
                  <c:v>2012.0</c:v>
                </c:pt>
                <c:pt idx="332">
                  <c:v>2012.0</c:v>
                </c:pt>
                <c:pt idx="333">
                  <c:v>2012.0</c:v>
                </c:pt>
                <c:pt idx="334">
                  <c:v>2012.0</c:v>
                </c:pt>
                <c:pt idx="335">
                  <c:v>2012.0</c:v>
                </c:pt>
              </c:numCache>
            </c:numRef>
          </c:cat>
          <c:val>
            <c:numRef>
              <c:f>'EX.3.89'!$C$2:$C$337</c:f>
              <c:numCache>
                <c:formatCode>0.0</c:formatCode>
                <c:ptCount val="336"/>
                <c:pt idx="0">
                  <c:v>1303.3</c:v>
                </c:pt>
                <c:pt idx="1">
                  <c:v>1501.6</c:v>
                </c:pt>
                <c:pt idx="2">
                  <c:v>1698.2</c:v>
                </c:pt>
                <c:pt idx="3">
                  <c:v>1937.0</c:v>
                </c:pt>
                <c:pt idx="4">
                  <c:v>1327.5</c:v>
                </c:pt>
                <c:pt idx="5">
                  <c:v>1719.6</c:v>
                </c:pt>
                <c:pt idx="6">
                  <c:v>1708.0</c:v>
                </c:pt>
                <c:pt idx="7">
                  <c:v>1461.0</c:v>
                </c:pt>
                <c:pt idx="8">
                  <c:v>1479.4</c:v>
                </c:pt>
                <c:pt idx="9">
                  <c:v>1562.7</c:v>
                </c:pt>
                <c:pt idx="10">
                  <c:v>1647.1</c:v>
                </c:pt>
                <c:pt idx="11">
                  <c:v>1786.3</c:v>
                </c:pt>
                <c:pt idx="12">
                  <c:v>1501.1</c:v>
                </c:pt>
                <c:pt idx="13">
                  <c:v>1474.4</c:v>
                </c:pt>
                <c:pt idx="14">
                  <c:v>1487.7</c:v>
                </c:pt>
                <c:pt idx="15">
                  <c:v>1376.9</c:v>
                </c:pt>
                <c:pt idx="16">
                  <c:v>1707.2</c:v>
                </c:pt>
                <c:pt idx="17">
                  <c:v>1237.9</c:v>
                </c:pt>
                <c:pt idx="18">
                  <c:v>1667.0</c:v>
                </c:pt>
                <c:pt idx="19">
                  <c:v>1249.7</c:v>
                </c:pt>
                <c:pt idx="20">
                  <c:v>1381.3</c:v>
                </c:pt>
                <c:pt idx="21">
                  <c:v>1311.3</c:v>
                </c:pt>
                <c:pt idx="22">
                  <c:v>1525.1</c:v>
                </c:pt>
                <c:pt idx="23">
                  <c:v>1382.1</c:v>
                </c:pt>
                <c:pt idx="24">
                  <c:v>1155.9</c:v>
                </c:pt>
                <c:pt idx="25">
                  <c:v>1827.3</c:v>
                </c:pt>
                <c:pt idx="26">
                  <c:v>1712.9</c:v>
                </c:pt>
                <c:pt idx="27">
                  <c:v>1601.6</c:v>
                </c:pt>
                <c:pt idx="28">
                  <c:v>1764.1</c:v>
                </c:pt>
                <c:pt idx="29">
                  <c:v>1838.3</c:v>
                </c:pt>
                <c:pt idx="30">
                  <c:v>1653.3</c:v>
                </c:pt>
                <c:pt idx="31">
                  <c:v>1630.9</c:v>
                </c:pt>
                <c:pt idx="32">
                  <c:v>1724.4</c:v>
                </c:pt>
                <c:pt idx="33">
                  <c:v>1871.4</c:v>
                </c:pt>
                <c:pt idx="34">
                  <c:v>1783.3</c:v>
                </c:pt>
                <c:pt idx="35">
                  <c:v>1707.4</c:v>
                </c:pt>
                <c:pt idx="36">
                  <c:v>1742.3</c:v>
                </c:pt>
                <c:pt idx="37">
                  <c:v>1961.4</c:v>
                </c:pt>
                <c:pt idx="38">
                  <c:v>2021.2</c:v>
                </c:pt>
                <c:pt idx="39">
                  <c:v>1795.9</c:v>
                </c:pt>
                <c:pt idx="40">
                  <c:v>1953.3</c:v>
                </c:pt>
                <c:pt idx="41">
                  <c:v>2117.5</c:v>
                </c:pt>
                <c:pt idx="42">
                  <c:v>1688.5</c:v>
                </c:pt>
                <c:pt idx="43">
                  <c:v>2013.8</c:v>
                </c:pt>
                <c:pt idx="44">
                  <c:v>1943.8</c:v>
                </c:pt>
                <c:pt idx="45">
                  <c:v>1998.3</c:v>
                </c:pt>
                <c:pt idx="46">
                  <c:v>2056.7</c:v>
                </c:pt>
                <c:pt idx="47">
                  <c:v>1967.1</c:v>
                </c:pt>
                <c:pt idx="48">
                  <c:v>2017.1</c:v>
                </c:pt>
                <c:pt idx="49">
                  <c:v>2094.3</c:v>
                </c:pt>
                <c:pt idx="50">
                  <c:v>2289.6</c:v>
                </c:pt>
                <c:pt idx="51">
                  <c:v>2361.3</c:v>
                </c:pt>
                <c:pt idx="52">
                  <c:v>2529.9</c:v>
                </c:pt>
                <c:pt idx="53">
                  <c:v>2244.2</c:v>
                </c:pt>
                <c:pt idx="54">
                  <c:v>2173.1</c:v>
                </c:pt>
                <c:pt idx="55">
                  <c:v>2360.6</c:v>
                </c:pt>
                <c:pt idx="56">
                  <c:v>2210.8</c:v>
                </c:pt>
                <c:pt idx="57">
                  <c:v>2463.6</c:v>
                </c:pt>
                <c:pt idx="58">
                  <c:v>2359.4</c:v>
                </c:pt>
                <c:pt idx="59">
                  <c:v>2058.2</c:v>
                </c:pt>
                <c:pt idx="60">
                  <c:v>2380.3</c:v>
                </c:pt>
                <c:pt idx="61">
                  <c:v>2373.2</c:v>
                </c:pt>
                <c:pt idx="62">
                  <c:v>2636.4</c:v>
                </c:pt>
                <c:pt idx="63">
                  <c:v>2180.3</c:v>
                </c:pt>
                <c:pt idx="64">
                  <c:v>2497.4</c:v>
                </c:pt>
                <c:pt idx="65">
                  <c:v>2488.6</c:v>
                </c:pt>
                <c:pt idx="66">
                  <c:v>2309.9</c:v>
                </c:pt>
                <c:pt idx="67">
                  <c:v>2570.7</c:v>
                </c:pt>
                <c:pt idx="68">
                  <c:v>2625.3</c:v>
                </c:pt>
                <c:pt idx="69">
                  <c:v>3067.7</c:v>
                </c:pt>
                <c:pt idx="70">
                  <c:v>2789.0</c:v>
                </c:pt>
                <c:pt idx="71">
                  <c:v>2238.0</c:v>
                </c:pt>
                <c:pt idx="72">
                  <c:v>2476.2</c:v>
                </c:pt>
                <c:pt idx="73">
                  <c:v>2194.2</c:v>
                </c:pt>
                <c:pt idx="74">
                  <c:v>2409.2</c:v>
                </c:pt>
                <c:pt idx="75">
                  <c:v>2678.9</c:v>
                </c:pt>
                <c:pt idx="76">
                  <c:v>2642.0</c:v>
                </c:pt>
                <c:pt idx="77">
                  <c:v>2573.2</c:v>
                </c:pt>
                <c:pt idx="78">
                  <c:v>2479.8</c:v>
                </c:pt>
                <c:pt idx="79">
                  <c:v>2642.5</c:v>
                </c:pt>
                <c:pt idx="80">
                  <c:v>2695.5</c:v>
                </c:pt>
                <c:pt idx="81">
                  <c:v>3150.9</c:v>
                </c:pt>
                <c:pt idx="82">
                  <c:v>2778.0</c:v>
                </c:pt>
                <c:pt idx="83">
                  <c:v>2409.2</c:v>
                </c:pt>
                <c:pt idx="84">
                  <c:v>2493.6</c:v>
                </c:pt>
                <c:pt idx="85">
                  <c:v>2612.4</c:v>
                </c:pt>
                <c:pt idx="86">
                  <c:v>2944.4</c:v>
                </c:pt>
                <c:pt idx="87">
                  <c:v>2940.8</c:v>
                </c:pt>
                <c:pt idx="88">
                  <c:v>2962.6</c:v>
                </c:pt>
                <c:pt idx="89">
                  <c:v>3147.4</c:v>
                </c:pt>
                <c:pt idx="90">
                  <c:v>2860.8</c:v>
                </c:pt>
                <c:pt idx="91">
                  <c:v>2996.0</c:v>
                </c:pt>
                <c:pt idx="92">
                  <c:v>3007.7</c:v>
                </c:pt>
                <c:pt idx="93">
                  <c:v>3398.4</c:v>
                </c:pt>
                <c:pt idx="94">
                  <c:v>3014.9</c:v>
                </c:pt>
                <c:pt idx="95">
                  <c:v>2832.1</c:v>
                </c:pt>
                <c:pt idx="96">
                  <c:v>2796.1</c:v>
                </c:pt>
                <c:pt idx="97">
                  <c:v>2991.5</c:v>
                </c:pt>
                <c:pt idx="98">
                  <c:v>3455.0</c:v>
                </c:pt>
                <c:pt idx="99">
                  <c:v>3354.9</c:v>
                </c:pt>
                <c:pt idx="100">
                  <c:v>3263.6</c:v>
                </c:pt>
                <c:pt idx="101">
                  <c:v>3527.2</c:v>
                </c:pt>
                <c:pt idx="102">
                  <c:v>3083.8</c:v>
                </c:pt>
                <c:pt idx="103">
                  <c:v>3157.6</c:v>
                </c:pt>
                <c:pt idx="104">
                  <c:v>3472.7</c:v>
                </c:pt>
                <c:pt idx="105">
                  <c:v>3748.2</c:v>
                </c:pt>
                <c:pt idx="106">
                  <c:v>3774.8</c:v>
                </c:pt>
                <c:pt idx="107">
                  <c:v>3292.1</c:v>
                </c:pt>
                <c:pt idx="108">
                  <c:v>3496.2</c:v>
                </c:pt>
                <c:pt idx="109">
                  <c:v>3613.5</c:v>
                </c:pt>
                <c:pt idx="110">
                  <c:v>4207.0</c:v>
                </c:pt>
                <c:pt idx="111">
                  <c:v>3828.0</c:v>
                </c:pt>
                <c:pt idx="112">
                  <c:v>4032.7</c:v>
                </c:pt>
                <c:pt idx="113">
                  <c:v>4193.6</c:v>
                </c:pt>
                <c:pt idx="114">
                  <c:v>3614.3</c:v>
                </c:pt>
                <c:pt idx="115">
                  <c:v>4355.4</c:v>
                </c:pt>
                <c:pt idx="116">
                  <c:v>4376.5</c:v>
                </c:pt>
                <c:pt idx="117">
                  <c:v>4581.3</c:v>
                </c:pt>
                <c:pt idx="118">
                  <c:v>4929.9</c:v>
                </c:pt>
                <c:pt idx="119">
                  <c:v>4265.3</c:v>
                </c:pt>
                <c:pt idx="120">
                  <c:v>4722.1</c:v>
                </c:pt>
                <c:pt idx="121">
                  <c:v>4787.1</c:v>
                </c:pt>
                <c:pt idx="122">
                  <c:v>5480.8</c:v>
                </c:pt>
                <c:pt idx="123">
                  <c:v>4727.8</c:v>
                </c:pt>
                <c:pt idx="124">
                  <c:v>5305.0</c:v>
                </c:pt>
                <c:pt idx="125">
                  <c:v>5262.9</c:v>
                </c:pt>
                <c:pt idx="126">
                  <c:v>4773.4</c:v>
                </c:pt>
                <c:pt idx="127">
                  <c:v>5353.2</c:v>
                </c:pt>
                <c:pt idx="128">
                  <c:v>5388.6</c:v>
                </c:pt>
                <c:pt idx="129">
                  <c:v>5717.1</c:v>
                </c:pt>
                <c:pt idx="130">
                  <c:v>5677.6</c:v>
                </c:pt>
                <c:pt idx="131">
                  <c:v>4904.8</c:v>
                </c:pt>
                <c:pt idx="132">
                  <c:v>5607.1</c:v>
                </c:pt>
                <c:pt idx="133">
                  <c:v>5582.3</c:v>
                </c:pt>
                <c:pt idx="134">
                  <c:v>5700.9</c:v>
                </c:pt>
                <c:pt idx="135">
                  <c:v>5993.6</c:v>
                </c:pt>
                <c:pt idx="136">
                  <c:v>6419.5</c:v>
                </c:pt>
                <c:pt idx="137">
                  <c:v>6166.1</c:v>
                </c:pt>
                <c:pt idx="138">
                  <c:v>6040.5</c:v>
                </c:pt>
                <c:pt idx="139">
                  <c:v>6471.8</c:v>
                </c:pt>
                <c:pt idx="140">
                  <c:v>6497.2</c:v>
                </c:pt>
                <c:pt idx="141">
                  <c:v>7116.0</c:v>
                </c:pt>
                <c:pt idx="142">
                  <c:v>6603.2</c:v>
                </c:pt>
                <c:pt idx="143">
                  <c:v>6099.0</c:v>
                </c:pt>
                <c:pt idx="144">
                  <c:v>6187.2</c:v>
                </c:pt>
                <c:pt idx="145">
                  <c:v>6533.6</c:v>
                </c:pt>
                <c:pt idx="146">
                  <c:v>6957.5</c:v>
                </c:pt>
                <c:pt idx="147">
                  <c:v>7096.9</c:v>
                </c:pt>
                <c:pt idx="148">
                  <c:v>7111.9</c:v>
                </c:pt>
                <c:pt idx="149">
                  <c:v>7108.3</c:v>
                </c:pt>
                <c:pt idx="150">
                  <c:v>7022.9</c:v>
                </c:pt>
                <c:pt idx="151">
                  <c:v>7279.3</c:v>
                </c:pt>
                <c:pt idx="152">
                  <c:v>7706.7</c:v>
                </c:pt>
                <c:pt idx="153">
                  <c:v>8458.4</c:v>
                </c:pt>
                <c:pt idx="154">
                  <c:v>7518.4</c:v>
                </c:pt>
                <c:pt idx="155">
                  <c:v>6956.5</c:v>
                </c:pt>
                <c:pt idx="156">
                  <c:v>7005.6</c:v>
                </c:pt>
                <c:pt idx="157">
                  <c:v>6959.7</c:v>
                </c:pt>
                <c:pt idx="158">
                  <c:v>8325.6</c:v>
                </c:pt>
                <c:pt idx="159">
                  <c:v>7812.7</c:v>
                </c:pt>
                <c:pt idx="160">
                  <c:v>7942.6</c:v>
                </c:pt>
                <c:pt idx="161">
                  <c:v>7982.8</c:v>
                </c:pt>
                <c:pt idx="162">
                  <c:v>7345.8</c:v>
                </c:pt>
                <c:pt idx="163">
                  <c:v>7960.9</c:v>
                </c:pt>
                <c:pt idx="164">
                  <c:v>8335.1</c:v>
                </c:pt>
                <c:pt idx="165">
                  <c:v>8979.5</c:v>
                </c:pt>
                <c:pt idx="166">
                  <c:v>8200.2</c:v>
                </c:pt>
                <c:pt idx="167">
                  <c:v>7778.5</c:v>
                </c:pt>
                <c:pt idx="168">
                  <c:v>7442.8</c:v>
                </c:pt>
                <c:pt idx="169">
                  <c:v>7930.2</c:v>
                </c:pt>
                <c:pt idx="170">
                  <c:v>9304.2</c:v>
                </c:pt>
                <c:pt idx="171">
                  <c:v>8430.799999999999</c:v>
                </c:pt>
                <c:pt idx="172">
                  <c:v>8940.1</c:v>
                </c:pt>
                <c:pt idx="173">
                  <c:v>9550.0</c:v>
                </c:pt>
                <c:pt idx="174">
                  <c:v>9161.1</c:v>
                </c:pt>
                <c:pt idx="175">
                  <c:v>9671.9</c:v>
                </c:pt>
                <c:pt idx="176">
                  <c:v>9843.5</c:v>
                </c:pt>
                <c:pt idx="177">
                  <c:v>10018.8</c:v>
                </c:pt>
                <c:pt idx="178">
                  <c:v>10001.4</c:v>
                </c:pt>
                <c:pt idx="179">
                  <c:v>9425.7</c:v>
                </c:pt>
                <c:pt idx="180">
                  <c:v>9583.1</c:v>
                </c:pt>
                <c:pt idx="181">
                  <c:v>10365.4</c:v>
                </c:pt>
                <c:pt idx="182">
                  <c:v>11652.5</c:v>
                </c:pt>
                <c:pt idx="183">
                  <c:v>10554.9</c:v>
                </c:pt>
                <c:pt idx="184">
                  <c:v>11366.7</c:v>
                </c:pt>
                <c:pt idx="185">
                  <c:v>11944.2</c:v>
                </c:pt>
                <c:pt idx="186">
                  <c:v>10946.5</c:v>
                </c:pt>
                <c:pt idx="187">
                  <c:v>12305.9</c:v>
                </c:pt>
                <c:pt idx="188">
                  <c:v>12344.0</c:v>
                </c:pt>
                <c:pt idx="189">
                  <c:v>12814.0</c:v>
                </c:pt>
                <c:pt idx="190">
                  <c:v>11939.7</c:v>
                </c:pt>
                <c:pt idx="191">
                  <c:v>10109.4</c:v>
                </c:pt>
                <c:pt idx="192">
                  <c:v>10706.0</c:v>
                </c:pt>
                <c:pt idx="193">
                  <c:v>10297.0</c:v>
                </c:pt>
                <c:pt idx="194">
                  <c:v>12045.2</c:v>
                </c:pt>
                <c:pt idx="195">
                  <c:v>10480.8</c:v>
                </c:pt>
                <c:pt idx="196">
                  <c:v>11430.8</c:v>
                </c:pt>
                <c:pt idx="197">
                  <c:v>11437.5</c:v>
                </c:pt>
                <c:pt idx="198">
                  <c:v>10578.2</c:v>
                </c:pt>
                <c:pt idx="199">
                  <c:v>11564.7</c:v>
                </c:pt>
                <c:pt idx="200">
                  <c:v>10687.4</c:v>
                </c:pt>
                <c:pt idx="201">
                  <c:v>11908.5</c:v>
                </c:pt>
                <c:pt idx="202">
                  <c:v>10873.1</c:v>
                </c:pt>
                <c:pt idx="203">
                  <c:v>9328.7</c:v>
                </c:pt>
                <c:pt idx="204">
                  <c:v>9981.9</c:v>
                </c:pt>
                <c:pt idx="205">
                  <c:v>10022.5</c:v>
                </c:pt>
                <c:pt idx="206">
                  <c:v>11054.8</c:v>
                </c:pt>
                <c:pt idx="207">
                  <c:v>11471.3</c:v>
                </c:pt>
                <c:pt idx="208">
                  <c:v>11928.5</c:v>
                </c:pt>
                <c:pt idx="209">
                  <c:v>11311.3</c:v>
                </c:pt>
                <c:pt idx="210">
                  <c:v>11292.7</c:v>
                </c:pt>
                <c:pt idx="211">
                  <c:v>11854.0</c:v>
                </c:pt>
                <c:pt idx="212">
                  <c:v>11409.2</c:v>
                </c:pt>
                <c:pt idx="213">
                  <c:v>12657.9</c:v>
                </c:pt>
                <c:pt idx="214">
                  <c:v>11483.8</c:v>
                </c:pt>
                <c:pt idx="215">
                  <c:v>10148.1</c:v>
                </c:pt>
                <c:pt idx="216">
                  <c:v>10830.5</c:v>
                </c:pt>
                <c:pt idx="217">
                  <c:v>10957.7</c:v>
                </c:pt>
                <c:pt idx="218">
                  <c:v>11782.9</c:v>
                </c:pt>
                <c:pt idx="219">
                  <c:v>11154.8</c:v>
                </c:pt>
                <c:pt idx="220">
                  <c:v>11494.7</c:v>
                </c:pt>
                <c:pt idx="221">
                  <c:v>11419.8</c:v>
                </c:pt>
                <c:pt idx="222">
                  <c:v>11124.7</c:v>
                </c:pt>
                <c:pt idx="223">
                  <c:v>11403.0</c:v>
                </c:pt>
                <c:pt idx="224">
                  <c:v>11816.9</c:v>
                </c:pt>
                <c:pt idx="225">
                  <c:v>12965.7</c:v>
                </c:pt>
                <c:pt idx="226">
                  <c:v>11692.5</c:v>
                </c:pt>
                <c:pt idx="227">
                  <c:v>11416.9</c:v>
                </c:pt>
                <c:pt idx="228">
                  <c:v>11200.7</c:v>
                </c:pt>
                <c:pt idx="229">
                  <c:v>11709.2</c:v>
                </c:pt>
                <c:pt idx="230">
                  <c:v>13593.8</c:v>
                </c:pt>
                <c:pt idx="231">
                  <c:v>12575.9</c:v>
                </c:pt>
                <c:pt idx="232">
                  <c:v>13049.7</c:v>
                </c:pt>
                <c:pt idx="233">
                  <c:v>13850.0</c:v>
                </c:pt>
                <c:pt idx="234">
                  <c:v>12213.1</c:v>
                </c:pt>
                <c:pt idx="235">
                  <c:v>13278.7</c:v>
                </c:pt>
                <c:pt idx="236">
                  <c:v>13520.9</c:v>
                </c:pt>
                <c:pt idx="237">
                  <c:v>14475.1</c:v>
                </c:pt>
                <c:pt idx="238">
                  <c:v>13908.9</c:v>
                </c:pt>
                <c:pt idx="239">
                  <c:v>12525.6</c:v>
                </c:pt>
                <c:pt idx="240">
                  <c:v>12073.9</c:v>
                </c:pt>
                <c:pt idx="241">
                  <c:v>12607.1</c:v>
                </c:pt>
                <c:pt idx="242">
                  <c:v>14114.4</c:v>
                </c:pt>
                <c:pt idx="243">
                  <c:v>14281.7</c:v>
                </c:pt>
                <c:pt idx="244">
                  <c:v>14413.5</c:v>
                </c:pt>
                <c:pt idx="245">
                  <c:v>14848.6</c:v>
                </c:pt>
                <c:pt idx="246">
                  <c:v>12710.2</c:v>
                </c:pt>
                <c:pt idx="247">
                  <c:v>14895.6</c:v>
                </c:pt>
                <c:pt idx="248">
                  <c:v>14517.6</c:v>
                </c:pt>
                <c:pt idx="249">
                  <c:v>15720.3</c:v>
                </c:pt>
                <c:pt idx="250">
                  <c:v>15499.1</c:v>
                </c:pt>
                <c:pt idx="251">
                  <c:v>14426.7</c:v>
                </c:pt>
                <c:pt idx="252">
                  <c:v>15227.9</c:v>
                </c:pt>
                <c:pt idx="253">
                  <c:v>14820.1</c:v>
                </c:pt>
                <c:pt idx="254">
                  <c:v>17363.4</c:v>
                </c:pt>
                <c:pt idx="255">
                  <c:v>15665.3</c:v>
                </c:pt>
                <c:pt idx="256">
                  <c:v>17154.6</c:v>
                </c:pt>
                <c:pt idx="257">
                  <c:v>17787.3</c:v>
                </c:pt>
                <c:pt idx="258">
                  <c:v>15464.5</c:v>
                </c:pt>
                <c:pt idx="259">
                  <c:v>18038.7</c:v>
                </c:pt>
                <c:pt idx="260">
                  <c:v>16897.5</c:v>
                </c:pt>
                <c:pt idx="261">
                  <c:v>17515.2</c:v>
                </c:pt>
                <c:pt idx="262">
                  <c:v>17246.6</c:v>
                </c:pt>
                <c:pt idx="263">
                  <c:v>15072.1</c:v>
                </c:pt>
                <c:pt idx="264">
                  <c:v>15373.4</c:v>
                </c:pt>
                <c:pt idx="265">
                  <c:v>15142.8</c:v>
                </c:pt>
                <c:pt idx="266">
                  <c:v>18190.6</c:v>
                </c:pt>
                <c:pt idx="267">
                  <c:v>16254.9</c:v>
                </c:pt>
                <c:pt idx="268">
                  <c:v>18018.9</c:v>
                </c:pt>
                <c:pt idx="269">
                  <c:v>17977.4</c:v>
                </c:pt>
                <c:pt idx="270">
                  <c:v>16896.9</c:v>
                </c:pt>
                <c:pt idx="271">
                  <c:v>19115.3</c:v>
                </c:pt>
                <c:pt idx="272">
                  <c:v>17810.1</c:v>
                </c:pt>
                <c:pt idx="273">
                  <c:v>19855.8</c:v>
                </c:pt>
                <c:pt idx="274">
                  <c:v>19356.1</c:v>
                </c:pt>
                <c:pt idx="275">
                  <c:v>16721.8</c:v>
                </c:pt>
                <c:pt idx="276">
                  <c:v>17054.5</c:v>
                </c:pt>
                <c:pt idx="277">
                  <c:v>17674.5</c:v>
                </c:pt>
                <c:pt idx="278">
                  <c:v>17707.1</c:v>
                </c:pt>
                <c:pt idx="279">
                  <c:v>19364.9</c:v>
                </c:pt>
                <c:pt idx="280">
                  <c:v>18837.2</c:v>
                </c:pt>
                <c:pt idx="281">
                  <c:v>19179.9</c:v>
                </c:pt>
                <c:pt idx="282">
                  <c:v>19238.0</c:v>
                </c:pt>
                <c:pt idx="283">
                  <c:v>19522.8</c:v>
                </c:pt>
                <c:pt idx="284">
                  <c:v>17926.2</c:v>
                </c:pt>
                <c:pt idx="285">
                  <c:v>19695.7</c:v>
                </c:pt>
                <c:pt idx="286">
                  <c:v>15471.6</c:v>
                </c:pt>
                <c:pt idx="287">
                  <c:v>14269.1</c:v>
                </c:pt>
                <c:pt idx="288">
                  <c:v>12474.6</c:v>
                </c:pt>
                <c:pt idx="289">
                  <c:v>12371.7</c:v>
                </c:pt>
                <c:pt idx="290">
                  <c:v>13929.9</c:v>
                </c:pt>
                <c:pt idx="291">
                  <c:v>13697.1</c:v>
                </c:pt>
                <c:pt idx="292">
                  <c:v>13339.6</c:v>
                </c:pt>
                <c:pt idx="293">
                  <c:v>13995.8</c:v>
                </c:pt>
                <c:pt idx="294">
                  <c:v>14084.7</c:v>
                </c:pt>
                <c:pt idx="295">
                  <c:v>15022.3</c:v>
                </c:pt>
                <c:pt idx="296">
                  <c:v>16150.3</c:v>
                </c:pt>
                <c:pt idx="297">
                  <c:v>17292.1</c:v>
                </c:pt>
                <c:pt idx="298">
                  <c:v>17185.8</c:v>
                </c:pt>
                <c:pt idx="299">
                  <c:v>17087.5</c:v>
                </c:pt>
                <c:pt idx="300">
                  <c:v>16089.4</c:v>
                </c:pt>
                <c:pt idx="301">
                  <c:v>16459.3</c:v>
                </c:pt>
                <c:pt idx="302">
                  <c:v>20089.5</c:v>
                </c:pt>
                <c:pt idx="303">
                  <c:v>18594.2</c:v>
                </c:pt>
                <c:pt idx="304">
                  <c:v>19419.2</c:v>
                </c:pt>
                <c:pt idx="305">
                  <c:v>20049.1</c:v>
                </c:pt>
                <c:pt idx="306">
                  <c:v>18213.8</c:v>
                </c:pt>
                <c:pt idx="307">
                  <c:v>20252.2</c:v>
                </c:pt>
                <c:pt idx="308">
                  <c:v>19908.0</c:v>
                </c:pt>
                <c:pt idx="309">
                  <c:v>21024.0</c:v>
                </c:pt>
                <c:pt idx="310">
                  <c:v>20530.3</c:v>
                </c:pt>
                <c:pt idx="311">
                  <c:v>19356.7</c:v>
                </c:pt>
                <c:pt idx="312">
                  <c:v>19606.4</c:v>
                </c:pt>
                <c:pt idx="313">
                  <c:v>19053.6</c:v>
                </c:pt>
                <c:pt idx="314">
                  <c:v>23269.6</c:v>
                </c:pt>
                <c:pt idx="315">
                  <c:v>21359.7</c:v>
                </c:pt>
                <c:pt idx="316">
                  <c:v>22970.3</c:v>
                </c:pt>
                <c:pt idx="317">
                  <c:v>22714.8</c:v>
                </c:pt>
                <c:pt idx="318">
                  <c:v>21091.3</c:v>
                </c:pt>
                <c:pt idx="319">
                  <c:v>23152.5</c:v>
                </c:pt>
                <c:pt idx="320">
                  <c:v>22303.5</c:v>
                </c:pt>
                <c:pt idx="321">
                  <c:v>22853.7</c:v>
                </c:pt>
                <c:pt idx="322">
                  <c:v>23146.8</c:v>
                </c:pt>
                <c:pt idx="323">
                  <c:v>21351.7</c:v>
                </c:pt>
                <c:pt idx="324">
                  <c:v>21503.9</c:v>
                </c:pt>
                <c:pt idx="325">
                  <c:v>22617.2</c:v>
                </c:pt>
                <c:pt idx="326">
                  <c:v>25115.0</c:v>
                </c:pt>
                <c:pt idx="327">
                  <c:v>22757.1</c:v>
                </c:pt>
                <c:pt idx="328">
                  <c:v>24813.6</c:v>
                </c:pt>
                <c:pt idx="329">
                  <c:v>23513.8</c:v>
                </c:pt>
                <c:pt idx="330">
                  <c:v>22526.4</c:v>
                </c:pt>
                <c:pt idx="331">
                  <c:v>23763.5</c:v>
                </c:pt>
                <c:pt idx="332">
                  <c:v>22151.1</c:v>
                </c:pt>
                <c:pt idx="333">
                  <c:v>24817.6</c:v>
                </c:pt>
                <c:pt idx="334">
                  <c:v>23711.4</c:v>
                </c:pt>
                <c:pt idx="335">
                  <c:v>20279.3</c:v>
                </c:pt>
              </c:numCache>
            </c:numRef>
          </c:val>
          <c:smooth val="0"/>
          <c:extLst xmlns:c16r2="http://schemas.microsoft.com/office/drawing/2015/06/chart">
            <c:ext xmlns:c16="http://schemas.microsoft.com/office/drawing/2014/chart" uri="{C3380CC4-5D6E-409C-BE32-E72D297353CC}">
              <c16:uniqueId val="{00000000-73FB-4D17-9B64-DF3A1E7598EC}"/>
            </c:ext>
          </c:extLst>
        </c:ser>
        <c:dLbls>
          <c:showLegendKey val="0"/>
          <c:showVal val="0"/>
          <c:showCatName val="0"/>
          <c:showSerName val="0"/>
          <c:showPercent val="0"/>
          <c:showBubbleSize val="0"/>
        </c:dLbls>
        <c:smooth val="0"/>
        <c:axId val="-14353328"/>
        <c:axId val="-14350576"/>
      </c:lineChart>
      <c:catAx>
        <c:axId val="-1435332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576"/>
        <c:crosses val="autoZero"/>
        <c:auto val="1"/>
        <c:lblAlgn val="ctr"/>
        <c:lblOffset val="100"/>
        <c:noMultiLvlLbl val="0"/>
      </c:catAx>
      <c:valAx>
        <c:axId val="-143505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3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 Exports to Mexico in ($millions)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611670846429314"/>
          <c:y val="0.125267857142857"/>
          <c:w val="0.919361427179043"/>
          <c:h val="0.78558562992126"/>
        </c:manualLayout>
      </c:layout>
      <c:lineChart>
        <c:grouping val="standard"/>
        <c:varyColors val="0"/>
        <c:ser>
          <c:idx val="0"/>
          <c:order val="0"/>
          <c:tx>
            <c:strRef>
              <c:f>'EX.3.89'!$D$1</c:f>
              <c:strCache>
                <c:ptCount val="1"/>
                <c:pt idx="0">
                  <c:v>U.S. Exports to Mexico</c:v>
                </c:pt>
              </c:strCache>
            </c:strRef>
          </c:tx>
          <c:spPr>
            <a:ln w="19050" cap="rnd">
              <a:solidFill>
                <a:schemeClr val="accent1"/>
              </a:solidFill>
              <a:round/>
            </a:ln>
            <a:effectLst/>
          </c:spPr>
          <c:marker>
            <c:symbol val="none"/>
          </c:marker>
          <c:cat>
            <c:numRef>
              <c:f>'EX.3.89'!$A$2:$A$337</c:f>
              <c:numCache>
                <c:formatCode>General</c:formatCode>
                <c:ptCount val="336"/>
                <c:pt idx="0">
                  <c:v>1985.0</c:v>
                </c:pt>
                <c:pt idx="1">
                  <c:v>1985.0</c:v>
                </c:pt>
                <c:pt idx="2">
                  <c:v>1985.0</c:v>
                </c:pt>
                <c:pt idx="3">
                  <c:v>1985.0</c:v>
                </c:pt>
                <c:pt idx="4">
                  <c:v>1985.0</c:v>
                </c:pt>
                <c:pt idx="5">
                  <c:v>1985.0</c:v>
                </c:pt>
                <c:pt idx="6">
                  <c:v>1985.0</c:v>
                </c:pt>
                <c:pt idx="7">
                  <c:v>1985.0</c:v>
                </c:pt>
                <c:pt idx="8">
                  <c:v>1985.0</c:v>
                </c:pt>
                <c:pt idx="9">
                  <c:v>1985.0</c:v>
                </c:pt>
                <c:pt idx="10">
                  <c:v>1985.0</c:v>
                </c:pt>
                <c:pt idx="11">
                  <c:v>1985.0</c:v>
                </c:pt>
                <c:pt idx="12">
                  <c:v>1986.0</c:v>
                </c:pt>
                <c:pt idx="13">
                  <c:v>1986.0</c:v>
                </c:pt>
                <c:pt idx="14">
                  <c:v>1986.0</c:v>
                </c:pt>
                <c:pt idx="15">
                  <c:v>1986.0</c:v>
                </c:pt>
                <c:pt idx="16">
                  <c:v>1986.0</c:v>
                </c:pt>
                <c:pt idx="17">
                  <c:v>1986.0</c:v>
                </c:pt>
                <c:pt idx="18">
                  <c:v>1986.0</c:v>
                </c:pt>
                <c:pt idx="19">
                  <c:v>1986.0</c:v>
                </c:pt>
                <c:pt idx="20">
                  <c:v>1986.0</c:v>
                </c:pt>
                <c:pt idx="21">
                  <c:v>1986.0</c:v>
                </c:pt>
                <c:pt idx="22">
                  <c:v>1986.0</c:v>
                </c:pt>
                <c:pt idx="23">
                  <c:v>1986.0</c:v>
                </c:pt>
                <c:pt idx="24">
                  <c:v>1987.0</c:v>
                </c:pt>
                <c:pt idx="25">
                  <c:v>1987.0</c:v>
                </c:pt>
                <c:pt idx="26">
                  <c:v>1987.0</c:v>
                </c:pt>
                <c:pt idx="27">
                  <c:v>1987.0</c:v>
                </c:pt>
                <c:pt idx="28">
                  <c:v>1987.0</c:v>
                </c:pt>
                <c:pt idx="29">
                  <c:v>1987.0</c:v>
                </c:pt>
                <c:pt idx="30">
                  <c:v>1987.0</c:v>
                </c:pt>
                <c:pt idx="31">
                  <c:v>1987.0</c:v>
                </c:pt>
                <c:pt idx="32">
                  <c:v>1987.0</c:v>
                </c:pt>
                <c:pt idx="33">
                  <c:v>1987.0</c:v>
                </c:pt>
                <c:pt idx="34">
                  <c:v>1987.0</c:v>
                </c:pt>
                <c:pt idx="35">
                  <c:v>1987.0</c:v>
                </c:pt>
                <c:pt idx="36">
                  <c:v>1988.0</c:v>
                </c:pt>
                <c:pt idx="37">
                  <c:v>1988.0</c:v>
                </c:pt>
                <c:pt idx="38">
                  <c:v>1988.0</c:v>
                </c:pt>
                <c:pt idx="39">
                  <c:v>1988.0</c:v>
                </c:pt>
                <c:pt idx="40">
                  <c:v>1988.0</c:v>
                </c:pt>
                <c:pt idx="41">
                  <c:v>1988.0</c:v>
                </c:pt>
                <c:pt idx="42">
                  <c:v>1988.0</c:v>
                </c:pt>
                <c:pt idx="43">
                  <c:v>1988.0</c:v>
                </c:pt>
                <c:pt idx="44">
                  <c:v>1988.0</c:v>
                </c:pt>
                <c:pt idx="45">
                  <c:v>1988.0</c:v>
                </c:pt>
                <c:pt idx="46">
                  <c:v>1988.0</c:v>
                </c:pt>
                <c:pt idx="47">
                  <c:v>1988.0</c:v>
                </c:pt>
                <c:pt idx="48">
                  <c:v>1989.0</c:v>
                </c:pt>
                <c:pt idx="49">
                  <c:v>1989.0</c:v>
                </c:pt>
                <c:pt idx="50">
                  <c:v>1989.0</c:v>
                </c:pt>
                <c:pt idx="51">
                  <c:v>1989.0</c:v>
                </c:pt>
                <c:pt idx="52">
                  <c:v>1989.0</c:v>
                </c:pt>
                <c:pt idx="53">
                  <c:v>1989.0</c:v>
                </c:pt>
                <c:pt idx="54">
                  <c:v>1989.0</c:v>
                </c:pt>
                <c:pt idx="55">
                  <c:v>1989.0</c:v>
                </c:pt>
                <c:pt idx="56">
                  <c:v>1989.0</c:v>
                </c:pt>
                <c:pt idx="57">
                  <c:v>1989.0</c:v>
                </c:pt>
                <c:pt idx="58">
                  <c:v>1989.0</c:v>
                </c:pt>
                <c:pt idx="59">
                  <c:v>1989.0</c:v>
                </c:pt>
                <c:pt idx="60">
                  <c:v>1990.0</c:v>
                </c:pt>
                <c:pt idx="61">
                  <c:v>1990.0</c:v>
                </c:pt>
                <c:pt idx="62">
                  <c:v>1990.0</c:v>
                </c:pt>
                <c:pt idx="63">
                  <c:v>1990.0</c:v>
                </c:pt>
                <c:pt idx="64">
                  <c:v>1990.0</c:v>
                </c:pt>
                <c:pt idx="65">
                  <c:v>1990.0</c:v>
                </c:pt>
                <c:pt idx="66">
                  <c:v>1990.0</c:v>
                </c:pt>
                <c:pt idx="67">
                  <c:v>1990.0</c:v>
                </c:pt>
                <c:pt idx="68">
                  <c:v>1990.0</c:v>
                </c:pt>
                <c:pt idx="69">
                  <c:v>1990.0</c:v>
                </c:pt>
                <c:pt idx="70">
                  <c:v>1990.0</c:v>
                </c:pt>
                <c:pt idx="71">
                  <c:v>1990.0</c:v>
                </c:pt>
                <c:pt idx="72">
                  <c:v>1991.0</c:v>
                </c:pt>
                <c:pt idx="73">
                  <c:v>1991.0</c:v>
                </c:pt>
                <c:pt idx="74">
                  <c:v>1991.0</c:v>
                </c:pt>
                <c:pt idx="75">
                  <c:v>1991.0</c:v>
                </c:pt>
                <c:pt idx="76">
                  <c:v>1991.0</c:v>
                </c:pt>
                <c:pt idx="77">
                  <c:v>1991.0</c:v>
                </c:pt>
                <c:pt idx="78">
                  <c:v>1991.0</c:v>
                </c:pt>
                <c:pt idx="79">
                  <c:v>1991.0</c:v>
                </c:pt>
                <c:pt idx="80">
                  <c:v>1991.0</c:v>
                </c:pt>
                <c:pt idx="81">
                  <c:v>1991.0</c:v>
                </c:pt>
                <c:pt idx="82">
                  <c:v>1991.0</c:v>
                </c:pt>
                <c:pt idx="83">
                  <c:v>1991.0</c:v>
                </c:pt>
                <c:pt idx="84">
                  <c:v>1992.0</c:v>
                </c:pt>
                <c:pt idx="85">
                  <c:v>1992.0</c:v>
                </c:pt>
                <c:pt idx="86">
                  <c:v>1992.0</c:v>
                </c:pt>
                <c:pt idx="87">
                  <c:v>1992.0</c:v>
                </c:pt>
                <c:pt idx="88">
                  <c:v>1992.0</c:v>
                </c:pt>
                <c:pt idx="89">
                  <c:v>1992.0</c:v>
                </c:pt>
                <c:pt idx="90">
                  <c:v>1992.0</c:v>
                </c:pt>
                <c:pt idx="91">
                  <c:v>1992.0</c:v>
                </c:pt>
                <c:pt idx="92">
                  <c:v>1992.0</c:v>
                </c:pt>
                <c:pt idx="93">
                  <c:v>1992.0</c:v>
                </c:pt>
                <c:pt idx="94">
                  <c:v>1992.0</c:v>
                </c:pt>
                <c:pt idx="95">
                  <c:v>1992.0</c:v>
                </c:pt>
                <c:pt idx="96">
                  <c:v>1993.0</c:v>
                </c:pt>
                <c:pt idx="97">
                  <c:v>1993.0</c:v>
                </c:pt>
                <c:pt idx="98">
                  <c:v>1993.0</c:v>
                </c:pt>
                <c:pt idx="99">
                  <c:v>1993.0</c:v>
                </c:pt>
                <c:pt idx="100">
                  <c:v>1993.0</c:v>
                </c:pt>
                <c:pt idx="101">
                  <c:v>1993.0</c:v>
                </c:pt>
                <c:pt idx="102">
                  <c:v>1993.0</c:v>
                </c:pt>
                <c:pt idx="103">
                  <c:v>1993.0</c:v>
                </c:pt>
                <c:pt idx="104">
                  <c:v>1993.0</c:v>
                </c:pt>
                <c:pt idx="105">
                  <c:v>1993.0</c:v>
                </c:pt>
                <c:pt idx="106">
                  <c:v>1993.0</c:v>
                </c:pt>
                <c:pt idx="107">
                  <c:v>1993.0</c:v>
                </c:pt>
                <c:pt idx="108">
                  <c:v>1994.0</c:v>
                </c:pt>
                <c:pt idx="109">
                  <c:v>1994.0</c:v>
                </c:pt>
                <c:pt idx="110">
                  <c:v>1994.0</c:v>
                </c:pt>
                <c:pt idx="111">
                  <c:v>1994.0</c:v>
                </c:pt>
                <c:pt idx="112">
                  <c:v>1994.0</c:v>
                </c:pt>
                <c:pt idx="113">
                  <c:v>1994.0</c:v>
                </c:pt>
                <c:pt idx="114">
                  <c:v>1994.0</c:v>
                </c:pt>
                <c:pt idx="115">
                  <c:v>1994.0</c:v>
                </c:pt>
                <c:pt idx="116">
                  <c:v>1994.0</c:v>
                </c:pt>
                <c:pt idx="117">
                  <c:v>1994.0</c:v>
                </c:pt>
                <c:pt idx="118">
                  <c:v>1994.0</c:v>
                </c:pt>
                <c:pt idx="119">
                  <c:v>1994.0</c:v>
                </c:pt>
                <c:pt idx="120">
                  <c:v>1995.0</c:v>
                </c:pt>
                <c:pt idx="121">
                  <c:v>1995.0</c:v>
                </c:pt>
                <c:pt idx="122">
                  <c:v>1995.0</c:v>
                </c:pt>
                <c:pt idx="123">
                  <c:v>1995.0</c:v>
                </c:pt>
                <c:pt idx="124">
                  <c:v>1995.0</c:v>
                </c:pt>
                <c:pt idx="125">
                  <c:v>1995.0</c:v>
                </c:pt>
                <c:pt idx="126">
                  <c:v>1995.0</c:v>
                </c:pt>
                <c:pt idx="127">
                  <c:v>1995.0</c:v>
                </c:pt>
                <c:pt idx="128">
                  <c:v>1995.0</c:v>
                </c:pt>
                <c:pt idx="129">
                  <c:v>1995.0</c:v>
                </c:pt>
                <c:pt idx="130">
                  <c:v>1995.0</c:v>
                </c:pt>
                <c:pt idx="131">
                  <c:v>1995.0</c:v>
                </c:pt>
                <c:pt idx="132">
                  <c:v>1996.0</c:v>
                </c:pt>
                <c:pt idx="133">
                  <c:v>1996.0</c:v>
                </c:pt>
                <c:pt idx="134">
                  <c:v>1996.0</c:v>
                </c:pt>
                <c:pt idx="135">
                  <c:v>1996.0</c:v>
                </c:pt>
                <c:pt idx="136">
                  <c:v>1996.0</c:v>
                </c:pt>
                <c:pt idx="137">
                  <c:v>1996.0</c:v>
                </c:pt>
                <c:pt idx="138">
                  <c:v>1996.0</c:v>
                </c:pt>
                <c:pt idx="139">
                  <c:v>1996.0</c:v>
                </c:pt>
                <c:pt idx="140">
                  <c:v>1996.0</c:v>
                </c:pt>
                <c:pt idx="141">
                  <c:v>1996.0</c:v>
                </c:pt>
                <c:pt idx="142">
                  <c:v>1996.0</c:v>
                </c:pt>
                <c:pt idx="143">
                  <c:v>1996.0</c:v>
                </c:pt>
                <c:pt idx="144">
                  <c:v>1997.0</c:v>
                </c:pt>
                <c:pt idx="145">
                  <c:v>1997.0</c:v>
                </c:pt>
                <c:pt idx="146">
                  <c:v>1997.0</c:v>
                </c:pt>
                <c:pt idx="147">
                  <c:v>1997.0</c:v>
                </c:pt>
                <c:pt idx="148">
                  <c:v>1997.0</c:v>
                </c:pt>
                <c:pt idx="149">
                  <c:v>1997.0</c:v>
                </c:pt>
                <c:pt idx="150">
                  <c:v>1997.0</c:v>
                </c:pt>
                <c:pt idx="151">
                  <c:v>1997.0</c:v>
                </c:pt>
                <c:pt idx="152">
                  <c:v>1997.0</c:v>
                </c:pt>
                <c:pt idx="153">
                  <c:v>1997.0</c:v>
                </c:pt>
                <c:pt idx="154">
                  <c:v>1997.0</c:v>
                </c:pt>
                <c:pt idx="155">
                  <c:v>1997.0</c:v>
                </c:pt>
                <c:pt idx="156">
                  <c:v>1998.0</c:v>
                </c:pt>
                <c:pt idx="157">
                  <c:v>1998.0</c:v>
                </c:pt>
                <c:pt idx="158">
                  <c:v>1998.0</c:v>
                </c:pt>
                <c:pt idx="159">
                  <c:v>1998.0</c:v>
                </c:pt>
                <c:pt idx="160">
                  <c:v>1998.0</c:v>
                </c:pt>
                <c:pt idx="161">
                  <c:v>1998.0</c:v>
                </c:pt>
                <c:pt idx="162">
                  <c:v>1998.0</c:v>
                </c:pt>
                <c:pt idx="163">
                  <c:v>1998.0</c:v>
                </c:pt>
                <c:pt idx="164">
                  <c:v>1998.0</c:v>
                </c:pt>
                <c:pt idx="165">
                  <c:v>1998.0</c:v>
                </c:pt>
                <c:pt idx="166">
                  <c:v>1998.0</c:v>
                </c:pt>
                <c:pt idx="167">
                  <c:v>1998.0</c:v>
                </c:pt>
                <c:pt idx="168">
                  <c:v>1999.0</c:v>
                </c:pt>
                <c:pt idx="169">
                  <c:v>1999.0</c:v>
                </c:pt>
                <c:pt idx="170">
                  <c:v>1999.0</c:v>
                </c:pt>
                <c:pt idx="171">
                  <c:v>1999.0</c:v>
                </c:pt>
                <c:pt idx="172">
                  <c:v>1999.0</c:v>
                </c:pt>
                <c:pt idx="173">
                  <c:v>1999.0</c:v>
                </c:pt>
                <c:pt idx="174">
                  <c:v>1999.0</c:v>
                </c:pt>
                <c:pt idx="175">
                  <c:v>1999.0</c:v>
                </c:pt>
                <c:pt idx="176">
                  <c:v>1999.0</c:v>
                </c:pt>
                <c:pt idx="177">
                  <c:v>1999.0</c:v>
                </c:pt>
                <c:pt idx="178">
                  <c:v>1999.0</c:v>
                </c:pt>
                <c:pt idx="179">
                  <c:v>1999.0</c:v>
                </c:pt>
                <c:pt idx="180">
                  <c:v>2000.0</c:v>
                </c:pt>
                <c:pt idx="181">
                  <c:v>2000.0</c:v>
                </c:pt>
                <c:pt idx="182">
                  <c:v>2000.0</c:v>
                </c:pt>
                <c:pt idx="183">
                  <c:v>2000.0</c:v>
                </c:pt>
                <c:pt idx="184">
                  <c:v>2000.0</c:v>
                </c:pt>
                <c:pt idx="185">
                  <c:v>2000.0</c:v>
                </c:pt>
                <c:pt idx="186">
                  <c:v>2000.0</c:v>
                </c:pt>
                <c:pt idx="187">
                  <c:v>2000.0</c:v>
                </c:pt>
                <c:pt idx="188">
                  <c:v>2000.0</c:v>
                </c:pt>
                <c:pt idx="189">
                  <c:v>2000.0</c:v>
                </c:pt>
                <c:pt idx="190">
                  <c:v>2000.0</c:v>
                </c:pt>
                <c:pt idx="191">
                  <c:v>2000.0</c:v>
                </c:pt>
                <c:pt idx="192">
                  <c:v>2001.0</c:v>
                </c:pt>
                <c:pt idx="193">
                  <c:v>2001.0</c:v>
                </c:pt>
                <c:pt idx="194">
                  <c:v>2001.0</c:v>
                </c:pt>
                <c:pt idx="195">
                  <c:v>2001.0</c:v>
                </c:pt>
                <c:pt idx="196">
                  <c:v>2001.0</c:v>
                </c:pt>
                <c:pt idx="197">
                  <c:v>2001.0</c:v>
                </c:pt>
                <c:pt idx="198">
                  <c:v>2001.0</c:v>
                </c:pt>
                <c:pt idx="199">
                  <c:v>2001.0</c:v>
                </c:pt>
                <c:pt idx="200">
                  <c:v>2001.0</c:v>
                </c:pt>
                <c:pt idx="201">
                  <c:v>2001.0</c:v>
                </c:pt>
                <c:pt idx="202">
                  <c:v>2001.0</c:v>
                </c:pt>
                <c:pt idx="203">
                  <c:v>2001.0</c:v>
                </c:pt>
                <c:pt idx="204">
                  <c:v>2002.0</c:v>
                </c:pt>
                <c:pt idx="205">
                  <c:v>2002.0</c:v>
                </c:pt>
                <c:pt idx="206">
                  <c:v>2002.0</c:v>
                </c:pt>
                <c:pt idx="207">
                  <c:v>2002.0</c:v>
                </c:pt>
                <c:pt idx="208">
                  <c:v>2002.0</c:v>
                </c:pt>
                <c:pt idx="209">
                  <c:v>2002.0</c:v>
                </c:pt>
                <c:pt idx="210">
                  <c:v>2002.0</c:v>
                </c:pt>
                <c:pt idx="211">
                  <c:v>2002.0</c:v>
                </c:pt>
                <c:pt idx="212">
                  <c:v>2002.0</c:v>
                </c:pt>
                <c:pt idx="213">
                  <c:v>2002.0</c:v>
                </c:pt>
                <c:pt idx="214">
                  <c:v>2002.0</c:v>
                </c:pt>
                <c:pt idx="215">
                  <c:v>2002.0</c:v>
                </c:pt>
                <c:pt idx="216">
                  <c:v>2003.0</c:v>
                </c:pt>
                <c:pt idx="217">
                  <c:v>2003.0</c:v>
                </c:pt>
                <c:pt idx="218">
                  <c:v>2003.0</c:v>
                </c:pt>
                <c:pt idx="219">
                  <c:v>2003.0</c:v>
                </c:pt>
                <c:pt idx="220">
                  <c:v>2003.0</c:v>
                </c:pt>
                <c:pt idx="221">
                  <c:v>2003.0</c:v>
                </c:pt>
                <c:pt idx="222">
                  <c:v>2003.0</c:v>
                </c:pt>
                <c:pt idx="223">
                  <c:v>2003.0</c:v>
                </c:pt>
                <c:pt idx="224">
                  <c:v>2003.0</c:v>
                </c:pt>
                <c:pt idx="225">
                  <c:v>2003.0</c:v>
                </c:pt>
                <c:pt idx="226">
                  <c:v>2003.0</c:v>
                </c:pt>
                <c:pt idx="227">
                  <c:v>2003.0</c:v>
                </c:pt>
                <c:pt idx="228">
                  <c:v>2004.0</c:v>
                </c:pt>
                <c:pt idx="229">
                  <c:v>2004.0</c:v>
                </c:pt>
                <c:pt idx="230">
                  <c:v>2004.0</c:v>
                </c:pt>
                <c:pt idx="231">
                  <c:v>2004.0</c:v>
                </c:pt>
                <c:pt idx="232">
                  <c:v>2004.0</c:v>
                </c:pt>
                <c:pt idx="233">
                  <c:v>2004.0</c:v>
                </c:pt>
                <c:pt idx="234">
                  <c:v>2004.0</c:v>
                </c:pt>
                <c:pt idx="235">
                  <c:v>2004.0</c:v>
                </c:pt>
                <c:pt idx="236">
                  <c:v>2004.0</c:v>
                </c:pt>
                <c:pt idx="237">
                  <c:v>2004.0</c:v>
                </c:pt>
                <c:pt idx="238">
                  <c:v>2004.0</c:v>
                </c:pt>
                <c:pt idx="239">
                  <c:v>2004.0</c:v>
                </c:pt>
                <c:pt idx="240">
                  <c:v>2005.0</c:v>
                </c:pt>
                <c:pt idx="241">
                  <c:v>2005.0</c:v>
                </c:pt>
                <c:pt idx="242">
                  <c:v>2005.0</c:v>
                </c:pt>
                <c:pt idx="243">
                  <c:v>2005.0</c:v>
                </c:pt>
                <c:pt idx="244">
                  <c:v>2005.0</c:v>
                </c:pt>
                <c:pt idx="245">
                  <c:v>2005.0</c:v>
                </c:pt>
                <c:pt idx="246">
                  <c:v>2005.0</c:v>
                </c:pt>
                <c:pt idx="247">
                  <c:v>2005.0</c:v>
                </c:pt>
                <c:pt idx="248">
                  <c:v>2005.0</c:v>
                </c:pt>
                <c:pt idx="249">
                  <c:v>2005.0</c:v>
                </c:pt>
                <c:pt idx="250">
                  <c:v>2005.0</c:v>
                </c:pt>
                <c:pt idx="251">
                  <c:v>2005.0</c:v>
                </c:pt>
                <c:pt idx="252">
                  <c:v>2006.0</c:v>
                </c:pt>
                <c:pt idx="253">
                  <c:v>2006.0</c:v>
                </c:pt>
                <c:pt idx="254">
                  <c:v>2006.0</c:v>
                </c:pt>
                <c:pt idx="255">
                  <c:v>2006.0</c:v>
                </c:pt>
                <c:pt idx="256">
                  <c:v>2006.0</c:v>
                </c:pt>
                <c:pt idx="257">
                  <c:v>2006.0</c:v>
                </c:pt>
                <c:pt idx="258">
                  <c:v>2006.0</c:v>
                </c:pt>
                <c:pt idx="259">
                  <c:v>2006.0</c:v>
                </c:pt>
                <c:pt idx="260">
                  <c:v>2006.0</c:v>
                </c:pt>
                <c:pt idx="261">
                  <c:v>2006.0</c:v>
                </c:pt>
                <c:pt idx="262">
                  <c:v>2006.0</c:v>
                </c:pt>
                <c:pt idx="263">
                  <c:v>2006.0</c:v>
                </c:pt>
                <c:pt idx="264">
                  <c:v>2007.0</c:v>
                </c:pt>
                <c:pt idx="265">
                  <c:v>2007.0</c:v>
                </c:pt>
                <c:pt idx="266">
                  <c:v>2007.0</c:v>
                </c:pt>
                <c:pt idx="267">
                  <c:v>2007.0</c:v>
                </c:pt>
                <c:pt idx="268">
                  <c:v>2007.0</c:v>
                </c:pt>
                <c:pt idx="269">
                  <c:v>2007.0</c:v>
                </c:pt>
                <c:pt idx="270">
                  <c:v>2007.0</c:v>
                </c:pt>
                <c:pt idx="271">
                  <c:v>2007.0</c:v>
                </c:pt>
                <c:pt idx="272">
                  <c:v>2007.0</c:v>
                </c:pt>
                <c:pt idx="273">
                  <c:v>2007.0</c:v>
                </c:pt>
                <c:pt idx="274">
                  <c:v>2007.0</c:v>
                </c:pt>
                <c:pt idx="275">
                  <c:v>2007.0</c:v>
                </c:pt>
                <c:pt idx="276">
                  <c:v>2008.0</c:v>
                </c:pt>
                <c:pt idx="277">
                  <c:v>2008.0</c:v>
                </c:pt>
                <c:pt idx="278">
                  <c:v>2008.0</c:v>
                </c:pt>
                <c:pt idx="279">
                  <c:v>2008.0</c:v>
                </c:pt>
                <c:pt idx="280">
                  <c:v>2008.0</c:v>
                </c:pt>
                <c:pt idx="281">
                  <c:v>2008.0</c:v>
                </c:pt>
                <c:pt idx="282">
                  <c:v>2008.0</c:v>
                </c:pt>
                <c:pt idx="283">
                  <c:v>2008.0</c:v>
                </c:pt>
                <c:pt idx="284">
                  <c:v>2008.0</c:v>
                </c:pt>
                <c:pt idx="285">
                  <c:v>2008.0</c:v>
                </c:pt>
                <c:pt idx="286">
                  <c:v>2008.0</c:v>
                </c:pt>
                <c:pt idx="287">
                  <c:v>2008.0</c:v>
                </c:pt>
                <c:pt idx="288">
                  <c:v>2009.0</c:v>
                </c:pt>
                <c:pt idx="289">
                  <c:v>2009.0</c:v>
                </c:pt>
                <c:pt idx="290">
                  <c:v>2009.0</c:v>
                </c:pt>
                <c:pt idx="291">
                  <c:v>2009.0</c:v>
                </c:pt>
                <c:pt idx="292">
                  <c:v>2009.0</c:v>
                </c:pt>
                <c:pt idx="293">
                  <c:v>2009.0</c:v>
                </c:pt>
                <c:pt idx="294">
                  <c:v>2009.0</c:v>
                </c:pt>
                <c:pt idx="295">
                  <c:v>2009.0</c:v>
                </c:pt>
                <c:pt idx="296">
                  <c:v>2009.0</c:v>
                </c:pt>
                <c:pt idx="297">
                  <c:v>2009.0</c:v>
                </c:pt>
                <c:pt idx="298">
                  <c:v>2009.0</c:v>
                </c:pt>
                <c:pt idx="299">
                  <c:v>2009.0</c:v>
                </c:pt>
                <c:pt idx="300">
                  <c:v>2010.0</c:v>
                </c:pt>
                <c:pt idx="301">
                  <c:v>2010.0</c:v>
                </c:pt>
                <c:pt idx="302">
                  <c:v>2010.0</c:v>
                </c:pt>
                <c:pt idx="303">
                  <c:v>2010.0</c:v>
                </c:pt>
                <c:pt idx="304">
                  <c:v>2010.0</c:v>
                </c:pt>
                <c:pt idx="305">
                  <c:v>2010.0</c:v>
                </c:pt>
                <c:pt idx="306">
                  <c:v>2010.0</c:v>
                </c:pt>
                <c:pt idx="307">
                  <c:v>2010.0</c:v>
                </c:pt>
                <c:pt idx="308">
                  <c:v>2010.0</c:v>
                </c:pt>
                <c:pt idx="309">
                  <c:v>2010.0</c:v>
                </c:pt>
                <c:pt idx="310">
                  <c:v>2010.0</c:v>
                </c:pt>
                <c:pt idx="311">
                  <c:v>2010.0</c:v>
                </c:pt>
                <c:pt idx="312">
                  <c:v>2011.0</c:v>
                </c:pt>
                <c:pt idx="313">
                  <c:v>2011.0</c:v>
                </c:pt>
                <c:pt idx="314">
                  <c:v>2011.0</c:v>
                </c:pt>
                <c:pt idx="315">
                  <c:v>2011.0</c:v>
                </c:pt>
                <c:pt idx="316">
                  <c:v>2011.0</c:v>
                </c:pt>
                <c:pt idx="317">
                  <c:v>2011.0</c:v>
                </c:pt>
                <c:pt idx="318">
                  <c:v>2011.0</c:v>
                </c:pt>
                <c:pt idx="319">
                  <c:v>2011.0</c:v>
                </c:pt>
                <c:pt idx="320">
                  <c:v>2011.0</c:v>
                </c:pt>
                <c:pt idx="321">
                  <c:v>2011.0</c:v>
                </c:pt>
                <c:pt idx="322">
                  <c:v>2011.0</c:v>
                </c:pt>
                <c:pt idx="323">
                  <c:v>2011.0</c:v>
                </c:pt>
                <c:pt idx="324">
                  <c:v>2012.0</c:v>
                </c:pt>
                <c:pt idx="325">
                  <c:v>2012.0</c:v>
                </c:pt>
                <c:pt idx="326">
                  <c:v>2012.0</c:v>
                </c:pt>
                <c:pt idx="327">
                  <c:v>2012.0</c:v>
                </c:pt>
                <c:pt idx="328">
                  <c:v>2012.0</c:v>
                </c:pt>
                <c:pt idx="329">
                  <c:v>2012.0</c:v>
                </c:pt>
                <c:pt idx="330">
                  <c:v>2012.0</c:v>
                </c:pt>
                <c:pt idx="331">
                  <c:v>2012.0</c:v>
                </c:pt>
                <c:pt idx="332">
                  <c:v>2012.0</c:v>
                </c:pt>
                <c:pt idx="333">
                  <c:v>2012.0</c:v>
                </c:pt>
                <c:pt idx="334">
                  <c:v>2012.0</c:v>
                </c:pt>
                <c:pt idx="335">
                  <c:v>2012.0</c:v>
                </c:pt>
              </c:numCache>
            </c:numRef>
          </c:cat>
          <c:val>
            <c:numRef>
              <c:f>'EX.3.89'!$D$2:$D$337</c:f>
              <c:numCache>
                <c:formatCode>0.0</c:formatCode>
                <c:ptCount val="336"/>
                <c:pt idx="0">
                  <c:v>1135.4</c:v>
                </c:pt>
                <c:pt idx="1">
                  <c:v>1117.1</c:v>
                </c:pt>
                <c:pt idx="2">
                  <c:v>1260.9</c:v>
                </c:pt>
                <c:pt idx="3">
                  <c:v>1236.7</c:v>
                </c:pt>
                <c:pt idx="4">
                  <c:v>863.3</c:v>
                </c:pt>
                <c:pt idx="5">
                  <c:v>1377.3</c:v>
                </c:pt>
                <c:pt idx="6">
                  <c:v>820.3</c:v>
                </c:pt>
                <c:pt idx="7">
                  <c:v>1405.7</c:v>
                </c:pt>
                <c:pt idx="8">
                  <c:v>1015.7</c:v>
                </c:pt>
                <c:pt idx="9">
                  <c:v>1170.8</c:v>
                </c:pt>
                <c:pt idx="10">
                  <c:v>1214.1</c:v>
                </c:pt>
                <c:pt idx="11">
                  <c:v>1017.4</c:v>
                </c:pt>
                <c:pt idx="12">
                  <c:v>1023.2</c:v>
                </c:pt>
                <c:pt idx="13">
                  <c:v>1064.8</c:v>
                </c:pt>
                <c:pt idx="14">
                  <c:v>1029.4</c:v>
                </c:pt>
                <c:pt idx="15">
                  <c:v>1100.9</c:v>
                </c:pt>
                <c:pt idx="16">
                  <c:v>1121.0</c:v>
                </c:pt>
                <c:pt idx="17">
                  <c:v>1060.7</c:v>
                </c:pt>
                <c:pt idx="18">
                  <c:v>1039.1</c:v>
                </c:pt>
                <c:pt idx="19">
                  <c:v>1009.6</c:v>
                </c:pt>
                <c:pt idx="20">
                  <c:v>964.9</c:v>
                </c:pt>
                <c:pt idx="21">
                  <c:v>1087.1</c:v>
                </c:pt>
                <c:pt idx="22">
                  <c:v>945.8</c:v>
                </c:pt>
                <c:pt idx="23">
                  <c:v>945.2</c:v>
                </c:pt>
                <c:pt idx="24">
                  <c:v>1016.7</c:v>
                </c:pt>
                <c:pt idx="25">
                  <c:v>1030.9</c:v>
                </c:pt>
                <c:pt idx="26">
                  <c:v>1276.8</c:v>
                </c:pt>
                <c:pt idx="27">
                  <c:v>1120.9</c:v>
                </c:pt>
                <c:pt idx="28">
                  <c:v>1192.5</c:v>
                </c:pt>
                <c:pt idx="29">
                  <c:v>1243.6</c:v>
                </c:pt>
                <c:pt idx="30">
                  <c:v>1225.5</c:v>
                </c:pt>
                <c:pt idx="31">
                  <c:v>1192.8</c:v>
                </c:pt>
                <c:pt idx="32">
                  <c:v>1327.7</c:v>
                </c:pt>
                <c:pt idx="33">
                  <c:v>1258.2</c:v>
                </c:pt>
                <c:pt idx="34">
                  <c:v>1414.6</c:v>
                </c:pt>
                <c:pt idx="35">
                  <c:v>1282.1</c:v>
                </c:pt>
                <c:pt idx="36">
                  <c:v>1286.0</c:v>
                </c:pt>
                <c:pt idx="37">
                  <c:v>1382.8</c:v>
                </c:pt>
                <c:pt idx="38">
                  <c:v>1667.6</c:v>
                </c:pt>
                <c:pt idx="39">
                  <c:v>1540.4</c:v>
                </c:pt>
                <c:pt idx="40">
                  <c:v>1852.5</c:v>
                </c:pt>
                <c:pt idx="41">
                  <c:v>1593.7</c:v>
                </c:pt>
                <c:pt idx="42">
                  <c:v>1621.1</c:v>
                </c:pt>
                <c:pt idx="43">
                  <c:v>1828.5</c:v>
                </c:pt>
                <c:pt idx="44">
                  <c:v>1936.1</c:v>
                </c:pt>
                <c:pt idx="45">
                  <c:v>2047.4</c:v>
                </c:pt>
                <c:pt idx="46">
                  <c:v>1954.5</c:v>
                </c:pt>
                <c:pt idx="47">
                  <c:v>1917.9</c:v>
                </c:pt>
                <c:pt idx="48">
                  <c:v>1901.1</c:v>
                </c:pt>
                <c:pt idx="49">
                  <c:v>2029.3</c:v>
                </c:pt>
                <c:pt idx="50">
                  <c:v>2180.8</c:v>
                </c:pt>
                <c:pt idx="51">
                  <c:v>2044.4</c:v>
                </c:pt>
                <c:pt idx="52">
                  <c:v>2096.6</c:v>
                </c:pt>
                <c:pt idx="53">
                  <c:v>2151.0</c:v>
                </c:pt>
                <c:pt idx="54">
                  <c:v>2061.2</c:v>
                </c:pt>
                <c:pt idx="55">
                  <c:v>2148.1</c:v>
                </c:pt>
                <c:pt idx="56">
                  <c:v>1956.5</c:v>
                </c:pt>
                <c:pt idx="57">
                  <c:v>2351.7</c:v>
                </c:pt>
                <c:pt idx="58">
                  <c:v>2004.1</c:v>
                </c:pt>
                <c:pt idx="59">
                  <c:v>2057.2</c:v>
                </c:pt>
                <c:pt idx="60">
                  <c:v>2131.3</c:v>
                </c:pt>
                <c:pt idx="61">
                  <c:v>2063.2</c:v>
                </c:pt>
                <c:pt idx="62">
                  <c:v>2295.1</c:v>
                </c:pt>
                <c:pt idx="63">
                  <c:v>2047.8</c:v>
                </c:pt>
                <c:pt idx="64">
                  <c:v>2483.6</c:v>
                </c:pt>
                <c:pt idx="65">
                  <c:v>2532.4</c:v>
                </c:pt>
                <c:pt idx="66">
                  <c:v>2339.9</c:v>
                </c:pt>
                <c:pt idx="67">
                  <c:v>2499.4</c:v>
                </c:pt>
                <c:pt idx="68">
                  <c:v>2384.3</c:v>
                </c:pt>
                <c:pt idx="69">
                  <c:v>2903.4</c:v>
                </c:pt>
                <c:pt idx="70">
                  <c:v>2485.7</c:v>
                </c:pt>
                <c:pt idx="71">
                  <c:v>2112.9</c:v>
                </c:pt>
                <c:pt idx="72">
                  <c:v>2395.1</c:v>
                </c:pt>
                <c:pt idx="73">
                  <c:v>2364.2</c:v>
                </c:pt>
                <c:pt idx="74">
                  <c:v>2353.0</c:v>
                </c:pt>
                <c:pt idx="75">
                  <c:v>2758.8</c:v>
                </c:pt>
                <c:pt idx="76">
                  <c:v>2838.0</c:v>
                </c:pt>
                <c:pt idx="77">
                  <c:v>2860.9</c:v>
                </c:pt>
                <c:pt idx="78">
                  <c:v>2929.0</c:v>
                </c:pt>
                <c:pt idx="79">
                  <c:v>2849.1</c:v>
                </c:pt>
                <c:pt idx="80">
                  <c:v>2740.2</c:v>
                </c:pt>
                <c:pt idx="81">
                  <c:v>3225.4</c:v>
                </c:pt>
                <c:pt idx="82">
                  <c:v>3042.7</c:v>
                </c:pt>
                <c:pt idx="83">
                  <c:v>2920.8</c:v>
                </c:pt>
                <c:pt idx="84">
                  <c:v>3060.6</c:v>
                </c:pt>
                <c:pt idx="85">
                  <c:v>3201.1</c:v>
                </c:pt>
                <c:pt idx="86">
                  <c:v>3527.8</c:v>
                </c:pt>
                <c:pt idx="87">
                  <c:v>3514.1</c:v>
                </c:pt>
                <c:pt idx="88">
                  <c:v>3404.8</c:v>
                </c:pt>
                <c:pt idx="89">
                  <c:v>3472.4</c:v>
                </c:pt>
                <c:pt idx="90">
                  <c:v>3522.6</c:v>
                </c:pt>
                <c:pt idx="91">
                  <c:v>3149.7</c:v>
                </c:pt>
                <c:pt idx="92">
                  <c:v>3532.1</c:v>
                </c:pt>
                <c:pt idx="93">
                  <c:v>3437.2</c:v>
                </c:pt>
                <c:pt idx="94">
                  <c:v>3400.9</c:v>
                </c:pt>
                <c:pt idx="95">
                  <c:v>3369.0</c:v>
                </c:pt>
                <c:pt idx="96">
                  <c:v>3192.5</c:v>
                </c:pt>
                <c:pt idx="97">
                  <c:v>3288.5</c:v>
                </c:pt>
                <c:pt idx="98">
                  <c:v>3754.8</c:v>
                </c:pt>
                <c:pt idx="99">
                  <c:v>3613.6</c:v>
                </c:pt>
                <c:pt idx="100">
                  <c:v>3503.9</c:v>
                </c:pt>
                <c:pt idx="101">
                  <c:v>3648.2</c:v>
                </c:pt>
                <c:pt idx="102">
                  <c:v>3180.0</c:v>
                </c:pt>
                <c:pt idx="103">
                  <c:v>3253.6</c:v>
                </c:pt>
                <c:pt idx="104">
                  <c:v>3392.0</c:v>
                </c:pt>
                <c:pt idx="105">
                  <c:v>3346.2</c:v>
                </c:pt>
                <c:pt idx="106">
                  <c:v>3956.3</c:v>
                </c:pt>
                <c:pt idx="107">
                  <c:v>3451.2</c:v>
                </c:pt>
                <c:pt idx="108">
                  <c:v>3799.0</c:v>
                </c:pt>
                <c:pt idx="109">
                  <c:v>3682.1</c:v>
                </c:pt>
                <c:pt idx="110">
                  <c:v>4378.2</c:v>
                </c:pt>
                <c:pt idx="111">
                  <c:v>3822.3</c:v>
                </c:pt>
                <c:pt idx="112">
                  <c:v>4380.9</c:v>
                </c:pt>
                <c:pt idx="113">
                  <c:v>4416.9</c:v>
                </c:pt>
                <c:pt idx="114">
                  <c:v>4207.0</c:v>
                </c:pt>
                <c:pt idx="115">
                  <c:v>4455.1</c:v>
                </c:pt>
                <c:pt idx="116">
                  <c:v>4381.2</c:v>
                </c:pt>
                <c:pt idx="117">
                  <c:v>4499.7</c:v>
                </c:pt>
                <c:pt idx="118">
                  <c:v>4557.1</c:v>
                </c:pt>
                <c:pt idx="119">
                  <c:v>4264.0</c:v>
                </c:pt>
                <c:pt idx="120">
                  <c:v>4001.2</c:v>
                </c:pt>
                <c:pt idx="121">
                  <c:v>3672.4</c:v>
                </c:pt>
                <c:pt idx="122">
                  <c:v>3920.6</c:v>
                </c:pt>
                <c:pt idx="123">
                  <c:v>3382.5</c:v>
                </c:pt>
                <c:pt idx="124">
                  <c:v>3781.2</c:v>
                </c:pt>
                <c:pt idx="125">
                  <c:v>3704.0</c:v>
                </c:pt>
                <c:pt idx="126">
                  <c:v>3466.0</c:v>
                </c:pt>
                <c:pt idx="127">
                  <c:v>4186.9</c:v>
                </c:pt>
                <c:pt idx="128">
                  <c:v>4062.3</c:v>
                </c:pt>
                <c:pt idx="129">
                  <c:v>4312.5</c:v>
                </c:pt>
                <c:pt idx="130">
                  <c:v>3967.8</c:v>
                </c:pt>
                <c:pt idx="131">
                  <c:v>3834.7</c:v>
                </c:pt>
                <c:pt idx="132">
                  <c:v>4276.4</c:v>
                </c:pt>
                <c:pt idx="133">
                  <c:v>4264.7</c:v>
                </c:pt>
                <c:pt idx="134">
                  <c:v>4459.3</c:v>
                </c:pt>
                <c:pt idx="135">
                  <c:v>4358.7</c:v>
                </c:pt>
                <c:pt idx="136">
                  <c:v>4740.4</c:v>
                </c:pt>
                <c:pt idx="137">
                  <c:v>4560.4</c:v>
                </c:pt>
                <c:pt idx="138">
                  <c:v>4567.1</c:v>
                </c:pt>
                <c:pt idx="139">
                  <c:v>4830.1</c:v>
                </c:pt>
                <c:pt idx="140">
                  <c:v>4950.0</c:v>
                </c:pt>
                <c:pt idx="141">
                  <c:v>5627.2</c:v>
                </c:pt>
                <c:pt idx="142">
                  <c:v>5116.0</c:v>
                </c:pt>
                <c:pt idx="143">
                  <c:v>5041.3</c:v>
                </c:pt>
                <c:pt idx="144">
                  <c:v>4917.4</c:v>
                </c:pt>
                <c:pt idx="145">
                  <c:v>5329.9</c:v>
                </c:pt>
                <c:pt idx="146">
                  <c:v>5424.5</c:v>
                </c:pt>
                <c:pt idx="147">
                  <c:v>5720.8</c:v>
                </c:pt>
                <c:pt idx="148">
                  <c:v>5419.7</c:v>
                </c:pt>
                <c:pt idx="149">
                  <c:v>5912.8</c:v>
                </c:pt>
                <c:pt idx="150">
                  <c:v>5984.3</c:v>
                </c:pt>
                <c:pt idx="151">
                  <c:v>6271.1</c:v>
                </c:pt>
                <c:pt idx="152">
                  <c:v>6325.8</c:v>
                </c:pt>
                <c:pt idx="153">
                  <c:v>7165.2</c:v>
                </c:pt>
                <c:pt idx="154">
                  <c:v>6618.3</c:v>
                </c:pt>
                <c:pt idx="155">
                  <c:v>6298.7</c:v>
                </c:pt>
                <c:pt idx="156">
                  <c:v>6234.2</c:v>
                </c:pt>
                <c:pt idx="157">
                  <c:v>6421.1</c:v>
                </c:pt>
                <c:pt idx="158">
                  <c:v>6911.4</c:v>
                </c:pt>
                <c:pt idx="159">
                  <c:v>6396.2</c:v>
                </c:pt>
                <c:pt idx="160">
                  <c:v>6408.3</c:v>
                </c:pt>
                <c:pt idx="161">
                  <c:v>6448.7</c:v>
                </c:pt>
                <c:pt idx="162">
                  <c:v>6141.9</c:v>
                </c:pt>
                <c:pt idx="163">
                  <c:v>6181.3</c:v>
                </c:pt>
                <c:pt idx="164">
                  <c:v>6896.1</c:v>
                </c:pt>
                <c:pt idx="165">
                  <c:v>7268.8</c:v>
                </c:pt>
                <c:pt idx="166">
                  <c:v>6979.1</c:v>
                </c:pt>
                <c:pt idx="167">
                  <c:v>6485.5</c:v>
                </c:pt>
                <c:pt idx="168">
                  <c:v>6021.1</c:v>
                </c:pt>
                <c:pt idx="169">
                  <c:v>6016.6</c:v>
                </c:pt>
                <c:pt idx="170">
                  <c:v>6909.7</c:v>
                </c:pt>
                <c:pt idx="171">
                  <c:v>6648.0</c:v>
                </c:pt>
                <c:pt idx="172">
                  <c:v>6658.5</c:v>
                </c:pt>
                <c:pt idx="173">
                  <c:v>7069.1</c:v>
                </c:pt>
                <c:pt idx="174">
                  <c:v>7120.5</c:v>
                </c:pt>
                <c:pt idx="175">
                  <c:v>7474.7</c:v>
                </c:pt>
                <c:pt idx="176">
                  <c:v>7805.2</c:v>
                </c:pt>
                <c:pt idx="177">
                  <c:v>8460.9</c:v>
                </c:pt>
                <c:pt idx="178">
                  <c:v>8201.799999999999</c:v>
                </c:pt>
                <c:pt idx="179">
                  <c:v>8522.799999999999</c:v>
                </c:pt>
                <c:pt idx="180">
                  <c:v>7964.5</c:v>
                </c:pt>
                <c:pt idx="181">
                  <c:v>8464.299999999999</c:v>
                </c:pt>
                <c:pt idx="182">
                  <c:v>9641.1</c:v>
                </c:pt>
                <c:pt idx="183">
                  <c:v>9043.5</c:v>
                </c:pt>
                <c:pt idx="184">
                  <c:v>9143.799999999999</c:v>
                </c:pt>
                <c:pt idx="185">
                  <c:v>9407.5</c:v>
                </c:pt>
                <c:pt idx="186">
                  <c:v>9084.4</c:v>
                </c:pt>
                <c:pt idx="187">
                  <c:v>10448.8</c:v>
                </c:pt>
                <c:pt idx="188">
                  <c:v>9755.9</c:v>
                </c:pt>
                <c:pt idx="189">
                  <c:v>10331.5</c:v>
                </c:pt>
                <c:pt idx="190">
                  <c:v>9927.1</c:v>
                </c:pt>
                <c:pt idx="191">
                  <c:v>8136.6</c:v>
                </c:pt>
                <c:pt idx="192">
                  <c:v>8648.0</c:v>
                </c:pt>
                <c:pt idx="193">
                  <c:v>8768.1</c:v>
                </c:pt>
                <c:pt idx="194">
                  <c:v>9272.2</c:v>
                </c:pt>
                <c:pt idx="195">
                  <c:v>8198.4</c:v>
                </c:pt>
                <c:pt idx="196">
                  <c:v>8649.4</c:v>
                </c:pt>
                <c:pt idx="197">
                  <c:v>8404.7</c:v>
                </c:pt>
                <c:pt idx="198">
                  <c:v>7675.2</c:v>
                </c:pt>
                <c:pt idx="199">
                  <c:v>9023.4</c:v>
                </c:pt>
                <c:pt idx="200">
                  <c:v>7700.4</c:v>
                </c:pt>
                <c:pt idx="201">
                  <c:v>9273.4</c:v>
                </c:pt>
                <c:pt idx="202">
                  <c:v>8346.0</c:v>
                </c:pt>
                <c:pt idx="203">
                  <c:v>7337.3</c:v>
                </c:pt>
                <c:pt idx="204">
                  <c:v>7734.0</c:v>
                </c:pt>
                <c:pt idx="205">
                  <c:v>7249.8</c:v>
                </c:pt>
                <c:pt idx="206">
                  <c:v>7624.1</c:v>
                </c:pt>
                <c:pt idx="207">
                  <c:v>8257.5</c:v>
                </c:pt>
                <c:pt idx="208">
                  <c:v>8530.299999999999</c:v>
                </c:pt>
                <c:pt idx="209">
                  <c:v>8087.9</c:v>
                </c:pt>
                <c:pt idx="210">
                  <c:v>7962.9</c:v>
                </c:pt>
                <c:pt idx="211">
                  <c:v>8559.4</c:v>
                </c:pt>
                <c:pt idx="212">
                  <c:v>8282.799999999999</c:v>
                </c:pt>
                <c:pt idx="213">
                  <c:v>9220.799999999999</c:v>
                </c:pt>
                <c:pt idx="214">
                  <c:v>8606.4</c:v>
                </c:pt>
                <c:pt idx="215">
                  <c:v>7354.2</c:v>
                </c:pt>
                <c:pt idx="216">
                  <c:v>7780.1</c:v>
                </c:pt>
                <c:pt idx="217">
                  <c:v>7092.8</c:v>
                </c:pt>
                <c:pt idx="218">
                  <c:v>7804.9</c:v>
                </c:pt>
                <c:pt idx="219">
                  <c:v>7815.6</c:v>
                </c:pt>
                <c:pt idx="220">
                  <c:v>8082.3</c:v>
                </c:pt>
                <c:pt idx="221">
                  <c:v>8011.6</c:v>
                </c:pt>
                <c:pt idx="222">
                  <c:v>7904.3</c:v>
                </c:pt>
                <c:pt idx="223">
                  <c:v>7941.4</c:v>
                </c:pt>
                <c:pt idx="224">
                  <c:v>8533.6</c:v>
                </c:pt>
                <c:pt idx="225">
                  <c:v>9519.7</c:v>
                </c:pt>
                <c:pt idx="226">
                  <c:v>8621.299999999999</c:v>
                </c:pt>
                <c:pt idx="227">
                  <c:v>8304.1</c:v>
                </c:pt>
                <c:pt idx="228">
                  <c:v>8084.0</c:v>
                </c:pt>
                <c:pt idx="229">
                  <c:v>8073.4</c:v>
                </c:pt>
                <c:pt idx="230">
                  <c:v>9712.1</c:v>
                </c:pt>
                <c:pt idx="231">
                  <c:v>9341.9</c:v>
                </c:pt>
                <c:pt idx="232">
                  <c:v>9216.299999999999</c:v>
                </c:pt>
                <c:pt idx="233">
                  <c:v>9171.7</c:v>
                </c:pt>
                <c:pt idx="234">
                  <c:v>8744.4</c:v>
                </c:pt>
                <c:pt idx="235">
                  <c:v>9493.7</c:v>
                </c:pt>
                <c:pt idx="236">
                  <c:v>9616.6</c:v>
                </c:pt>
                <c:pt idx="237">
                  <c:v>10076.3</c:v>
                </c:pt>
                <c:pt idx="238">
                  <c:v>9977.2</c:v>
                </c:pt>
                <c:pt idx="239">
                  <c:v>9223.7</c:v>
                </c:pt>
                <c:pt idx="240">
                  <c:v>9217.1</c:v>
                </c:pt>
                <c:pt idx="241">
                  <c:v>9010.1</c:v>
                </c:pt>
                <c:pt idx="242">
                  <c:v>9914.4</c:v>
                </c:pt>
                <c:pt idx="243">
                  <c:v>9840.0</c:v>
                </c:pt>
                <c:pt idx="244">
                  <c:v>9929.299999999999</c:v>
                </c:pt>
                <c:pt idx="245">
                  <c:v>10113.5</c:v>
                </c:pt>
                <c:pt idx="246">
                  <c:v>9200.9</c:v>
                </c:pt>
                <c:pt idx="247">
                  <c:v>10626.1</c:v>
                </c:pt>
                <c:pt idx="248">
                  <c:v>10284.5</c:v>
                </c:pt>
                <c:pt idx="249">
                  <c:v>10941.5</c:v>
                </c:pt>
                <c:pt idx="250">
                  <c:v>10939.4</c:v>
                </c:pt>
                <c:pt idx="251">
                  <c:v>10230.7</c:v>
                </c:pt>
                <c:pt idx="252">
                  <c:v>10483.9</c:v>
                </c:pt>
                <c:pt idx="253">
                  <c:v>10031.2</c:v>
                </c:pt>
                <c:pt idx="254">
                  <c:v>11968.0</c:v>
                </c:pt>
                <c:pt idx="255">
                  <c:v>10772.5</c:v>
                </c:pt>
                <c:pt idx="256">
                  <c:v>11569.6</c:v>
                </c:pt>
                <c:pt idx="257">
                  <c:v>11714.6</c:v>
                </c:pt>
                <c:pt idx="258">
                  <c:v>10408.1</c:v>
                </c:pt>
                <c:pt idx="259">
                  <c:v>11715.2</c:v>
                </c:pt>
                <c:pt idx="260">
                  <c:v>10980.4</c:v>
                </c:pt>
                <c:pt idx="261">
                  <c:v>12300.9</c:v>
                </c:pt>
                <c:pt idx="262">
                  <c:v>11736.3</c:v>
                </c:pt>
                <c:pt idx="263">
                  <c:v>10041.1</c:v>
                </c:pt>
                <c:pt idx="264">
                  <c:v>10683.5</c:v>
                </c:pt>
                <c:pt idx="265">
                  <c:v>9980.0</c:v>
                </c:pt>
                <c:pt idx="266">
                  <c:v>11493.5</c:v>
                </c:pt>
                <c:pt idx="267">
                  <c:v>10893.2</c:v>
                </c:pt>
                <c:pt idx="268">
                  <c:v>11956.0</c:v>
                </c:pt>
                <c:pt idx="269">
                  <c:v>11561.2</c:v>
                </c:pt>
                <c:pt idx="270">
                  <c:v>11188.7</c:v>
                </c:pt>
                <c:pt idx="271">
                  <c:v>12282.9</c:v>
                </c:pt>
                <c:pt idx="272">
                  <c:v>11364.6</c:v>
                </c:pt>
                <c:pt idx="273">
                  <c:v>12330.2</c:v>
                </c:pt>
                <c:pt idx="274">
                  <c:v>12127.2</c:v>
                </c:pt>
                <c:pt idx="275">
                  <c:v>10057.0</c:v>
                </c:pt>
                <c:pt idx="276">
                  <c:v>11990.6</c:v>
                </c:pt>
                <c:pt idx="277">
                  <c:v>11961.9</c:v>
                </c:pt>
                <c:pt idx="278">
                  <c:v>11793.1</c:v>
                </c:pt>
                <c:pt idx="279">
                  <c:v>12492.9</c:v>
                </c:pt>
                <c:pt idx="280">
                  <c:v>12297.9</c:v>
                </c:pt>
                <c:pt idx="281">
                  <c:v>13383.3</c:v>
                </c:pt>
                <c:pt idx="282">
                  <c:v>13800.8</c:v>
                </c:pt>
                <c:pt idx="283">
                  <c:v>13749.7</c:v>
                </c:pt>
                <c:pt idx="284">
                  <c:v>12789.2</c:v>
                </c:pt>
                <c:pt idx="285">
                  <c:v>14875.5</c:v>
                </c:pt>
                <c:pt idx="286">
                  <c:v>11944.7</c:v>
                </c:pt>
                <c:pt idx="287">
                  <c:v>10140.5</c:v>
                </c:pt>
                <c:pt idx="288">
                  <c:v>9790.6</c:v>
                </c:pt>
                <c:pt idx="289">
                  <c:v>9277.0</c:v>
                </c:pt>
                <c:pt idx="290">
                  <c:v>10020.1</c:v>
                </c:pt>
                <c:pt idx="291">
                  <c:v>9580.1</c:v>
                </c:pt>
                <c:pt idx="292">
                  <c:v>9397.799999999999</c:v>
                </c:pt>
                <c:pt idx="293">
                  <c:v>10569.0</c:v>
                </c:pt>
                <c:pt idx="294">
                  <c:v>11151.0</c:v>
                </c:pt>
                <c:pt idx="295">
                  <c:v>11072.4</c:v>
                </c:pt>
                <c:pt idx="296">
                  <c:v>11590.6</c:v>
                </c:pt>
                <c:pt idx="297">
                  <c:v>12737.8</c:v>
                </c:pt>
                <c:pt idx="298">
                  <c:v>12013.6</c:v>
                </c:pt>
                <c:pt idx="299">
                  <c:v>11783.4</c:v>
                </c:pt>
                <c:pt idx="300">
                  <c:v>11522.3</c:v>
                </c:pt>
                <c:pt idx="301">
                  <c:v>11715.4</c:v>
                </c:pt>
                <c:pt idx="302">
                  <c:v>14201.4</c:v>
                </c:pt>
                <c:pt idx="303">
                  <c:v>13248.7</c:v>
                </c:pt>
                <c:pt idx="304">
                  <c:v>13279.3</c:v>
                </c:pt>
                <c:pt idx="305">
                  <c:v>13891.8</c:v>
                </c:pt>
                <c:pt idx="306">
                  <c:v>13210.3</c:v>
                </c:pt>
                <c:pt idx="307">
                  <c:v>14177.6</c:v>
                </c:pt>
                <c:pt idx="308">
                  <c:v>13953.4</c:v>
                </c:pt>
                <c:pt idx="309">
                  <c:v>14905.5</c:v>
                </c:pt>
                <c:pt idx="310">
                  <c:v>14915.7</c:v>
                </c:pt>
                <c:pt idx="311">
                  <c:v>14643.3</c:v>
                </c:pt>
                <c:pt idx="312">
                  <c:v>14849.6</c:v>
                </c:pt>
                <c:pt idx="313">
                  <c:v>13908.1</c:v>
                </c:pt>
                <c:pt idx="314">
                  <c:v>17337.7</c:v>
                </c:pt>
                <c:pt idx="315">
                  <c:v>16031.9</c:v>
                </c:pt>
                <c:pt idx="316">
                  <c:v>16778.9</c:v>
                </c:pt>
                <c:pt idx="317">
                  <c:v>16602.5</c:v>
                </c:pt>
                <c:pt idx="318">
                  <c:v>16046.0</c:v>
                </c:pt>
                <c:pt idx="319">
                  <c:v>17765.3</c:v>
                </c:pt>
                <c:pt idx="320">
                  <c:v>17096.8</c:v>
                </c:pt>
                <c:pt idx="321">
                  <c:v>17634.4</c:v>
                </c:pt>
                <c:pt idx="322">
                  <c:v>17664.2</c:v>
                </c:pt>
                <c:pt idx="323">
                  <c:v>16353.1</c:v>
                </c:pt>
                <c:pt idx="324">
                  <c:v>17016.8</c:v>
                </c:pt>
                <c:pt idx="325">
                  <c:v>16940.5</c:v>
                </c:pt>
                <c:pt idx="326">
                  <c:v>19018.2</c:v>
                </c:pt>
                <c:pt idx="327">
                  <c:v>17223.8</c:v>
                </c:pt>
                <c:pt idx="328">
                  <c:v>18434.3</c:v>
                </c:pt>
                <c:pt idx="329">
                  <c:v>17471.1</c:v>
                </c:pt>
                <c:pt idx="330">
                  <c:v>17540.5</c:v>
                </c:pt>
                <c:pt idx="331">
                  <c:v>19220.5</c:v>
                </c:pt>
                <c:pt idx="332">
                  <c:v>17454.4</c:v>
                </c:pt>
                <c:pt idx="333">
                  <c:v>20467.3</c:v>
                </c:pt>
                <c:pt idx="334">
                  <c:v>18761.5</c:v>
                </c:pt>
                <c:pt idx="335">
                  <c:v>16382.3</c:v>
                </c:pt>
              </c:numCache>
            </c:numRef>
          </c:val>
          <c:smooth val="0"/>
          <c:extLst xmlns:c16r2="http://schemas.microsoft.com/office/drawing/2015/06/chart">
            <c:ext xmlns:c16="http://schemas.microsoft.com/office/drawing/2014/chart" uri="{C3380CC4-5D6E-409C-BE32-E72D297353CC}">
              <c16:uniqueId val="{00000000-2099-4676-B669-0F7908AF9163}"/>
            </c:ext>
          </c:extLst>
        </c:ser>
        <c:dLbls>
          <c:showLegendKey val="0"/>
          <c:showVal val="0"/>
          <c:showCatName val="0"/>
          <c:showSerName val="0"/>
          <c:showPercent val="0"/>
          <c:showBubbleSize val="0"/>
        </c:dLbls>
        <c:smooth val="0"/>
        <c:axId val="-15299104"/>
        <c:axId val="-15296624"/>
      </c:lineChart>
      <c:catAx>
        <c:axId val="-1529910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6624"/>
        <c:crosses val="autoZero"/>
        <c:auto val="1"/>
        <c:lblAlgn val="ctr"/>
        <c:lblOffset val="100"/>
        <c:noMultiLvlLbl val="0"/>
      </c:catAx>
      <c:valAx>
        <c:axId val="-152966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9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a:t>
            </a:r>
            <a:r>
              <a:rPr lang="en-US" baseline="0"/>
              <a:t> -Mexico (Imports and Exports)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'EX.3.89'!$C$1</c:f>
              <c:strCache>
                <c:ptCount val="1"/>
                <c:pt idx="0">
                  <c:v>U.S. Imports from Mexico</c:v>
                </c:pt>
              </c:strCache>
            </c:strRef>
          </c:tx>
          <c:spPr>
            <a:ln w="19050" cap="rnd">
              <a:solidFill>
                <a:schemeClr val="accent1"/>
              </a:solidFill>
              <a:round/>
            </a:ln>
            <a:effectLst/>
          </c:spPr>
          <c:marker>
            <c:symbol val="none"/>
          </c:marker>
          <c:cat>
            <c:numRef>
              <c:f>'EX.3.89'!$A$2:$A$337</c:f>
              <c:numCache>
                <c:formatCode>General</c:formatCode>
                <c:ptCount val="336"/>
                <c:pt idx="0">
                  <c:v>1985.0</c:v>
                </c:pt>
                <c:pt idx="1">
                  <c:v>1985.0</c:v>
                </c:pt>
                <c:pt idx="2">
                  <c:v>1985.0</c:v>
                </c:pt>
                <c:pt idx="3">
                  <c:v>1985.0</c:v>
                </c:pt>
                <c:pt idx="4">
                  <c:v>1985.0</c:v>
                </c:pt>
                <c:pt idx="5">
                  <c:v>1985.0</c:v>
                </c:pt>
                <c:pt idx="6">
                  <c:v>1985.0</c:v>
                </c:pt>
                <c:pt idx="7">
                  <c:v>1985.0</c:v>
                </c:pt>
                <c:pt idx="8">
                  <c:v>1985.0</c:v>
                </c:pt>
                <c:pt idx="9">
                  <c:v>1985.0</c:v>
                </c:pt>
                <c:pt idx="10">
                  <c:v>1985.0</c:v>
                </c:pt>
                <c:pt idx="11">
                  <c:v>1985.0</c:v>
                </c:pt>
                <c:pt idx="12">
                  <c:v>1986.0</c:v>
                </c:pt>
                <c:pt idx="13">
                  <c:v>1986.0</c:v>
                </c:pt>
                <c:pt idx="14">
                  <c:v>1986.0</c:v>
                </c:pt>
                <c:pt idx="15">
                  <c:v>1986.0</c:v>
                </c:pt>
                <c:pt idx="16">
                  <c:v>1986.0</c:v>
                </c:pt>
                <c:pt idx="17">
                  <c:v>1986.0</c:v>
                </c:pt>
                <c:pt idx="18">
                  <c:v>1986.0</c:v>
                </c:pt>
                <c:pt idx="19">
                  <c:v>1986.0</c:v>
                </c:pt>
                <c:pt idx="20">
                  <c:v>1986.0</c:v>
                </c:pt>
                <c:pt idx="21">
                  <c:v>1986.0</c:v>
                </c:pt>
                <c:pt idx="22">
                  <c:v>1986.0</c:v>
                </c:pt>
                <c:pt idx="23">
                  <c:v>1986.0</c:v>
                </c:pt>
                <c:pt idx="24">
                  <c:v>1987.0</c:v>
                </c:pt>
                <c:pt idx="25">
                  <c:v>1987.0</c:v>
                </c:pt>
                <c:pt idx="26">
                  <c:v>1987.0</c:v>
                </c:pt>
                <c:pt idx="27">
                  <c:v>1987.0</c:v>
                </c:pt>
                <c:pt idx="28">
                  <c:v>1987.0</c:v>
                </c:pt>
                <c:pt idx="29">
                  <c:v>1987.0</c:v>
                </c:pt>
                <c:pt idx="30">
                  <c:v>1987.0</c:v>
                </c:pt>
                <c:pt idx="31">
                  <c:v>1987.0</c:v>
                </c:pt>
                <c:pt idx="32">
                  <c:v>1987.0</c:v>
                </c:pt>
                <c:pt idx="33">
                  <c:v>1987.0</c:v>
                </c:pt>
                <c:pt idx="34">
                  <c:v>1987.0</c:v>
                </c:pt>
                <c:pt idx="35">
                  <c:v>1987.0</c:v>
                </c:pt>
                <c:pt idx="36">
                  <c:v>1988.0</c:v>
                </c:pt>
                <c:pt idx="37">
                  <c:v>1988.0</c:v>
                </c:pt>
                <c:pt idx="38">
                  <c:v>1988.0</c:v>
                </c:pt>
                <c:pt idx="39">
                  <c:v>1988.0</c:v>
                </c:pt>
                <c:pt idx="40">
                  <c:v>1988.0</c:v>
                </c:pt>
                <c:pt idx="41">
                  <c:v>1988.0</c:v>
                </c:pt>
                <c:pt idx="42">
                  <c:v>1988.0</c:v>
                </c:pt>
                <c:pt idx="43">
                  <c:v>1988.0</c:v>
                </c:pt>
                <c:pt idx="44">
                  <c:v>1988.0</c:v>
                </c:pt>
                <c:pt idx="45">
                  <c:v>1988.0</c:v>
                </c:pt>
                <c:pt idx="46">
                  <c:v>1988.0</c:v>
                </c:pt>
                <c:pt idx="47">
                  <c:v>1988.0</c:v>
                </c:pt>
                <c:pt idx="48">
                  <c:v>1989.0</c:v>
                </c:pt>
                <c:pt idx="49">
                  <c:v>1989.0</c:v>
                </c:pt>
                <c:pt idx="50">
                  <c:v>1989.0</c:v>
                </c:pt>
                <c:pt idx="51">
                  <c:v>1989.0</c:v>
                </c:pt>
                <c:pt idx="52">
                  <c:v>1989.0</c:v>
                </c:pt>
                <c:pt idx="53">
                  <c:v>1989.0</c:v>
                </c:pt>
                <c:pt idx="54">
                  <c:v>1989.0</c:v>
                </c:pt>
                <c:pt idx="55">
                  <c:v>1989.0</c:v>
                </c:pt>
                <c:pt idx="56">
                  <c:v>1989.0</c:v>
                </c:pt>
                <c:pt idx="57">
                  <c:v>1989.0</c:v>
                </c:pt>
                <c:pt idx="58">
                  <c:v>1989.0</c:v>
                </c:pt>
                <c:pt idx="59">
                  <c:v>1989.0</c:v>
                </c:pt>
                <c:pt idx="60">
                  <c:v>1990.0</c:v>
                </c:pt>
                <c:pt idx="61">
                  <c:v>1990.0</c:v>
                </c:pt>
                <c:pt idx="62">
                  <c:v>1990.0</c:v>
                </c:pt>
                <c:pt idx="63">
                  <c:v>1990.0</c:v>
                </c:pt>
                <c:pt idx="64">
                  <c:v>1990.0</c:v>
                </c:pt>
                <c:pt idx="65">
                  <c:v>1990.0</c:v>
                </c:pt>
                <c:pt idx="66">
                  <c:v>1990.0</c:v>
                </c:pt>
                <c:pt idx="67">
                  <c:v>1990.0</c:v>
                </c:pt>
                <c:pt idx="68">
                  <c:v>1990.0</c:v>
                </c:pt>
                <c:pt idx="69">
                  <c:v>1990.0</c:v>
                </c:pt>
                <c:pt idx="70">
                  <c:v>1990.0</c:v>
                </c:pt>
                <c:pt idx="71">
                  <c:v>1990.0</c:v>
                </c:pt>
                <c:pt idx="72">
                  <c:v>1991.0</c:v>
                </c:pt>
                <c:pt idx="73">
                  <c:v>1991.0</c:v>
                </c:pt>
                <c:pt idx="74">
                  <c:v>1991.0</c:v>
                </c:pt>
                <c:pt idx="75">
                  <c:v>1991.0</c:v>
                </c:pt>
                <c:pt idx="76">
                  <c:v>1991.0</c:v>
                </c:pt>
                <c:pt idx="77">
                  <c:v>1991.0</c:v>
                </c:pt>
                <c:pt idx="78">
                  <c:v>1991.0</c:v>
                </c:pt>
                <c:pt idx="79">
                  <c:v>1991.0</c:v>
                </c:pt>
                <c:pt idx="80">
                  <c:v>1991.0</c:v>
                </c:pt>
                <c:pt idx="81">
                  <c:v>1991.0</c:v>
                </c:pt>
                <c:pt idx="82">
                  <c:v>1991.0</c:v>
                </c:pt>
                <c:pt idx="83">
                  <c:v>1991.0</c:v>
                </c:pt>
                <c:pt idx="84">
                  <c:v>1992.0</c:v>
                </c:pt>
                <c:pt idx="85">
                  <c:v>1992.0</c:v>
                </c:pt>
                <c:pt idx="86">
                  <c:v>1992.0</c:v>
                </c:pt>
                <c:pt idx="87">
                  <c:v>1992.0</c:v>
                </c:pt>
                <c:pt idx="88">
                  <c:v>1992.0</c:v>
                </c:pt>
                <c:pt idx="89">
                  <c:v>1992.0</c:v>
                </c:pt>
                <c:pt idx="90">
                  <c:v>1992.0</c:v>
                </c:pt>
                <c:pt idx="91">
                  <c:v>1992.0</c:v>
                </c:pt>
                <c:pt idx="92">
                  <c:v>1992.0</c:v>
                </c:pt>
                <c:pt idx="93">
                  <c:v>1992.0</c:v>
                </c:pt>
                <c:pt idx="94">
                  <c:v>1992.0</c:v>
                </c:pt>
                <c:pt idx="95">
                  <c:v>1992.0</c:v>
                </c:pt>
                <c:pt idx="96">
                  <c:v>1993.0</c:v>
                </c:pt>
                <c:pt idx="97">
                  <c:v>1993.0</c:v>
                </c:pt>
                <c:pt idx="98">
                  <c:v>1993.0</c:v>
                </c:pt>
                <c:pt idx="99">
                  <c:v>1993.0</c:v>
                </c:pt>
                <c:pt idx="100">
                  <c:v>1993.0</c:v>
                </c:pt>
                <c:pt idx="101">
                  <c:v>1993.0</c:v>
                </c:pt>
                <c:pt idx="102">
                  <c:v>1993.0</c:v>
                </c:pt>
                <c:pt idx="103">
                  <c:v>1993.0</c:v>
                </c:pt>
                <c:pt idx="104">
                  <c:v>1993.0</c:v>
                </c:pt>
                <c:pt idx="105">
                  <c:v>1993.0</c:v>
                </c:pt>
                <c:pt idx="106">
                  <c:v>1993.0</c:v>
                </c:pt>
                <c:pt idx="107">
                  <c:v>1993.0</c:v>
                </c:pt>
                <c:pt idx="108">
                  <c:v>1994.0</c:v>
                </c:pt>
                <c:pt idx="109">
                  <c:v>1994.0</c:v>
                </c:pt>
                <c:pt idx="110">
                  <c:v>1994.0</c:v>
                </c:pt>
                <c:pt idx="111">
                  <c:v>1994.0</c:v>
                </c:pt>
                <c:pt idx="112">
                  <c:v>1994.0</c:v>
                </c:pt>
                <c:pt idx="113">
                  <c:v>1994.0</c:v>
                </c:pt>
                <c:pt idx="114">
                  <c:v>1994.0</c:v>
                </c:pt>
                <c:pt idx="115">
                  <c:v>1994.0</c:v>
                </c:pt>
                <c:pt idx="116">
                  <c:v>1994.0</c:v>
                </c:pt>
                <c:pt idx="117">
                  <c:v>1994.0</c:v>
                </c:pt>
                <c:pt idx="118">
                  <c:v>1994.0</c:v>
                </c:pt>
                <c:pt idx="119">
                  <c:v>1994.0</c:v>
                </c:pt>
                <c:pt idx="120">
                  <c:v>1995.0</c:v>
                </c:pt>
                <c:pt idx="121">
                  <c:v>1995.0</c:v>
                </c:pt>
                <c:pt idx="122">
                  <c:v>1995.0</c:v>
                </c:pt>
                <c:pt idx="123">
                  <c:v>1995.0</c:v>
                </c:pt>
                <c:pt idx="124">
                  <c:v>1995.0</c:v>
                </c:pt>
                <c:pt idx="125">
                  <c:v>1995.0</c:v>
                </c:pt>
                <c:pt idx="126">
                  <c:v>1995.0</c:v>
                </c:pt>
                <c:pt idx="127">
                  <c:v>1995.0</c:v>
                </c:pt>
                <c:pt idx="128">
                  <c:v>1995.0</c:v>
                </c:pt>
                <c:pt idx="129">
                  <c:v>1995.0</c:v>
                </c:pt>
                <c:pt idx="130">
                  <c:v>1995.0</c:v>
                </c:pt>
                <c:pt idx="131">
                  <c:v>1995.0</c:v>
                </c:pt>
                <c:pt idx="132">
                  <c:v>1996.0</c:v>
                </c:pt>
                <c:pt idx="133">
                  <c:v>1996.0</c:v>
                </c:pt>
                <c:pt idx="134">
                  <c:v>1996.0</c:v>
                </c:pt>
                <c:pt idx="135">
                  <c:v>1996.0</c:v>
                </c:pt>
                <c:pt idx="136">
                  <c:v>1996.0</c:v>
                </c:pt>
                <c:pt idx="137">
                  <c:v>1996.0</c:v>
                </c:pt>
                <c:pt idx="138">
                  <c:v>1996.0</c:v>
                </c:pt>
                <c:pt idx="139">
                  <c:v>1996.0</c:v>
                </c:pt>
                <c:pt idx="140">
                  <c:v>1996.0</c:v>
                </c:pt>
                <c:pt idx="141">
                  <c:v>1996.0</c:v>
                </c:pt>
                <c:pt idx="142">
                  <c:v>1996.0</c:v>
                </c:pt>
                <c:pt idx="143">
                  <c:v>1996.0</c:v>
                </c:pt>
                <c:pt idx="144">
                  <c:v>1997.0</c:v>
                </c:pt>
                <c:pt idx="145">
                  <c:v>1997.0</c:v>
                </c:pt>
                <c:pt idx="146">
                  <c:v>1997.0</c:v>
                </c:pt>
                <c:pt idx="147">
                  <c:v>1997.0</c:v>
                </c:pt>
                <c:pt idx="148">
                  <c:v>1997.0</c:v>
                </c:pt>
                <c:pt idx="149">
                  <c:v>1997.0</c:v>
                </c:pt>
                <c:pt idx="150">
                  <c:v>1997.0</c:v>
                </c:pt>
                <c:pt idx="151">
                  <c:v>1997.0</c:v>
                </c:pt>
                <c:pt idx="152">
                  <c:v>1997.0</c:v>
                </c:pt>
                <c:pt idx="153">
                  <c:v>1997.0</c:v>
                </c:pt>
                <c:pt idx="154">
                  <c:v>1997.0</c:v>
                </c:pt>
                <c:pt idx="155">
                  <c:v>1997.0</c:v>
                </c:pt>
                <c:pt idx="156">
                  <c:v>1998.0</c:v>
                </c:pt>
                <c:pt idx="157">
                  <c:v>1998.0</c:v>
                </c:pt>
                <c:pt idx="158">
                  <c:v>1998.0</c:v>
                </c:pt>
                <c:pt idx="159">
                  <c:v>1998.0</c:v>
                </c:pt>
                <c:pt idx="160">
                  <c:v>1998.0</c:v>
                </c:pt>
                <c:pt idx="161">
                  <c:v>1998.0</c:v>
                </c:pt>
                <c:pt idx="162">
                  <c:v>1998.0</c:v>
                </c:pt>
                <c:pt idx="163">
                  <c:v>1998.0</c:v>
                </c:pt>
                <c:pt idx="164">
                  <c:v>1998.0</c:v>
                </c:pt>
                <c:pt idx="165">
                  <c:v>1998.0</c:v>
                </c:pt>
                <c:pt idx="166">
                  <c:v>1998.0</c:v>
                </c:pt>
                <c:pt idx="167">
                  <c:v>1998.0</c:v>
                </c:pt>
                <c:pt idx="168">
                  <c:v>1999.0</c:v>
                </c:pt>
                <c:pt idx="169">
                  <c:v>1999.0</c:v>
                </c:pt>
                <c:pt idx="170">
                  <c:v>1999.0</c:v>
                </c:pt>
                <c:pt idx="171">
                  <c:v>1999.0</c:v>
                </c:pt>
                <c:pt idx="172">
                  <c:v>1999.0</c:v>
                </c:pt>
                <c:pt idx="173">
                  <c:v>1999.0</c:v>
                </c:pt>
                <c:pt idx="174">
                  <c:v>1999.0</c:v>
                </c:pt>
                <c:pt idx="175">
                  <c:v>1999.0</c:v>
                </c:pt>
                <c:pt idx="176">
                  <c:v>1999.0</c:v>
                </c:pt>
                <c:pt idx="177">
                  <c:v>1999.0</c:v>
                </c:pt>
                <c:pt idx="178">
                  <c:v>1999.0</c:v>
                </c:pt>
                <c:pt idx="179">
                  <c:v>1999.0</c:v>
                </c:pt>
                <c:pt idx="180">
                  <c:v>2000.0</c:v>
                </c:pt>
                <c:pt idx="181">
                  <c:v>2000.0</c:v>
                </c:pt>
                <c:pt idx="182">
                  <c:v>2000.0</c:v>
                </c:pt>
                <c:pt idx="183">
                  <c:v>2000.0</c:v>
                </c:pt>
                <c:pt idx="184">
                  <c:v>2000.0</c:v>
                </c:pt>
                <c:pt idx="185">
                  <c:v>2000.0</c:v>
                </c:pt>
                <c:pt idx="186">
                  <c:v>2000.0</c:v>
                </c:pt>
                <c:pt idx="187">
                  <c:v>2000.0</c:v>
                </c:pt>
                <c:pt idx="188">
                  <c:v>2000.0</c:v>
                </c:pt>
                <c:pt idx="189">
                  <c:v>2000.0</c:v>
                </c:pt>
                <c:pt idx="190">
                  <c:v>2000.0</c:v>
                </c:pt>
                <c:pt idx="191">
                  <c:v>2000.0</c:v>
                </c:pt>
                <c:pt idx="192">
                  <c:v>2001.0</c:v>
                </c:pt>
                <c:pt idx="193">
                  <c:v>2001.0</c:v>
                </c:pt>
                <c:pt idx="194">
                  <c:v>2001.0</c:v>
                </c:pt>
                <c:pt idx="195">
                  <c:v>2001.0</c:v>
                </c:pt>
                <c:pt idx="196">
                  <c:v>2001.0</c:v>
                </c:pt>
                <c:pt idx="197">
                  <c:v>2001.0</c:v>
                </c:pt>
                <c:pt idx="198">
                  <c:v>2001.0</c:v>
                </c:pt>
                <c:pt idx="199">
                  <c:v>2001.0</c:v>
                </c:pt>
                <c:pt idx="200">
                  <c:v>2001.0</c:v>
                </c:pt>
                <c:pt idx="201">
                  <c:v>2001.0</c:v>
                </c:pt>
                <c:pt idx="202">
                  <c:v>2001.0</c:v>
                </c:pt>
                <c:pt idx="203">
                  <c:v>2001.0</c:v>
                </c:pt>
                <c:pt idx="204">
                  <c:v>2002.0</c:v>
                </c:pt>
                <c:pt idx="205">
                  <c:v>2002.0</c:v>
                </c:pt>
                <c:pt idx="206">
                  <c:v>2002.0</c:v>
                </c:pt>
                <c:pt idx="207">
                  <c:v>2002.0</c:v>
                </c:pt>
                <c:pt idx="208">
                  <c:v>2002.0</c:v>
                </c:pt>
                <c:pt idx="209">
                  <c:v>2002.0</c:v>
                </c:pt>
                <c:pt idx="210">
                  <c:v>2002.0</c:v>
                </c:pt>
                <c:pt idx="211">
                  <c:v>2002.0</c:v>
                </c:pt>
                <c:pt idx="212">
                  <c:v>2002.0</c:v>
                </c:pt>
                <c:pt idx="213">
                  <c:v>2002.0</c:v>
                </c:pt>
                <c:pt idx="214">
                  <c:v>2002.0</c:v>
                </c:pt>
                <c:pt idx="215">
                  <c:v>2002.0</c:v>
                </c:pt>
                <c:pt idx="216">
                  <c:v>2003.0</c:v>
                </c:pt>
                <c:pt idx="217">
                  <c:v>2003.0</c:v>
                </c:pt>
                <c:pt idx="218">
                  <c:v>2003.0</c:v>
                </c:pt>
                <c:pt idx="219">
                  <c:v>2003.0</c:v>
                </c:pt>
                <c:pt idx="220">
                  <c:v>2003.0</c:v>
                </c:pt>
                <c:pt idx="221">
                  <c:v>2003.0</c:v>
                </c:pt>
                <c:pt idx="222">
                  <c:v>2003.0</c:v>
                </c:pt>
                <c:pt idx="223">
                  <c:v>2003.0</c:v>
                </c:pt>
                <c:pt idx="224">
                  <c:v>2003.0</c:v>
                </c:pt>
                <c:pt idx="225">
                  <c:v>2003.0</c:v>
                </c:pt>
                <c:pt idx="226">
                  <c:v>2003.0</c:v>
                </c:pt>
                <c:pt idx="227">
                  <c:v>2003.0</c:v>
                </c:pt>
                <c:pt idx="228">
                  <c:v>2004.0</c:v>
                </c:pt>
                <c:pt idx="229">
                  <c:v>2004.0</c:v>
                </c:pt>
                <c:pt idx="230">
                  <c:v>2004.0</c:v>
                </c:pt>
                <c:pt idx="231">
                  <c:v>2004.0</c:v>
                </c:pt>
                <c:pt idx="232">
                  <c:v>2004.0</c:v>
                </c:pt>
                <c:pt idx="233">
                  <c:v>2004.0</c:v>
                </c:pt>
                <c:pt idx="234">
                  <c:v>2004.0</c:v>
                </c:pt>
                <c:pt idx="235">
                  <c:v>2004.0</c:v>
                </c:pt>
                <c:pt idx="236">
                  <c:v>2004.0</c:v>
                </c:pt>
                <c:pt idx="237">
                  <c:v>2004.0</c:v>
                </c:pt>
                <c:pt idx="238">
                  <c:v>2004.0</c:v>
                </c:pt>
                <c:pt idx="239">
                  <c:v>2004.0</c:v>
                </c:pt>
                <c:pt idx="240">
                  <c:v>2005.0</c:v>
                </c:pt>
                <c:pt idx="241">
                  <c:v>2005.0</c:v>
                </c:pt>
                <c:pt idx="242">
                  <c:v>2005.0</c:v>
                </c:pt>
                <c:pt idx="243">
                  <c:v>2005.0</c:v>
                </c:pt>
                <c:pt idx="244">
                  <c:v>2005.0</c:v>
                </c:pt>
                <c:pt idx="245">
                  <c:v>2005.0</c:v>
                </c:pt>
                <c:pt idx="246">
                  <c:v>2005.0</c:v>
                </c:pt>
                <c:pt idx="247">
                  <c:v>2005.0</c:v>
                </c:pt>
                <c:pt idx="248">
                  <c:v>2005.0</c:v>
                </c:pt>
                <c:pt idx="249">
                  <c:v>2005.0</c:v>
                </c:pt>
                <c:pt idx="250">
                  <c:v>2005.0</c:v>
                </c:pt>
                <c:pt idx="251">
                  <c:v>2005.0</c:v>
                </c:pt>
                <c:pt idx="252">
                  <c:v>2006.0</c:v>
                </c:pt>
                <c:pt idx="253">
                  <c:v>2006.0</c:v>
                </c:pt>
                <c:pt idx="254">
                  <c:v>2006.0</c:v>
                </c:pt>
                <c:pt idx="255">
                  <c:v>2006.0</c:v>
                </c:pt>
                <c:pt idx="256">
                  <c:v>2006.0</c:v>
                </c:pt>
                <c:pt idx="257">
                  <c:v>2006.0</c:v>
                </c:pt>
                <c:pt idx="258">
                  <c:v>2006.0</c:v>
                </c:pt>
                <c:pt idx="259">
                  <c:v>2006.0</c:v>
                </c:pt>
                <c:pt idx="260">
                  <c:v>2006.0</c:v>
                </c:pt>
                <c:pt idx="261">
                  <c:v>2006.0</c:v>
                </c:pt>
                <c:pt idx="262">
                  <c:v>2006.0</c:v>
                </c:pt>
                <c:pt idx="263">
                  <c:v>2006.0</c:v>
                </c:pt>
                <c:pt idx="264">
                  <c:v>2007.0</c:v>
                </c:pt>
                <c:pt idx="265">
                  <c:v>2007.0</c:v>
                </c:pt>
                <c:pt idx="266">
                  <c:v>2007.0</c:v>
                </c:pt>
                <c:pt idx="267">
                  <c:v>2007.0</c:v>
                </c:pt>
                <c:pt idx="268">
                  <c:v>2007.0</c:v>
                </c:pt>
                <c:pt idx="269">
                  <c:v>2007.0</c:v>
                </c:pt>
                <c:pt idx="270">
                  <c:v>2007.0</c:v>
                </c:pt>
                <c:pt idx="271">
                  <c:v>2007.0</c:v>
                </c:pt>
                <c:pt idx="272">
                  <c:v>2007.0</c:v>
                </c:pt>
                <c:pt idx="273">
                  <c:v>2007.0</c:v>
                </c:pt>
                <c:pt idx="274">
                  <c:v>2007.0</c:v>
                </c:pt>
                <c:pt idx="275">
                  <c:v>2007.0</c:v>
                </c:pt>
                <c:pt idx="276">
                  <c:v>2008.0</c:v>
                </c:pt>
                <c:pt idx="277">
                  <c:v>2008.0</c:v>
                </c:pt>
                <c:pt idx="278">
                  <c:v>2008.0</c:v>
                </c:pt>
                <c:pt idx="279">
                  <c:v>2008.0</c:v>
                </c:pt>
                <c:pt idx="280">
                  <c:v>2008.0</c:v>
                </c:pt>
                <c:pt idx="281">
                  <c:v>2008.0</c:v>
                </c:pt>
                <c:pt idx="282">
                  <c:v>2008.0</c:v>
                </c:pt>
                <c:pt idx="283">
                  <c:v>2008.0</c:v>
                </c:pt>
                <c:pt idx="284">
                  <c:v>2008.0</c:v>
                </c:pt>
                <c:pt idx="285">
                  <c:v>2008.0</c:v>
                </c:pt>
                <c:pt idx="286">
                  <c:v>2008.0</c:v>
                </c:pt>
                <c:pt idx="287">
                  <c:v>2008.0</c:v>
                </c:pt>
                <c:pt idx="288">
                  <c:v>2009.0</c:v>
                </c:pt>
                <c:pt idx="289">
                  <c:v>2009.0</c:v>
                </c:pt>
                <c:pt idx="290">
                  <c:v>2009.0</c:v>
                </c:pt>
                <c:pt idx="291">
                  <c:v>2009.0</c:v>
                </c:pt>
                <c:pt idx="292">
                  <c:v>2009.0</c:v>
                </c:pt>
                <c:pt idx="293">
                  <c:v>2009.0</c:v>
                </c:pt>
                <c:pt idx="294">
                  <c:v>2009.0</c:v>
                </c:pt>
                <c:pt idx="295">
                  <c:v>2009.0</c:v>
                </c:pt>
                <c:pt idx="296">
                  <c:v>2009.0</c:v>
                </c:pt>
                <c:pt idx="297">
                  <c:v>2009.0</c:v>
                </c:pt>
                <c:pt idx="298">
                  <c:v>2009.0</c:v>
                </c:pt>
                <c:pt idx="299">
                  <c:v>2009.0</c:v>
                </c:pt>
                <c:pt idx="300">
                  <c:v>2010.0</c:v>
                </c:pt>
                <c:pt idx="301">
                  <c:v>2010.0</c:v>
                </c:pt>
                <c:pt idx="302">
                  <c:v>2010.0</c:v>
                </c:pt>
                <c:pt idx="303">
                  <c:v>2010.0</c:v>
                </c:pt>
                <c:pt idx="304">
                  <c:v>2010.0</c:v>
                </c:pt>
                <c:pt idx="305">
                  <c:v>2010.0</c:v>
                </c:pt>
                <c:pt idx="306">
                  <c:v>2010.0</c:v>
                </c:pt>
                <c:pt idx="307">
                  <c:v>2010.0</c:v>
                </c:pt>
                <c:pt idx="308">
                  <c:v>2010.0</c:v>
                </c:pt>
                <c:pt idx="309">
                  <c:v>2010.0</c:v>
                </c:pt>
                <c:pt idx="310">
                  <c:v>2010.0</c:v>
                </c:pt>
                <c:pt idx="311">
                  <c:v>2010.0</c:v>
                </c:pt>
                <c:pt idx="312">
                  <c:v>2011.0</c:v>
                </c:pt>
                <c:pt idx="313">
                  <c:v>2011.0</c:v>
                </c:pt>
                <c:pt idx="314">
                  <c:v>2011.0</c:v>
                </c:pt>
                <c:pt idx="315">
                  <c:v>2011.0</c:v>
                </c:pt>
                <c:pt idx="316">
                  <c:v>2011.0</c:v>
                </c:pt>
                <c:pt idx="317">
                  <c:v>2011.0</c:v>
                </c:pt>
                <c:pt idx="318">
                  <c:v>2011.0</c:v>
                </c:pt>
                <c:pt idx="319">
                  <c:v>2011.0</c:v>
                </c:pt>
                <c:pt idx="320">
                  <c:v>2011.0</c:v>
                </c:pt>
                <c:pt idx="321">
                  <c:v>2011.0</c:v>
                </c:pt>
                <c:pt idx="322">
                  <c:v>2011.0</c:v>
                </c:pt>
                <c:pt idx="323">
                  <c:v>2011.0</c:v>
                </c:pt>
                <c:pt idx="324">
                  <c:v>2012.0</c:v>
                </c:pt>
                <c:pt idx="325">
                  <c:v>2012.0</c:v>
                </c:pt>
                <c:pt idx="326">
                  <c:v>2012.0</c:v>
                </c:pt>
                <c:pt idx="327">
                  <c:v>2012.0</c:v>
                </c:pt>
                <c:pt idx="328">
                  <c:v>2012.0</c:v>
                </c:pt>
                <c:pt idx="329">
                  <c:v>2012.0</c:v>
                </c:pt>
                <c:pt idx="330">
                  <c:v>2012.0</c:v>
                </c:pt>
                <c:pt idx="331">
                  <c:v>2012.0</c:v>
                </c:pt>
                <c:pt idx="332">
                  <c:v>2012.0</c:v>
                </c:pt>
                <c:pt idx="333">
                  <c:v>2012.0</c:v>
                </c:pt>
                <c:pt idx="334">
                  <c:v>2012.0</c:v>
                </c:pt>
                <c:pt idx="335">
                  <c:v>2012.0</c:v>
                </c:pt>
              </c:numCache>
            </c:numRef>
          </c:cat>
          <c:val>
            <c:numRef>
              <c:f>'EX.3.89'!$C$2:$C$337</c:f>
              <c:numCache>
                <c:formatCode>0.0</c:formatCode>
                <c:ptCount val="336"/>
                <c:pt idx="0">
                  <c:v>1303.3</c:v>
                </c:pt>
                <c:pt idx="1">
                  <c:v>1501.6</c:v>
                </c:pt>
                <c:pt idx="2">
                  <c:v>1698.2</c:v>
                </c:pt>
                <c:pt idx="3">
                  <c:v>1937.0</c:v>
                </c:pt>
                <c:pt idx="4">
                  <c:v>1327.5</c:v>
                </c:pt>
                <c:pt idx="5">
                  <c:v>1719.6</c:v>
                </c:pt>
                <c:pt idx="6">
                  <c:v>1708.0</c:v>
                </c:pt>
                <c:pt idx="7">
                  <c:v>1461.0</c:v>
                </c:pt>
                <c:pt idx="8">
                  <c:v>1479.4</c:v>
                </c:pt>
                <c:pt idx="9">
                  <c:v>1562.7</c:v>
                </c:pt>
                <c:pt idx="10">
                  <c:v>1647.1</c:v>
                </c:pt>
                <c:pt idx="11">
                  <c:v>1786.3</c:v>
                </c:pt>
                <c:pt idx="12">
                  <c:v>1501.1</c:v>
                </c:pt>
                <c:pt idx="13">
                  <c:v>1474.4</c:v>
                </c:pt>
                <c:pt idx="14">
                  <c:v>1487.7</c:v>
                </c:pt>
                <c:pt idx="15">
                  <c:v>1376.9</c:v>
                </c:pt>
                <c:pt idx="16">
                  <c:v>1707.2</c:v>
                </c:pt>
                <c:pt idx="17">
                  <c:v>1237.9</c:v>
                </c:pt>
                <c:pt idx="18">
                  <c:v>1667.0</c:v>
                </c:pt>
                <c:pt idx="19">
                  <c:v>1249.7</c:v>
                </c:pt>
                <c:pt idx="20">
                  <c:v>1381.3</c:v>
                </c:pt>
                <c:pt idx="21">
                  <c:v>1311.3</c:v>
                </c:pt>
                <c:pt idx="22">
                  <c:v>1525.1</c:v>
                </c:pt>
                <c:pt idx="23">
                  <c:v>1382.1</c:v>
                </c:pt>
                <c:pt idx="24">
                  <c:v>1155.9</c:v>
                </c:pt>
                <c:pt idx="25">
                  <c:v>1827.3</c:v>
                </c:pt>
                <c:pt idx="26">
                  <c:v>1712.9</c:v>
                </c:pt>
                <c:pt idx="27">
                  <c:v>1601.6</c:v>
                </c:pt>
                <c:pt idx="28">
                  <c:v>1764.1</c:v>
                </c:pt>
                <c:pt idx="29">
                  <c:v>1838.3</c:v>
                </c:pt>
                <c:pt idx="30">
                  <c:v>1653.3</c:v>
                </c:pt>
                <c:pt idx="31">
                  <c:v>1630.9</c:v>
                </c:pt>
                <c:pt idx="32">
                  <c:v>1724.4</c:v>
                </c:pt>
                <c:pt idx="33">
                  <c:v>1871.4</c:v>
                </c:pt>
                <c:pt idx="34">
                  <c:v>1783.3</c:v>
                </c:pt>
                <c:pt idx="35">
                  <c:v>1707.4</c:v>
                </c:pt>
                <c:pt idx="36">
                  <c:v>1742.3</c:v>
                </c:pt>
                <c:pt idx="37">
                  <c:v>1961.4</c:v>
                </c:pt>
                <c:pt idx="38">
                  <c:v>2021.2</c:v>
                </c:pt>
                <c:pt idx="39">
                  <c:v>1795.9</c:v>
                </c:pt>
                <c:pt idx="40">
                  <c:v>1953.3</c:v>
                </c:pt>
                <c:pt idx="41">
                  <c:v>2117.5</c:v>
                </c:pt>
                <c:pt idx="42">
                  <c:v>1688.5</c:v>
                </c:pt>
                <c:pt idx="43">
                  <c:v>2013.8</c:v>
                </c:pt>
                <c:pt idx="44">
                  <c:v>1943.8</c:v>
                </c:pt>
                <c:pt idx="45">
                  <c:v>1998.3</c:v>
                </c:pt>
                <c:pt idx="46">
                  <c:v>2056.7</c:v>
                </c:pt>
                <c:pt idx="47">
                  <c:v>1967.1</c:v>
                </c:pt>
                <c:pt idx="48">
                  <c:v>2017.1</c:v>
                </c:pt>
                <c:pt idx="49">
                  <c:v>2094.3</c:v>
                </c:pt>
                <c:pt idx="50">
                  <c:v>2289.6</c:v>
                </c:pt>
                <c:pt idx="51">
                  <c:v>2361.3</c:v>
                </c:pt>
                <c:pt idx="52">
                  <c:v>2529.9</c:v>
                </c:pt>
                <c:pt idx="53">
                  <c:v>2244.2</c:v>
                </c:pt>
                <c:pt idx="54">
                  <c:v>2173.1</c:v>
                </c:pt>
                <c:pt idx="55">
                  <c:v>2360.6</c:v>
                </c:pt>
                <c:pt idx="56">
                  <c:v>2210.8</c:v>
                </c:pt>
                <c:pt idx="57">
                  <c:v>2463.6</c:v>
                </c:pt>
                <c:pt idx="58">
                  <c:v>2359.4</c:v>
                </c:pt>
                <c:pt idx="59">
                  <c:v>2058.2</c:v>
                </c:pt>
                <c:pt idx="60">
                  <c:v>2380.3</c:v>
                </c:pt>
                <c:pt idx="61">
                  <c:v>2373.2</c:v>
                </c:pt>
                <c:pt idx="62">
                  <c:v>2636.4</c:v>
                </c:pt>
                <c:pt idx="63">
                  <c:v>2180.3</c:v>
                </c:pt>
                <c:pt idx="64">
                  <c:v>2497.4</c:v>
                </c:pt>
                <c:pt idx="65">
                  <c:v>2488.6</c:v>
                </c:pt>
                <c:pt idx="66">
                  <c:v>2309.9</c:v>
                </c:pt>
                <c:pt idx="67">
                  <c:v>2570.7</c:v>
                </c:pt>
                <c:pt idx="68">
                  <c:v>2625.3</c:v>
                </c:pt>
                <c:pt idx="69">
                  <c:v>3067.7</c:v>
                </c:pt>
                <c:pt idx="70">
                  <c:v>2789.0</c:v>
                </c:pt>
                <c:pt idx="71">
                  <c:v>2238.0</c:v>
                </c:pt>
                <c:pt idx="72">
                  <c:v>2476.2</c:v>
                </c:pt>
                <c:pt idx="73">
                  <c:v>2194.2</c:v>
                </c:pt>
                <c:pt idx="74">
                  <c:v>2409.2</c:v>
                </c:pt>
                <c:pt idx="75">
                  <c:v>2678.9</c:v>
                </c:pt>
                <c:pt idx="76">
                  <c:v>2642.0</c:v>
                </c:pt>
                <c:pt idx="77">
                  <c:v>2573.2</c:v>
                </c:pt>
                <c:pt idx="78">
                  <c:v>2479.8</c:v>
                </c:pt>
                <c:pt idx="79">
                  <c:v>2642.5</c:v>
                </c:pt>
                <c:pt idx="80">
                  <c:v>2695.5</c:v>
                </c:pt>
                <c:pt idx="81">
                  <c:v>3150.9</c:v>
                </c:pt>
                <c:pt idx="82">
                  <c:v>2778.0</c:v>
                </c:pt>
                <c:pt idx="83">
                  <c:v>2409.2</c:v>
                </c:pt>
                <c:pt idx="84">
                  <c:v>2493.6</c:v>
                </c:pt>
                <c:pt idx="85">
                  <c:v>2612.4</c:v>
                </c:pt>
                <c:pt idx="86">
                  <c:v>2944.4</c:v>
                </c:pt>
                <c:pt idx="87">
                  <c:v>2940.8</c:v>
                </c:pt>
                <c:pt idx="88">
                  <c:v>2962.6</c:v>
                </c:pt>
                <c:pt idx="89">
                  <c:v>3147.4</c:v>
                </c:pt>
                <c:pt idx="90">
                  <c:v>2860.8</c:v>
                </c:pt>
                <c:pt idx="91">
                  <c:v>2996.0</c:v>
                </c:pt>
                <c:pt idx="92">
                  <c:v>3007.7</c:v>
                </c:pt>
                <c:pt idx="93">
                  <c:v>3398.4</c:v>
                </c:pt>
                <c:pt idx="94">
                  <c:v>3014.9</c:v>
                </c:pt>
                <c:pt idx="95">
                  <c:v>2832.1</c:v>
                </c:pt>
                <c:pt idx="96">
                  <c:v>2796.1</c:v>
                </c:pt>
                <c:pt idx="97">
                  <c:v>2991.5</c:v>
                </c:pt>
                <c:pt idx="98">
                  <c:v>3455.0</c:v>
                </c:pt>
                <c:pt idx="99">
                  <c:v>3354.9</c:v>
                </c:pt>
                <c:pt idx="100">
                  <c:v>3263.6</c:v>
                </c:pt>
                <c:pt idx="101">
                  <c:v>3527.2</c:v>
                </c:pt>
                <c:pt idx="102">
                  <c:v>3083.8</c:v>
                </c:pt>
                <c:pt idx="103">
                  <c:v>3157.6</c:v>
                </c:pt>
                <c:pt idx="104">
                  <c:v>3472.7</c:v>
                </c:pt>
                <c:pt idx="105">
                  <c:v>3748.2</c:v>
                </c:pt>
                <c:pt idx="106">
                  <c:v>3774.8</c:v>
                </c:pt>
                <c:pt idx="107">
                  <c:v>3292.1</c:v>
                </c:pt>
                <c:pt idx="108">
                  <c:v>3496.2</c:v>
                </c:pt>
                <c:pt idx="109">
                  <c:v>3613.5</c:v>
                </c:pt>
                <c:pt idx="110">
                  <c:v>4207.0</c:v>
                </c:pt>
                <c:pt idx="111">
                  <c:v>3828.0</c:v>
                </c:pt>
                <c:pt idx="112">
                  <c:v>4032.7</c:v>
                </c:pt>
                <c:pt idx="113">
                  <c:v>4193.6</c:v>
                </c:pt>
                <c:pt idx="114">
                  <c:v>3614.3</c:v>
                </c:pt>
                <c:pt idx="115">
                  <c:v>4355.4</c:v>
                </c:pt>
                <c:pt idx="116">
                  <c:v>4376.5</c:v>
                </c:pt>
                <c:pt idx="117">
                  <c:v>4581.3</c:v>
                </c:pt>
                <c:pt idx="118">
                  <c:v>4929.9</c:v>
                </c:pt>
                <c:pt idx="119">
                  <c:v>4265.3</c:v>
                </c:pt>
                <c:pt idx="120">
                  <c:v>4722.1</c:v>
                </c:pt>
                <c:pt idx="121">
                  <c:v>4787.1</c:v>
                </c:pt>
                <c:pt idx="122">
                  <c:v>5480.8</c:v>
                </c:pt>
                <c:pt idx="123">
                  <c:v>4727.8</c:v>
                </c:pt>
                <c:pt idx="124">
                  <c:v>5305.0</c:v>
                </c:pt>
                <c:pt idx="125">
                  <c:v>5262.9</c:v>
                </c:pt>
                <c:pt idx="126">
                  <c:v>4773.4</c:v>
                </c:pt>
                <c:pt idx="127">
                  <c:v>5353.2</c:v>
                </c:pt>
                <c:pt idx="128">
                  <c:v>5388.6</c:v>
                </c:pt>
                <c:pt idx="129">
                  <c:v>5717.1</c:v>
                </c:pt>
                <c:pt idx="130">
                  <c:v>5677.6</c:v>
                </c:pt>
                <c:pt idx="131">
                  <c:v>4904.8</c:v>
                </c:pt>
                <c:pt idx="132">
                  <c:v>5607.1</c:v>
                </c:pt>
                <c:pt idx="133">
                  <c:v>5582.3</c:v>
                </c:pt>
                <c:pt idx="134">
                  <c:v>5700.9</c:v>
                </c:pt>
                <c:pt idx="135">
                  <c:v>5993.6</c:v>
                </c:pt>
                <c:pt idx="136">
                  <c:v>6419.5</c:v>
                </c:pt>
                <c:pt idx="137">
                  <c:v>6166.1</c:v>
                </c:pt>
                <c:pt idx="138">
                  <c:v>6040.5</c:v>
                </c:pt>
                <c:pt idx="139">
                  <c:v>6471.8</c:v>
                </c:pt>
                <c:pt idx="140">
                  <c:v>6497.2</c:v>
                </c:pt>
                <c:pt idx="141">
                  <c:v>7116.0</c:v>
                </c:pt>
                <c:pt idx="142">
                  <c:v>6603.2</c:v>
                </c:pt>
                <c:pt idx="143">
                  <c:v>6099.0</c:v>
                </c:pt>
                <c:pt idx="144">
                  <c:v>6187.2</c:v>
                </c:pt>
                <c:pt idx="145">
                  <c:v>6533.6</c:v>
                </c:pt>
                <c:pt idx="146">
                  <c:v>6957.5</c:v>
                </c:pt>
                <c:pt idx="147">
                  <c:v>7096.9</c:v>
                </c:pt>
                <c:pt idx="148">
                  <c:v>7111.9</c:v>
                </c:pt>
                <c:pt idx="149">
                  <c:v>7108.3</c:v>
                </c:pt>
                <c:pt idx="150">
                  <c:v>7022.9</c:v>
                </c:pt>
                <c:pt idx="151">
                  <c:v>7279.3</c:v>
                </c:pt>
                <c:pt idx="152">
                  <c:v>7706.7</c:v>
                </c:pt>
                <c:pt idx="153">
                  <c:v>8458.4</c:v>
                </c:pt>
                <c:pt idx="154">
                  <c:v>7518.4</c:v>
                </c:pt>
                <c:pt idx="155">
                  <c:v>6956.5</c:v>
                </c:pt>
                <c:pt idx="156">
                  <c:v>7005.6</c:v>
                </c:pt>
                <c:pt idx="157">
                  <c:v>6959.7</c:v>
                </c:pt>
                <c:pt idx="158">
                  <c:v>8325.6</c:v>
                </c:pt>
                <c:pt idx="159">
                  <c:v>7812.7</c:v>
                </c:pt>
                <c:pt idx="160">
                  <c:v>7942.6</c:v>
                </c:pt>
                <c:pt idx="161">
                  <c:v>7982.8</c:v>
                </c:pt>
                <c:pt idx="162">
                  <c:v>7345.8</c:v>
                </c:pt>
                <c:pt idx="163">
                  <c:v>7960.9</c:v>
                </c:pt>
                <c:pt idx="164">
                  <c:v>8335.1</c:v>
                </c:pt>
                <c:pt idx="165">
                  <c:v>8979.5</c:v>
                </c:pt>
                <c:pt idx="166">
                  <c:v>8200.2</c:v>
                </c:pt>
                <c:pt idx="167">
                  <c:v>7778.5</c:v>
                </c:pt>
                <c:pt idx="168">
                  <c:v>7442.8</c:v>
                </c:pt>
                <c:pt idx="169">
                  <c:v>7930.2</c:v>
                </c:pt>
                <c:pt idx="170">
                  <c:v>9304.2</c:v>
                </c:pt>
                <c:pt idx="171">
                  <c:v>8430.799999999999</c:v>
                </c:pt>
                <c:pt idx="172">
                  <c:v>8940.1</c:v>
                </c:pt>
                <c:pt idx="173">
                  <c:v>9550.0</c:v>
                </c:pt>
                <c:pt idx="174">
                  <c:v>9161.1</c:v>
                </c:pt>
                <c:pt idx="175">
                  <c:v>9671.9</c:v>
                </c:pt>
                <c:pt idx="176">
                  <c:v>9843.5</c:v>
                </c:pt>
                <c:pt idx="177">
                  <c:v>10018.8</c:v>
                </c:pt>
                <c:pt idx="178">
                  <c:v>10001.4</c:v>
                </c:pt>
                <c:pt idx="179">
                  <c:v>9425.7</c:v>
                </c:pt>
                <c:pt idx="180">
                  <c:v>9583.1</c:v>
                </c:pt>
                <c:pt idx="181">
                  <c:v>10365.4</c:v>
                </c:pt>
                <c:pt idx="182">
                  <c:v>11652.5</c:v>
                </c:pt>
                <c:pt idx="183">
                  <c:v>10554.9</c:v>
                </c:pt>
                <c:pt idx="184">
                  <c:v>11366.7</c:v>
                </c:pt>
                <c:pt idx="185">
                  <c:v>11944.2</c:v>
                </c:pt>
                <c:pt idx="186">
                  <c:v>10946.5</c:v>
                </c:pt>
                <c:pt idx="187">
                  <c:v>12305.9</c:v>
                </c:pt>
                <c:pt idx="188">
                  <c:v>12344.0</c:v>
                </c:pt>
                <c:pt idx="189">
                  <c:v>12814.0</c:v>
                </c:pt>
                <c:pt idx="190">
                  <c:v>11939.7</c:v>
                </c:pt>
                <c:pt idx="191">
                  <c:v>10109.4</c:v>
                </c:pt>
                <c:pt idx="192">
                  <c:v>10706.0</c:v>
                </c:pt>
                <c:pt idx="193">
                  <c:v>10297.0</c:v>
                </c:pt>
                <c:pt idx="194">
                  <c:v>12045.2</c:v>
                </c:pt>
                <c:pt idx="195">
                  <c:v>10480.8</c:v>
                </c:pt>
                <c:pt idx="196">
                  <c:v>11430.8</c:v>
                </c:pt>
                <c:pt idx="197">
                  <c:v>11437.5</c:v>
                </c:pt>
                <c:pt idx="198">
                  <c:v>10578.2</c:v>
                </c:pt>
                <c:pt idx="199">
                  <c:v>11564.7</c:v>
                </c:pt>
                <c:pt idx="200">
                  <c:v>10687.4</c:v>
                </c:pt>
                <c:pt idx="201">
                  <c:v>11908.5</c:v>
                </c:pt>
                <c:pt idx="202">
                  <c:v>10873.1</c:v>
                </c:pt>
                <c:pt idx="203">
                  <c:v>9328.7</c:v>
                </c:pt>
                <c:pt idx="204">
                  <c:v>9981.9</c:v>
                </c:pt>
                <c:pt idx="205">
                  <c:v>10022.5</c:v>
                </c:pt>
                <c:pt idx="206">
                  <c:v>11054.8</c:v>
                </c:pt>
                <c:pt idx="207">
                  <c:v>11471.3</c:v>
                </c:pt>
                <c:pt idx="208">
                  <c:v>11928.5</c:v>
                </c:pt>
                <c:pt idx="209">
                  <c:v>11311.3</c:v>
                </c:pt>
                <c:pt idx="210">
                  <c:v>11292.7</c:v>
                </c:pt>
                <c:pt idx="211">
                  <c:v>11854.0</c:v>
                </c:pt>
                <c:pt idx="212">
                  <c:v>11409.2</c:v>
                </c:pt>
                <c:pt idx="213">
                  <c:v>12657.9</c:v>
                </c:pt>
                <c:pt idx="214">
                  <c:v>11483.8</c:v>
                </c:pt>
                <c:pt idx="215">
                  <c:v>10148.1</c:v>
                </c:pt>
                <c:pt idx="216">
                  <c:v>10830.5</c:v>
                </c:pt>
                <c:pt idx="217">
                  <c:v>10957.7</c:v>
                </c:pt>
                <c:pt idx="218">
                  <c:v>11782.9</c:v>
                </c:pt>
                <c:pt idx="219">
                  <c:v>11154.8</c:v>
                </c:pt>
                <c:pt idx="220">
                  <c:v>11494.7</c:v>
                </c:pt>
                <c:pt idx="221">
                  <c:v>11419.8</c:v>
                </c:pt>
                <c:pt idx="222">
                  <c:v>11124.7</c:v>
                </c:pt>
                <c:pt idx="223">
                  <c:v>11403.0</c:v>
                </c:pt>
                <c:pt idx="224">
                  <c:v>11816.9</c:v>
                </c:pt>
                <c:pt idx="225">
                  <c:v>12965.7</c:v>
                </c:pt>
                <c:pt idx="226">
                  <c:v>11692.5</c:v>
                </c:pt>
                <c:pt idx="227">
                  <c:v>11416.9</c:v>
                </c:pt>
                <c:pt idx="228">
                  <c:v>11200.7</c:v>
                </c:pt>
                <c:pt idx="229">
                  <c:v>11709.2</c:v>
                </c:pt>
                <c:pt idx="230">
                  <c:v>13593.8</c:v>
                </c:pt>
                <c:pt idx="231">
                  <c:v>12575.9</c:v>
                </c:pt>
                <c:pt idx="232">
                  <c:v>13049.7</c:v>
                </c:pt>
                <c:pt idx="233">
                  <c:v>13850.0</c:v>
                </c:pt>
                <c:pt idx="234">
                  <c:v>12213.1</c:v>
                </c:pt>
                <c:pt idx="235">
                  <c:v>13278.7</c:v>
                </c:pt>
                <c:pt idx="236">
                  <c:v>13520.9</c:v>
                </c:pt>
                <c:pt idx="237">
                  <c:v>14475.1</c:v>
                </c:pt>
                <c:pt idx="238">
                  <c:v>13908.9</c:v>
                </c:pt>
                <c:pt idx="239">
                  <c:v>12525.6</c:v>
                </c:pt>
                <c:pt idx="240">
                  <c:v>12073.9</c:v>
                </c:pt>
                <c:pt idx="241">
                  <c:v>12607.1</c:v>
                </c:pt>
                <c:pt idx="242">
                  <c:v>14114.4</c:v>
                </c:pt>
                <c:pt idx="243">
                  <c:v>14281.7</c:v>
                </c:pt>
                <c:pt idx="244">
                  <c:v>14413.5</c:v>
                </c:pt>
                <c:pt idx="245">
                  <c:v>14848.6</c:v>
                </c:pt>
                <c:pt idx="246">
                  <c:v>12710.2</c:v>
                </c:pt>
                <c:pt idx="247">
                  <c:v>14895.6</c:v>
                </c:pt>
                <c:pt idx="248">
                  <c:v>14517.6</c:v>
                </c:pt>
                <c:pt idx="249">
                  <c:v>15720.3</c:v>
                </c:pt>
                <c:pt idx="250">
                  <c:v>15499.1</c:v>
                </c:pt>
                <c:pt idx="251">
                  <c:v>14426.7</c:v>
                </c:pt>
                <c:pt idx="252">
                  <c:v>15227.9</c:v>
                </c:pt>
                <c:pt idx="253">
                  <c:v>14820.1</c:v>
                </c:pt>
                <c:pt idx="254">
                  <c:v>17363.4</c:v>
                </c:pt>
                <c:pt idx="255">
                  <c:v>15665.3</c:v>
                </c:pt>
                <c:pt idx="256">
                  <c:v>17154.6</c:v>
                </c:pt>
                <c:pt idx="257">
                  <c:v>17787.3</c:v>
                </c:pt>
                <c:pt idx="258">
                  <c:v>15464.5</c:v>
                </c:pt>
                <c:pt idx="259">
                  <c:v>18038.7</c:v>
                </c:pt>
                <c:pt idx="260">
                  <c:v>16897.5</c:v>
                </c:pt>
                <c:pt idx="261">
                  <c:v>17515.2</c:v>
                </c:pt>
                <c:pt idx="262">
                  <c:v>17246.6</c:v>
                </c:pt>
                <c:pt idx="263">
                  <c:v>15072.1</c:v>
                </c:pt>
                <c:pt idx="264">
                  <c:v>15373.4</c:v>
                </c:pt>
                <c:pt idx="265">
                  <c:v>15142.8</c:v>
                </c:pt>
                <c:pt idx="266">
                  <c:v>18190.6</c:v>
                </c:pt>
                <c:pt idx="267">
                  <c:v>16254.9</c:v>
                </c:pt>
                <c:pt idx="268">
                  <c:v>18018.9</c:v>
                </c:pt>
                <c:pt idx="269">
                  <c:v>17977.4</c:v>
                </c:pt>
                <c:pt idx="270">
                  <c:v>16896.9</c:v>
                </c:pt>
                <c:pt idx="271">
                  <c:v>19115.3</c:v>
                </c:pt>
                <c:pt idx="272">
                  <c:v>17810.1</c:v>
                </c:pt>
                <c:pt idx="273">
                  <c:v>19855.8</c:v>
                </c:pt>
                <c:pt idx="274">
                  <c:v>19356.1</c:v>
                </c:pt>
                <c:pt idx="275">
                  <c:v>16721.8</c:v>
                </c:pt>
                <c:pt idx="276">
                  <c:v>17054.5</c:v>
                </c:pt>
                <c:pt idx="277">
                  <c:v>17674.5</c:v>
                </c:pt>
                <c:pt idx="278">
                  <c:v>17707.1</c:v>
                </c:pt>
                <c:pt idx="279">
                  <c:v>19364.9</c:v>
                </c:pt>
                <c:pt idx="280">
                  <c:v>18837.2</c:v>
                </c:pt>
                <c:pt idx="281">
                  <c:v>19179.9</c:v>
                </c:pt>
                <c:pt idx="282">
                  <c:v>19238.0</c:v>
                </c:pt>
                <c:pt idx="283">
                  <c:v>19522.8</c:v>
                </c:pt>
                <c:pt idx="284">
                  <c:v>17926.2</c:v>
                </c:pt>
                <c:pt idx="285">
                  <c:v>19695.7</c:v>
                </c:pt>
                <c:pt idx="286">
                  <c:v>15471.6</c:v>
                </c:pt>
                <c:pt idx="287">
                  <c:v>14269.1</c:v>
                </c:pt>
                <c:pt idx="288">
                  <c:v>12474.6</c:v>
                </c:pt>
                <c:pt idx="289">
                  <c:v>12371.7</c:v>
                </c:pt>
                <c:pt idx="290">
                  <c:v>13929.9</c:v>
                </c:pt>
                <c:pt idx="291">
                  <c:v>13697.1</c:v>
                </c:pt>
                <c:pt idx="292">
                  <c:v>13339.6</c:v>
                </c:pt>
                <c:pt idx="293">
                  <c:v>13995.8</c:v>
                </c:pt>
                <c:pt idx="294">
                  <c:v>14084.7</c:v>
                </c:pt>
                <c:pt idx="295">
                  <c:v>15022.3</c:v>
                </c:pt>
                <c:pt idx="296">
                  <c:v>16150.3</c:v>
                </c:pt>
                <c:pt idx="297">
                  <c:v>17292.1</c:v>
                </c:pt>
                <c:pt idx="298">
                  <c:v>17185.8</c:v>
                </c:pt>
                <c:pt idx="299">
                  <c:v>17087.5</c:v>
                </c:pt>
                <c:pt idx="300">
                  <c:v>16089.4</c:v>
                </c:pt>
                <c:pt idx="301">
                  <c:v>16459.3</c:v>
                </c:pt>
                <c:pt idx="302">
                  <c:v>20089.5</c:v>
                </c:pt>
                <c:pt idx="303">
                  <c:v>18594.2</c:v>
                </c:pt>
                <c:pt idx="304">
                  <c:v>19419.2</c:v>
                </c:pt>
                <c:pt idx="305">
                  <c:v>20049.1</c:v>
                </c:pt>
                <c:pt idx="306">
                  <c:v>18213.8</c:v>
                </c:pt>
                <c:pt idx="307">
                  <c:v>20252.2</c:v>
                </c:pt>
                <c:pt idx="308">
                  <c:v>19908.0</c:v>
                </c:pt>
                <c:pt idx="309">
                  <c:v>21024.0</c:v>
                </c:pt>
                <c:pt idx="310">
                  <c:v>20530.3</c:v>
                </c:pt>
                <c:pt idx="311">
                  <c:v>19356.7</c:v>
                </c:pt>
                <c:pt idx="312">
                  <c:v>19606.4</c:v>
                </c:pt>
                <c:pt idx="313">
                  <c:v>19053.6</c:v>
                </c:pt>
                <c:pt idx="314">
                  <c:v>23269.6</c:v>
                </c:pt>
                <c:pt idx="315">
                  <c:v>21359.7</c:v>
                </c:pt>
                <c:pt idx="316">
                  <c:v>22970.3</c:v>
                </c:pt>
                <c:pt idx="317">
                  <c:v>22714.8</c:v>
                </c:pt>
                <c:pt idx="318">
                  <c:v>21091.3</c:v>
                </c:pt>
                <c:pt idx="319">
                  <c:v>23152.5</c:v>
                </c:pt>
                <c:pt idx="320">
                  <c:v>22303.5</c:v>
                </c:pt>
                <c:pt idx="321">
                  <c:v>22853.7</c:v>
                </c:pt>
                <c:pt idx="322">
                  <c:v>23146.8</c:v>
                </c:pt>
                <c:pt idx="323">
                  <c:v>21351.7</c:v>
                </c:pt>
                <c:pt idx="324">
                  <c:v>21503.9</c:v>
                </c:pt>
                <c:pt idx="325">
                  <c:v>22617.2</c:v>
                </c:pt>
                <c:pt idx="326">
                  <c:v>25115.0</c:v>
                </c:pt>
                <c:pt idx="327">
                  <c:v>22757.1</c:v>
                </c:pt>
                <c:pt idx="328">
                  <c:v>24813.6</c:v>
                </c:pt>
                <c:pt idx="329">
                  <c:v>23513.8</c:v>
                </c:pt>
                <c:pt idx="330">
                  <c:v>22526.4</c:v>
                </c:pt>
                <c:pt idx="331">
                  <c:v>23763.5</c:v>
                </c:pt>
                <c:pt idx="332">
                  <c:v>22151.1</c:v>
                </c:pt>
                <c:pt idx="333">
                  <c:v>24817.6</c:v>
                </c:pt>
                <c:pt idx="334">
                  <c:v>23711.4</c:v>
                </c:pt>
                <c:pt idx="335">
                  <c:v>20279.3</c:v>
                </c:pt>
              </c:numCache>
            </c:numRef>
          </c:val>
          <c:smooth val="0"/>
          <c:extLst xmlns:c16r2="http://schemas.microsoft.com/office/drawing/2015/06/chart">
            <c:ext xmlns:c16="http://schemas.microsoft.com/office/drawing/2014/chart" uri="{C3380CC4-5D6E-409C-BE32-E72D297353CC}">
              <c16:uniqueId val="{00000000-9CE9-4488-93F1-D7C164C471D3}"/>
            </c:ext>
          </c:extLst>
        </c:ser>
        <c:ser>
          <c:idx val="1"/>
          <c:order val="1"/>
          <c:tx>
            <c:strRef>
              <c:f>'EX.3.89'!$D$1</c:f>
              <c:strCache>
                <c:ptCount val="1"/>
                <c:pt idx="0">
                  <c:v>U.S. Exports to Mexico</c:v>
                </c:pt>
              </c:strCache>
            </c:strRef>
          </c:tx>
          <c:spPr>
            <a:ln w="19050" cap="rnd">
              <a:solidFill>
                <a:schemeClr val="accent2"/>
              </a:solidFill>
              <a:round/>
            </a:ln>
            <a:effectLst/>
          </c:spPr>
          <c:marker>
            <c:symbol val="none"/>
          </c:marker>
          <c:cat>
            <c:numRef>
              <c:f>'EX.3.89'!$A$2:$A$337</c:f>
              <c:numCache>
                <c:formatCode>General</c:formatCode>
                <c:ptCount val="336"/>
                <c:pt idx="0">
                  <c:v>1985.0</c:v>
                </c:pt>
                <c:pt idx="1">
                  <c:v>1985.0</c:v>
                </c:pt>
                <c:pt idx="2">
                  <c:v>1985.0</c:v>
                </c:pt>
                <c:pt idx="3">
                  <c:v>1985.0</c:v>
                </c:pt>
                <c:pt idx="4">
                  <c:v>1985.0</c:v>
                </c:pt>
                <c:pt idx="5">
                  <c:v>1985.0</c:v>
                </c:pt>
                <c:pt idx="6">
                  <c:v>1985.0</c:v>
                </c:pt>
                <c:pt idx="7">
                  <c:v>1985.0</c:v>
                </c:pt>
                <c:pt idx="8">
                  <c:v>1985.0</c:v>
                </c:pt>
                <c:pt idx="9">
                  <c:v>1985.0</c:v>
                </c:pt>
                <c:pt idx="10">
                  <c:v>1985.0</c:v>
                </c:pt>
                <c:pt idx="11">
                  <c:v>1985.0</c:v>
                </c:pt>
                <c:pt idx="12">
                  <c:v>1986.0</c:v>
                </c:pt>
                <c:pt idx="13">
                  <c:v>1986.0</c:v>
                </c:pt>
                <c:pt idx="14">
                  <c:v>1986.0</c:v>
                </c:pt>
                <c:pt idx="15">
                  <c:v>1986.0</c:v>
                </c:pt>
                <c:pt idx="16">
                  <c:v>1986.0</c:v>
                </c:pt>
                <c:pt idx="17">
                  <c:v>1986.0</c:v>
                </c:pt>
                <c:pt idx="18">
                  <c:v>1986.0</c:v>
                </c:pt>
                <c:pt idx="19">
                  <c:v>1986.0</c:v>
                </c:pt>
                <c:pt idx="20">
                  <c:v>1986.0</c:v>
                </c:pt>
                <c:pt idx="21">
                  <c:v>1986.0</c:v>
                </c:pt>
                <c:pt idx="22">
                  <c:v>1986.0</c:v>
                </c:pt>
                <c:pt idx="23">
                  <c:v>1986.0</c:v>
                </c:pt>
                <c:pt idx="24">
                  <c:v>1987.0</c:v>
                </c:pt>
                <c:pt idx="25">
                  <c:v>1987.0</c:v>
                </c:pt>
                <c:pt idx="26">
                  <c:v>1987.0</c:v>
                </c:pt>
                <c:pt idx="27">
                  <c:v>1987.0</c:v>
                </c:pt>
                <c:pt idx="28">
                  <c:v>1987.0</c:v>
                </c:pt>
                <c:pt idx="29">
                  <c:v>1987.0</c:v>
                </c:pt>
                <c:pt idx="30">
                  <c:v>1987.0</c:v>
                </c:pt>
                <c:pt idx="31">
                  <c:v>1987.0</c:v>
                </c:pt>
                <c:pt idx="32">
                  <c:v>1987.0</c:v>
                </c:pt>
                <c:pt idx="33">
                  <c:v>1987.0</c:v>
                </c:pt>
                <c:pt idx="34">
                  <c:v>1987.0</c:v>
                </c:pt>
                <c:pt idx="35">
                  <c:v>1987.0</c:v>
                </c:pt>
                <c:pt idx="36">
                  <c:v>1988.0</c:v>
                </c:pt>
                <c:pt idx="37">
                  <c:v>1988.0</c:v>
                </c:pt>
                <c:pt idx="38">
                  <c:v>1988.0</c:v>
                </c:pt>
                <c:pt idx="39">
                  <c:v>1988.0</c:v>
                </c:pt>
                <c:pt idx="40">
                  <c:v>1988.0</c:v>
                </c:pt>
                <c:pt idx="41">
                  <c:v>1988.0</c:v>
                </c:pt>
                <c:pt idx="42">
                  <c:v>1988.0</c:v>
                </c:pt>
                <c:pt idx="43">
                  <c:v>1988.0</c:v>
                </c:pt>
                <c:pt idx="44">
                  <c:v>1988.0</c:v>
                </c:pt>
                <c:pt idx="45">
                  <c:v>1988.0</c:v>
                </c:pt>
                <c:pt idx="46">
                  <c:v>1988.0</c:v>
                </c:pt>
                <c:pt idx="47">
                  <c:v>1988.0</c:v>
                </c:pt>
                <c:pt idx="48">
                  <c:v>1989.0</c:v>
                </c:pt>
                <c:pt idx="49">
                  <c:v>1989.0</c:v>
                </c:pt>
                <c:pt idx="50">
                  <c:v>1989.0</c:v>
                </c:pt>
                <c:pt idx="51">
                  <c:v>1989.0</c:v>
                </c:pt>
                <c:pt idx="52">
                  <c:v>1989.0</c:v>
                </c:pt>
                <c:pt idx="53">
                  <c:v>1989.0</c:v>
                </c:pt>
                <c:pt idx="54">
                  <c:v>1989.0</c:v>
                </c:pt>
                <c:pt idx="55">
                  <c:v>1989.0</c:v>
                </c:pt>
                <c:pt idx="56">
                  <c:v>1989.0</c:v>
                </c:pt>
                <c:pt idx="57">
                  <c:v>1989.0</c:v>
                </c:pt>
                <c:pt idx="58">
                  <c:v>1989.0</c:v>
                </c:pt>
                <c:pt idx="59">
                  <c:v>1989.0</c:v>
                </c:pt>
                <c:pt idx="60">
                  <c:v>1990.0</c:v>
                </c:pt>
                <c:pt idx="61">
                  <c:v>1990.0</c:v>
                </c:pt>
                <c:pt idx="62">
                  <c:v>1990.0</c:v>
                </c:pt>
                <c:pt idx="63">
                  <c:v>1990.0</c:v>
                </c:pt>
                <c:pt idx="64">
                  <c:v>1990.0</c:v>
                </c:pt>
                <c:pt idx="65">
                  <c:v>1990.0</c:v>
                </c:pt>
                <c:pt idx="66">
                  <c:v>1990.0</c:v>
                </c:pt>
                <c:pt idx="67">
                  <c:v>1990.0</c:v>
                </c:pt>
                <c:pt idx="68">
                  <c:v>1990.0</c:v>
                </c:pt>
                <c:pt idx="69">
                  <c:v>1990.0</c:v>
                </c:pt>
                <c:pt idx="70">
                  <c:v>1990.0</c:v>
                </c:pt>
                <c:pt idx="71">
                  <c:v>1990.0</c:v>
                </c:pt>
                <c:pt idx="72">
                  <c:v>1991.0</c:v>
                </c:pt>
                <c:pt idx="73">
                  <c:v>1991.0</c:v>
                </c:pt>
                <c:pt idx="74">
                  <c:v>1991.0</c:v>
                </c:pt>
                <c:pt idx="75">
                  <c:v>1991.0</c:v>
                </c:pt>
                <c:pt idx="76">
                  <c:v>1991.0</c:v>
                </c:pt>
                <c:pt idx="77">
                  <c:v>1991.0</c:v>
                </c:pt>
                <c:pt idx="78">
                  <c:v>1991.0</c:v>
                </c:pt>
                <c:pt idx="79">
                  <c:v>1991.0</c:v>
                </c:pt>
                <c:pt idx="80">
                  <c:v>1991.0</c:v>
                </c:pt>
                <c:pt idx="81">
                  <c:v>1991.0</c:v>
                </c:pt>
                <c:pt idx="82">
                  <c:v>1991.0</c:v>
                </c:pt>
                <c:pt idx="83">
                  <c:v>1991.0</c:v>
                </c:pt>
                <c:pt idx="84">
                  <c:v>1992.0</c:v>
                </c:pt>
                <c:pt idx="85">
                  <c:v>1992.0</c:v>
                </c:pt>
                <c:pt idx="86">
                  <c:v>1992.0</c:v>
                </c:pt>
                <c:pt idx="87">
                  <c:v>1992.0</c:v>
                </c:pt>
                <c:pt idx="88">
                  <c:v>1992.0</c:v>
                </c:pt>
                <c:pt idx="89">
                  <c:v>1992.0</c:v>
                </c:pt>
                <c:pt idx="90">
                  <c:v>1992.0</c:v>
                </c:pt>
                <c:pt idx="91">
                  <c:v>1992.0</c:v>
                </c:pt>
                <c:pt idx="92">
                  <c:v>1992.0</c:v>
                </c:pt>
                <c:pt idx="93">
                  <c:v>1992.0</c:v>
                </c:pt>
                <c:pt idx="94">
                  <c:v>1992.0</c:v>
                </c:pt>
                <c:pt idx="95">
                  <c:v>1992.0</c:v>
                </c:pt>
                <c:pt idx="96">
                  <c:v>1993.0</c:v>
                </c:pt>
                <c:pt idx="97">
                  <c:v>1993.0</c:v>
                </c:pt>
                <c:pt idx="98">
                  <c:v>1993.0</c:v>
                </c:pt>
                <c:pt idx="99">
                  <c:v>1993.0</c:v>
                </c:pt>
                <c:pt idx="100">
                  <c:v>1993.0</c:v>
                </c:pt>
                <c:pt idx="101">
                  <c:v>1993.0</c:v>
                </c:pt>
                <c:pt idx="102">
                  <c:v>1993.0</c:v>
                </c:pt>
                <c:pt idx="103">
                  <c:v>1993.0</c:v>
                </c:pt>
                <c:pt idx="104">
                  <c:v>1993.0</c:v>
                </c:pt>
                <c:pt idx="105">
                  <c:v>1993.0</c:v>
                </c:pt>
                <c:pt idx="106">
                  <c:v>1993.0</c:v>
                </c:pt>
                <c:pt idx="107">
                  <c:v>1993.0</c:v>
                </c:pt>
                <c:pt idx="108">
                  <c:v>1994.0</c:v>
                </c:pt>
                <c:pt idx="109">
                  <c:v>1994.0</c:v>
                </c:pt>
                <c:pt idx="110">
                  <c:v>1994.0</c:v>
                </c:pt>
                <c:pt idx="111">
                  <c:v>1994.0</c:v>
                </c:pt>
                <c:pt idx="112">
                  <c:v>1994.0</c:v>
                </c:pt>
                <c:pt idx="113">
                  <c:v>1994.0</c:v>
                </c:pt>
                <c:pt idx="114">
                  <c:v>1994.0</c:v>
                </c:pt>
                <c:pt idx="115">
                  <c:v>1994.0</c:v>
                </c:pt>
                <c:pt idx="116">
                  <c:v>1994.0</c:v>
                </c:pt>
                <c:pt idx="117">
                  <c:v>1994.0</c:v>
                </c:pt>
                <c:pt idx="118">
                  <c:v>1994.0</c:v>
                </c:pt>
                <c:pt idx="119">
                  <c:v>1994.0</c:v>
                </c:pt>
                <c:pt idx="120">
                  <c:v>1995.0</c:v>
                </c:pt>
                <c:pt idx="121">
                  <c:v>1995.0</c:v>
                </c:pt>
                <c:pt idx="122">
                  <c:v>1995.0</c:v>
                </c:pt>
                <c:pt idx="123">
                  <c:v>1995.0</c:v>
                </c:pt>
                <c:pt idx="124">
                  <c:v>1995.0</c:v>
                </c:pt>
                <c:pt idx="125">
                  <c:v>1995.0</c:v>
                </c:pt>
                <c:pt idx="126">
                  <c:v>1995.0</c:v>
                </c:pt>
                <c:pt idx="127">
                  <c:v>1995.0</c:v>
                </c:pt>
                <c:pt idx="128">
                  <c:v>1995.0</c:v>
                </c:pt>
                <c:pt idx="129">
                  <c:v>1995.0</c:v>
                </c:pt>
                <c:pt idx="130">
                  <c:v>1995.0</c:v>
                </c:pt>
                <c:pt idx="131">
                  <c:v>1995.0</c:v>
                </c:pt>
                <c:pt idx="132">
                  <c:v>1996.0</c:v>
                </c:pt>
                <c:pt idx="133">
                  <c:v>1996.0</c:v>
                </c:pt>
                <c:pt idx="134">
                  <c:v>1996.0</c:v>
                </c:pt>
                <c:pt idx="135">
                  <c:v>1996.0</c:v>
                </c:pt>
                <c:pt idx="136">
                  <c:v>1996.0</c:v>
                </c:pt>
                <c:pt idx="137">
                  <c:v>1996.0</c:v>
                </c:pt>
                <c:pt idx="138">
                  <c:v>1996.0</c:v>
                </c:pt>
                <c:pt idx="139">
                  <c:v>1996.0</c:v>
                </c:pt>
                <c:pt idx="140">
                  <c:v>1996.0</c:v>
                </c:pt>
                <c:pt idx="141">
                  <c:v>1996.0</c:v>
                </c:pt>
                <c:pt idx="142">
                  <c:v>1996.0</c:v>
                </c:pt>
                <c:pt idx="143">
                  <c:v>1996.0</c:v>
                </c:pt>
                <c:pt idx="144">
                  <c:v>1997.0</c:v>
                </c:pt>
                <c:pt idx="145">
                  <c:v>1997.0</c:v>
                </c:pt>
                <c:pt idx="146">
                  <c:v>1997.0</c:v>
                </c:pt>
                <c:pt idx="147">
                  <c:v>1997.0</c:v>
                </c:pt>
                <c:pt idx="148">
                  <c:v>1997.0</c:v>
                </c:pt>
                <c:pt idx="149">
                  <c:v>1997.0</c:v>
                </c:pt>
                <c:pt idx="150">
                  <c:v>1997.0</c:v>
                </c:pt>
                <c:pt idx="151">
                  <c:v>1997.0</c:v>
                </c:pt>
                <c:pt idx="152">
                  <c:v>1997.0</c:v>
                </c:pt>
                <c:pt idx="153">
                  <c:v>1997.0</c:v>
                </c:pt>
                <c:pt idx="154">
                  <c:v>1997.0</c:v>
                </c:pt>
                <c:pt idx="155">
                  <c:v>1997.0</c:v>
                </c:pt>
                <c:pt idx="156">
                  <c:v>1998.0</c:v>
                </c:pt>
                <c:pt idx="157">
                  <c:v>1998.0</c:v>
                </c:pt>
                <c:pt idx="158">
                  <c:v>1998.0</c:v>
                </c:pt>
                <c:pt idx="159">
                  <c:v>1998.0</c:v>
                </c:pt>
                <c:pt idx="160">
                  <c:v>1998.0</c:v>
                </c:pt>
                <c:pt idx="161">
                  <c:v>1998.0</c:v>
                </c:pt>
                <c:pt idx="162">
                  <c:v>1998.0</c:v>
                </c:pt>
                <c:pt idx="163">
                  <c:v>1998.0</c:v>
                </c:pt>
                <c:pt idx="164">
                  <c:v>1998.0</c:v>
                </c:pt>
                <c:pt idx="165">
                  <c:v>1998.0</c:v>
                </c:pt>
                <c:pt idx="166">
                  <c:v>1998.0</c:v>
                </c:pt>
                <c:pt idx="167">
                  <c:v>1998.0</c:v>
                </c:pt>
                <c:pt idx="168">
                  <c:v>1999.0</c:v>
                </c:pt>
                <c:pt idx="169">
                  <c:v>1999.0</c:v>
                </c:pt>
                <c:pt idx="170">
                  <c:v>1999.0</c:v>
                </c:pt>
                <c:pt idx="171">
                  <c:v>1999.0</c:v>
                </c:pt>
                <c:pt idx="172">
                  <c:v>1999.0</c:v>
                </c:pt>
                <c:pt idx="173">
                  <c:v>1999.0</c:v>
                </c:pt>
                <c:pt idx="174">
                  <c:v>1999.0</c:v>
                </c:pt>
                <c:pt idx="175">
                  <c:v>1999.0</c:v>
                </c:pt>
                <c:pt idx="176">
                  <c:v>1999.0</c:v>
                </c:pt>
                <c:pt idx="177">
                  <c:v>1999.0</c:v>
                </c:pt>
                <c:pt idx="178">
                  <c:v>1999.0</c:v>
                </c:pt>
                <c:pt idx="179">
                  <c:v>1999.0</c:v>
                </c:pt>
                <c:pt idx="180">
                  <c:v>2000.0</c:v>
                </c:pt>
                <c:pt idx="181">
                  <c:v>2000.0</c:v>
                </c:pt>
                <c:pt idx="182">
                  <c:v>2000.0</c:v>
                </c:pt>
                <c:pt idx="183">
                  <c:v>2000.0</c:v>
                </c:pt>
                <c:pt idx="184">
                  <c:v>2000.0</c:v>
                </c:pt>
                <c:pt idx="185">
                  <c:v>2000.0</c:v>
                </c:pt>
                <c:pt idx="186">
                  <c:v>2000.0</c:v>
                </c:pt>
                <c:pt idx="187">
                  <c:v>2000.0</c:v>
                </c:pt>
                <c:pt idx="188">
                  <c:v>2000.0</c:v>
                </c:pt>
                <c:pt idx="189">
                  <c:v>2000.0</c:v>
                </c:pt>
                <c:pt idx="190">
                  <c:v>2000.0</c:v>
                </c:pt>
                <c:pt idx="191">
                  <c:v>2000.0</c:v>
                </c:pt>
                <c:pt idx="192">
                  <c:v>2001.0</c:v>
                </c:pt>
                <c:pt idx="193">
                  <c:v>2001.0</c:v>
                </c:pt>
                <c:pt idx="194">
                  <c:v>2001.0</c:v>
                </c:pt>
                <c:pt idx="195">
                  <c:v>2001.0</c:v>
                </c:pt>
                <c:pt idx="196">
                  <c:v>2001.0</c:v>
                </c:pt>
                <c:pt idx="197">
                  <c:v>2001.0</c:v>
                </c:pt>
                <c:pt idx="198">
                  <c:v>2001.0</c:v>
                </c:pt>
                <c:pt idx="199">
                  <c:v>2001.0</c:v>
                </c:pt>
                <c:pt idx="200">
                  <c:v>2001.0</c:v>
                </c:pt>
                <c:pt idx="201">
                  <c:v>2001.0</c:v>
                </c:pt>
                <c:pt idx="202">
                  <c:v>2001.0</c:v>
                </c:pt>
                <c:pt idx="203">
                  <c:v>2001.0</c:v>
                </c:pt>
                <c:pt idx="204">
                  <c:v>2002.0</c:v>
                </c:pt>
                <c:pt idx="205">
                  <c:v>2002.0</c:v>
                </c:pt>
                <c:pt idx="206">
                  <c:v>2002.0</c:v>
                </c:pt>
                <c:pt idx="207">
                  <c:v>2002.0</c:v>
                </c:pt>
                <c:pt idx="208">
                  <c:v>2002.0</c:v>
                </c:pt>
                <c:pt idx="209">
                  <c:v>2002.0</c:v>
                </c:pt>
                <c:pt idx="210">
                  <c:v>2002.0</c:v>
                </c:pt>
                <c:pt idx="211">
                  <c:v>2002.0</c:v>
                </c:pt>
                <c:pt idx="212">
                  <c:v>2002.0</c:v>
                </c:pt>
                <c:pt idx="213">
                  <c:v>2002.0</c:v>
                </c:pt>
                <c:pt idx="214">
                  <c:v>2002.0</c:v>
                </c:pt>
                <c:pt idx="215">
                  <c:v>2002.0</c:v>
                </c:pt>
                <c:pt idx="216">
                  <c:v>2003.0</c:v>
                </c:pt>
                <c:pt idx="217">
                  <c:v>2003.0</c:v>
                </c:pt>
                <c:pt idx="218">
                  <c:v>2003.0</c:v>
                </c:pt>
                <c:pt idx="219">
                  <c:v>2003.0</c:v>
                </c:pt>
                <c:pt idx="220">
                  <c:v>2003.0</c:v>
                </c:pt>
                <c:pt idx="221">
                  <c:v>2003.0</c:v>
                </c:pt>
                <c:pt idx="222">
                  <c:v>2003.0</c:v>
                </c:pt>
                <c:pt idx="223">
                  <c:v>2003.0</c:v>
                </c:pt>
                <c:pt idx="224">
                  <c:v>2003.0</c:v>
                </c:pt>
                <c:pt idx="225">
                  <c:v>2003.0</c:v>
                </c:pt>
                <c:pt idx="226">
                  <c:v>2003.0</c:v>
                </c:pt>
                <c:pt idx="227">
                  <c:v>2003.0</c:v>
                </c:pt>
                <c:pt idx="228">
                  <c:v>2004.0</c:v>
                </c:pt>
                <c:pt idx="229">
                  <c:v>2004.0</c:v>
                </c:pt>
                <c:pt idx="230">
                  <c:v>2004.0</c:v>
                </c:pt>
                <c:pt idx="231">
                  <c:v>2004.0</c:v>
                </c:pt>
                <c:pt idx="232">
                  <c:v>2004.0</c:v>
                </c:pt>
                <c:pt idx="233">
                  <c:v>2004.0</c:v>
                </c:pt>
                <c:pt idx="234">
                  <c:v>2004.0</c:v>
                </c:pt>
                <c:pt idx="235">
                  <c:v>2004.0</c:v>
                </c:pt>
                <c:pt idx="236">
                  <c:v>2004.0</c:v>
                </c:pt>
                <c:pt idx="237">
                  <c:v>2004.0</c:v>
                </c:pt>
                <c:pt idx="238">
                  <c:v>2004.0</c:v>
                </c:pt>
                <c:pt idx="239">
                  <c:v>2004.0</c:v>
                </c:pt>
                <c:pt idx="240">
                  <c:v>2005.0</c:v>
                </c:pt>
                <c:pt idx="241">
                  <c:v>2005.0</c:v>
                </c:pt>
                <c:pt idx="242">
                  <c:v>2005.0</c:v>
                </c:pt>
                <c:pt idx="243">
                  <c:v>2005.0</c:v>
                </c:pt>
                <c:pt idx="244">
                  <c:v>2005.0</c:v>
                </c:pt>
                <c:pt idx="245">
                  <c:v>2005.0</c:v>
                </c:pt>
                <c:pt idx="246">
                  <c:v>2005.0</c:v>
                </c:pt>
                <c:pt idx="247">
                  <c:v>2005.0</c:v>
                </c:pt>
                <c:pt idx="248">
                  <c:v>2005.0</c:v>
                </c:pt>
                <c:pt idx="249">
                  <c:v>2005.0</c:v>
                </c:pt>
                <c:pt idx="250">
                  <c:v>2005.0</c:v>
                </c:pt>
                <c:pt idx="251">
                  <c:v>2005.0</c:v>
                </c:pt>
                <c:pt idx="252">
                  <c:v>2006.0</c:v>
                </c:pt>
                <c:pt idx="253">
                  <c:v>2006.0</c:v>
                </c:pt>
                <c:pt idx="254">
                  <c:v>2006.0</c:v>
                </c:pt>
                <c:pt idx="255">
                  <c:v>2006.0</c:v>
                </c:pt>
                <c:pt idx="256">
                  <c:v>2006.0</c:v>
                </c:pt>
                <c:pt idx="257">
                  <c:v>2006.0</c:v>
                </c:pt>
                <c:pt idx="258">
                  <c:v>2006.0</c:v>
                </c:pt>
                <c:pt idx="259">
                  <c:v>2006.0</c:v>
                </c:pt>
                <c:pt idx="260">
                  <c:v>2006.0</c:v>
                </c:pt>
                <c:pt idx="261">
                  <c:v>2006.0</c:v>
                </c:pt>
                <c:pt idx="262">
                  <c:v>2006.0</c:v>
                </c:pt>
                <c:pt idx="263">
                  <c:v>2006.0</c:v>
                </c:pt>
                <c:pt idx="264">
                  <c:v>2007.0</c:v>
                </c:pt>
                <c:pt idx="265">
                  <c:v>2007.0</c:v>
                </c:pt>
                <c:pt idx="266">
                  <c:v>2007.0</c:v>
                </c:pt>
                <c:pt idx="267">
                  <c:v>2007.0</c:v>
                </c:pt>
                <c:pt idx="268">
                  <c:v>2007.0</c:v>
                </c:pt>
                <c:pt idx="269">
                  <c:v>2007.0</c:v>
                </c:pt>
                <c:pt idx="270">
                  <c:v>2007.0</c:v>
                </c:pt>
                <c:pt idx="271">
                  <c:v>2007.0</c:v>
                </c:pt>
                <c:pt idx="272">
                  <c:v>2007.0</c:v>
                </c:pt>
                <c:pt idx="273">
                  <c:v>2007.0</c:v>
                </c:pt>
                <c:pt idx="274">
                  <c:v>2007.0</c:v>
                </c:pt>
                <c:pt idx="275">
                  <c:v>2007.0</c:v>
                </c:pt>
                <c:pt idx="276">
                  <c:v>2008.0</c:v>
                </c:pt>
                <c:pt idx="277">
                  <c:v>2008.0</c:v>
                </c:pt>
                <c:pt idx="278">
                  <c:v>2008.0</c:v>
                </c:pt>
                <c:pt idx="279">
                  <c:v>2008.0</c:v>
                </c:pt>
                <c:pt idx="280">
                  <c:v>2008.0</c:v>
                </c:pt>
                <c:pt idx="281">
                  <c:v>2008.0</c:v>
                </c:pt>
                <c:pt idx="282">
                  <c:v>2008.0</c:v>
                </c:pt>
                <c:pt idx="283">
                  <c:v>2008.0</c:v>
                </c:pt>
                <c:pt idx="284">
                  <c:v>2008.0</c:v>
                </c:pt>
                <c:pt idx="285">
                  <c:v>2008.0</c:v>
                </c:pt>
                <c:pt idx="286">
                  <c:v>2008.0</c:v>
                </c:pt>
                <c:pt idx="287">
                  <c:v>2008.0</c:v>
                </c:pt>
                <c:pt idx="288">
                  <c:v>2009.0</c:v>
                </c:pt>
                <c:pt idx="289">
                  <c:v>2009.0</c:v>
                </c:pt>
                <c:pt idx="290">
                  <c:v>2009.0</c:v>
                </c:pt>
                <c:pt idx="291">
                  <c:v>2009.0</c:v>
                </c:pt>
                <c:pt idx="292">
                  <c:v>2009.0</c:v>
                </c:pt>
                <c:pt idx="293">
                  <c:v>2009.0</c:v>
                </c:pt>
                <c:pt idx="294">
                  <c:v>2009.0</c:v>
                </c:pt>
                <c:pt idx="295">
                  <c:v>2009.0</c:v>
                </c:pt>
                <c:pt idx="296">
                  <c:v>2009.0</c:v>
                </c:pt>
                <c:pt idx="297">
                  <c:v>2009.0</c:v>
                </c:pt>
                <c:pt idx="298">
                  <c:v>2009.0</c:v>
                </c:pt>
                <c:pt idx="299">
                  <c:v>2009.0</c:v>
                </c:pt>
                <c:pt idx="300">
                  <c:v>2010.0</c:v>
                </c:pt>
                <c:pt idx="301">
                  <c:v>2010.0</c:v>
                </c:pt>
                <c:pt idx="302">
                  <c:v>2010.0</c:v>
                </c:pt>
                <c:pt idx="303">
                  <c:v>2010.0</c:v>
                </c:pt>
                <c:pt idx="304">
                  <c:v>2010.0</c:v>
                </c:pt>
                <c:pt idx="305">
                  <c:v>2010.0</c:v>
                </c:pt>
                <c:pt idx="306">
                  <c:v>2010.0</c:v>
                </c:pt>
                <c:pt idx="307">
                  <c:v>2010.0</c:v>
                </c:pt>
                <c:pt idx="308">
                  <c:v>2010.0</c:v>
                </c:pt>
                <c:pt idx="309">
                  <c:v>2010.0</c:v>
                </c:pt>
                <c:pt idx="310">
                  <c:v>2010.0</c:v>
                </c:pt>
                <c:pt idx="311">
                  <c:v>2010.0</c:v>
                </c:pt>
                <c:pt idx="312">
                  <c:v>2011.0</c:v>
                </c:pt>
                <c:pt idx="313">
                  <c:v>2011.0</c:v>
                </c:pt>
                <c:pt idx="314">
                  <c:v>2011.0</c:v>
                </c:pt>
                <c:pt idx="315">
                  <c:v>2011.0</c:v>
                </c:pt>
                <c:pt idx="316">
                  <c:v>2011.0</c:v>
                </c:pt>
                <c:pt idx="317">
                  <c:v>2011.0</c:v>
                </c:pt>
                <c:pt idx="318">
                  <c:v>2011.0</c:v>
                </c:pt>
                <c:pt idx="319">
                  <c:v>2011.0</c:v>
                </c:pt>
                <c:pt idx="320">
                  <c:v>2011.0</c:v>
                </c:pt>
                <c:pt idx="321">
                  <c:v>2011.0</c:v>
                </c:pt>
                <c:pt idx="322">
                  <c:v>2011.0</c:v>
                </c:pt>
                <c:pt idx="323">
                  <c:v>2011.0</c:v>
                </c:pt>
                <c:pt idx="324">
                  <c:v>2012.0</c:v>
                </c:pt>
                <c:pt idx="325">
                  <c:v>2012.0</c:v>
                </c:pt>
                <c:pt idx="326">
                  <c:v>2012.0</c:v>
                </c:pt>
                <c:pt idx="327">
                  <c:v>2012.0</c:v>
                </c:pt>
                <c:pt idx="328">
                  <c:v>2012.0</c:v>
                </c:pt>
                <c:pt idx="329">
                  <c:v>2012.0</c:v>
                </c:pt>
                <c:pt idx="330">
                  <c:v>2012.0</c:v>
                </c:pt>
                <c:pt idx="331">
                  <c:v>2012.0</c:v>
                </c:pt>
                <c:pt idx="332">
                  <c:v>2012.0</c:v>
                </c:pt>
                <c:pt idx="333">
                  <c:v>2012.0</c:v>
                </c:pt>
                <c:pt idx="334">
                  <c:v>2012.0</c:v>
                </c:pt>
                <c:pt idx="335">
                  <c:v>2012.0</c:v>
                </c:pt>
              </c:numCache>
            </c:numRef>
          </c:cat>
          <c:val>
            <c:numRef>
              <c:f>'EX.3.89'!$D$2:$D$337</c:f>
              <c:numCache>
                <c:formatCode>0.0</c:formatCode>
                <c:ptCount val="336"/>
                <c:pt idx="0">
                  <c:v>1135.4</c:v>
                </c:pt>
                <c:pt idx="1">
                  <c:v>1117.1</c:v>
                </c:pt>
                <c:pt idx="2">
                  <c:v>1260.9</c:v>
                </c:pt>
                <c:pt idx="3">
                  <c:v>1236.7</c:v>
                </c:pt>
                <c:pt idx="4">
                  <c:v>863.3</c:v>
                </c:pt>
                <c:pt idx="5">
                  <c:v>1377.3</c:v>
                </c:pt>
                <c:pt idx="6">
                  <c:v>820.3</c:v>
                </c:pt>
                <c:pt idx="7">
                  <c:v>1405.7</c:v>
                </c:pt>
                <c:pt idx="8">
                  <c:v>1015.7</c:v>
                </c:pt>
                <c:pt idx="9">
                  <c:v>1170.8</c:v>
                </c:pt>
                <c:pt idx="10">
                  <c:v>1214.1</c:v>
                </c:pt>
                <c:pt idx="11">
                  <c:v>1017.4</c:v>
                </c:pt>
                <c:pt idx="12">
                  <c:v>1023.2</c:v>
                </c:pt>
                <c:pt idx="13">
                  <c:v>1064.8</c:v>
                </c:pt>
                <c:pt idx="14">
                  <c:v>1029.4</c:v>
                </c:pt>
                <c:pt idx="15">
                  <c:v>1100.9</c:v>
                </c:pt>
                <c:pt idx="16">
                  <c:v>1121.0</c:v>
                </c:pt>
                <c:pt idx="17">
                  <c:v>1060.7</c:v>
                </c:pt>
                <c:pt idx="18">
                  <c:v>1039.1</c:v>
                </c:pt>
                <c:pt idx="19">
                  <c:v>1009.6</c:v>
                </c:pt>
                <c:pt idx="20">
                  <c:v>964.9</c:v>
                </c:pt>
                <c:pt idx="21">
                  <c:v>1087.1</c:v>
                </c:pt>
                <c:pt idx="22">
                  <c:v>945.8</c:v>
                </c:pt>
                <c:pt idx="23">
                  <c:v>945.2</c:v>
                </c:pt>
                <c:pt idx="24">
                  <c:v>1016.7</c:v>
                </c:pt>
                <c:pt idx="25">
                  <c:v>1030.9</c:v>
                </c:pt>
                <c:pt idx="26">
                  <c:v>1276.8</c:v>
                </c:pt>
                <c:pt idx="27">
                  <c:v>1120.9</c:v>
                </c:pt>
                <c:pt idx="28">
                  <c:v>1192.5</c:v>
                </c:pt>
                <c:pt idx="29">
                  <c:v>1243.6</c:v>
                </c:pt>
                <c:pt idx="30">
                  <c:v>1225.5</c:v>
                </c:pt>
                <c:pt idx="31">
                  <c:v>1192.8</c:v>
                </c:pt>
                <c:pt idx="32">
                  <c:v>1327.7</c:v>
                </c:pt>
                <c:pt idx="33">
                  <c:v>1258.2</c:v>
                </c:pt>
                <c:pt idx="34">
                  <c:v>1414.6</c:v>
                </c:pt>
                <c:pt idx="35">
                  <c:v>1282.1</c:v>
                </c:pt>
                <c:pt idx="36">
                  <c:v>1286.0</c:v>
                </c:pt>
                <c:pt idx="37">
                  <c:v>1382.8</c:v>
                </c:pt>
                <c:pt idx="38">
                  <c:v>1667.6</c:v>
                </c:pt>
                <c:pt idx="39">
                  <c:v>1540.4</c:v>
                </c:pt>
                <c:pt idx="40">
                  <c:v>1852.5</c:v>
                </c:pt>
                <c:pt idx="41">
                  <c:v>1593.7</c:v>
                </c:pt>
                <c:pt idx="42">
                  <c:v>1621.1</c:v>
                </c:pt>
                <c:pt idx="43">
                  <c:v>1828.5</c:v>
                </c:pt>
                <c:pt idx="44">
                  <c:v>1936.1</c:v>
                </c:pt>
                <c:pt idx="45">
                  <c:v>2047.4</c:v>
                </c:pt>
                <c:pt idx="46">
                  <c:v>1954.5</c:v>
                </c:pt>
                <c:pt idx="47">
                  <c:v>1917.9</c:v>
                </c:pt>
                <c:pt idx="48">
                  <c:v>1901.1</c:v>
                </c:pt>
                <c:pt idx="49">
                  <c:v>2029.3</c:v>
                </c:pt>
                <c:pt idx="50">
                  <c:v>2180.8</c:v>
                </c:pt>
                <c:pt idx="51">
                  <c:v>2044.4</c:v>
                </c:pt>
                <c:pt idx="52">
                  <c:v>2096.6</c:v>
                </c:pt>
                <c:pt idx="53">
                  <c:v>2151.0</c:v>
                </c:pt>
                <c:pt idx="54">
                  <c:v>2061.2</c:v>
                </c:pt>
                <c:pt idx="55">
                  <c:v>2148.1</c:v>
                </c:pt>
                <c:pt idx="56">
                  <c:v>1956.5</c:v>
                </c:pt>
                <c:pt idx="57">
                  <c:v>2351.7</c:v>
                </c:pt>
                <c:pt idx="58">
                  <c:v>2004.1</c:v>
                </c:pt>
                <c:pt idx="59">
                  <c:v>2057.2</c:v>
                </c:pt>
                <c:pt idx="60">
                  <c:v>2131.3</c:v>
                </c:pt>
                <c:pt idx="61">
                  <c:v>2063.2</c:v>
                </c:pt>
                <c:pt idx="62">
                  <c:v>2295.1</c:v>
                </c:pt>
                <c:pt idx="63">
                  <c:v>2047.8</c:v>
                </c:pt>
                <c:pt idx="64">
                  <c:v>2483.6</c:v>
                </c:pt>
                <c:pt idx="65">
                  <c:v>2532.4</c:v>
                </c:pt>
                <c:pt idx="66">
                  <c:v>2339.9</c:v>
                </c:pt>
                <c:pt idx="67">
                  <c:v>2499.4</c:v>
                </c:pt>
                <c:pt idx="68">
                  <c:v>2384.3</c:v>
                </c:pt>
                <c:pt idx="69">
                  <c:v>2903.4</c:v>
                </c:pt>
                <c:pt idx="70">
                  <c:v>2485.7</c:v>
                </c:pt>
                <c:pt idx="71">
                  <c:v>2112.9</c:v>
                </c:pt>
                <c:pt idx="72">
                  <c:v>2395.1</c:v>
                </c:pt>
                <c:pt idx="73">
                  <c:v>2364.2</c:v>
                </c:pt>
                <c:pt idx="74">
                  <c:v>2353.0</c:v>
                </c:pt>
                <c:pt idx="75">
                  <c:v>2758.8</c:v>
                </c:pt>
                <c:pt idx="76">
                  <c:v>2838.0</c:v>
                </c:pt>
                <c:pt idx="77">
                  <c:v>2860.9</c:v>
                </c:pt>
                <c:pt idx="78">
                  <c:v>2929.0</c:v>
                </c:pt>
                <c:pt idx="79">
                  <c:v>2849.1</c:v>
                </c:pt>
                <c:pt idx="80">
                  <c:v>2740.2</c:v>
                </c:pt>
                <c:pt idx="81">
                  <c:v>3225.4</c:v>
                </c:pt>
                <c:pt idx="82">
                  <c:v>3042.7</c:v>
                </c:pt>
                <c:pt idx="83">
                  <c:v>2920.8</c:v>
                </c:pt>
                <c:pt idx="84">
                  <c:v>3060.6</c:v>
                </c:pt>
                <c:pt idx="85">
                  <c:v>3201.1</c:v>
                </c:pt>
                <c:pt idx="86">
                  <c:v>3527.8</c:v>
                </c:pt>
                <c:pt idx="87">
                  <c:v>3514.1</c:v>
                </c:pt>
                <c:pt idx="88">
                  <c:v>3404.8</c:v>
                </c:pt>
                <c:pt idx="89">
                  <c:v>3472.4</c:v>
                </c:pt>
                <c:pt idx="90">
                  <c:v>3522.6</c:v>
                </c:pt>
                <c:pt idx="91">
                  <c:v>3149.7</c:v>
                </c:pt>
                <c:pt idx="92">
                  <c:v>3532.1</c:v>
                </c:pt>
                <c:pt idx="93">
                  <c:v>3437.2</c:v>
                </c:pt>
                <c:pt idx="94">
                  <c:v>3400.9</c:v>
                </c:pt>
                <c:pt idx="95">
                  <c:v>3369.0</c:v>
                </c:pt>
                <c:pt idx="96">
                  <c:v>3192.5</c:v>
                </c:pt>
                <c:pt idx="97">
                  <c:v>3288.5</c:v>
                </c:pt>
                <c:pt idx="98">
                  <c:v>3754.8</c:v>
                </c:pt>
                <c:pt idx="99">
                  <c:v>3613.6</c:v>
                </c:pt>
                <c:pt idx="100">
                  <c:v>3503.9</c:v>
                </c:pt>
                <c:pt idx="101">
                  <c:v>3648.2</c:v>
                </c:pt>
                <c:pt idx="102">
                  <c:v>3180.0</c:v>
                </c:pt>
                <c:pt idx="103">
                  <c:v>3253.6</c:v>
                </c:pt>
                <c:pt idx="104">
                  <c:v>3392.0</c:v>
                </c:pt>
                <c:pt idx="105">
                  <c:v>3346.2</c:v>
                </c:pt>
                <c:pt idx="106">
                  <c:v>3956.3</c:v>
                </c:pt>
                <c:pt idx="107">
                  <c:v>3451.2</c:v>
                </c:pt>
                <c:pt idx="108">
                  <c:v>3799.0</c:v>
                </c:pt>
                <c:pt idx="109">
                  <c:v>3682.1</c:v>
                </c:pt>
                <c:pt idx="110">
                  <c:v>4378.2</c:v>
                </c:pt>
                <c:pt idx="111">
                  <c:v>3822.3</c:v>
                </c:pt>
                <c:pt idx="112">
                  <c:v>4380.9</c:v>
                </c:pt>
                <c:pt idx="113">
                  <c:v>4416.9</c:v>
                </c:pt>
                <c:pt idx="114">
                  <c:v>4207.0</c:v>
                </c:pt>
                <c:pt idx="115">
                  <c:v>4455.1</c:v>
                </c:pt>
                <c:pt idx="116">
                  <c:v>4381.2</c:v>
                </c:pt>
                <c:pt idx="117">
                  <c:v>4499.7</c:v>
                </c:pt>
                <c:pt idx="118">
                  <c:v>4557.1</c:v>
                </c:pt>
                <c:pt idx="119">
                  <c:v>4264.0</c:v>
                </c:pt>
                <c:pt idx="120">
                  <c:v>4001.2</c:v>
                </c:pt>
                <c:pt idx="121">
                  <c:v>3672.4</c:v>
                </c:pt>
                <c:pt idx="122">
                  <c:v>3920.6</c:v>
                </c:pt>
                <c:pt idx="123">
                  <c:v>3382.5</c:v>
                </c:pt>
                <c:pt idx="124">
                  <c:v>3781.2</c:v>
                </c:pt>
                <c:pt idx="125">
                  <c:v>3704.0</c:v>
                </c:pt>
                <c:pt idx="126">
                  <c:v>3466.0</c:v>
                </c:pt>
                <c:pt idx="127">
                  <c:v>4186.9</c:v>
                </c:pt>
                <c:pt idx="128">
                  <c:v>4062.3</c:v>
                </c:pt>
                <c:pt idx="129">
                  <c:v>4312.5</c:v>
                </c:pt>
                <c:pt idx="130">
                  <c:v>3967.8</c:v>
                </c:pt>
                <c:pt idx="131">
                  <c:v>3834.7</c:v>
                </c:pt>
                <c:pt idx="132">
                  <c:v>4276.4</c:v>
                </c:pt>
                <c:pt idx="133">
                  <c:v>4264.7</c:v>
                </c:pt>
                <c:pt idx="134">
                  <c:v>4459.3</c:v>
                </c:pt>
                <c:pt idx="135">
                  <c:v>4358.7</c:v>
                </c:pt>
                <c:pt idx="136">
                  <c:v>4740.4</c:v>
                </c:pt>
                <c:pt idx="137">
                  <c:v>4560.4</c:v>
                </c:pt>
                <c:pt idx="138">
                  <c:v>4567.1</c:v>
                </c:pt>
                <c:pt idx="139">
                  <c:v>4830.1</c:v>
                </c:pt>
                <c:pt idx="140">
                  <c:v>4950.0</c:v>
                </c:pt>
                <c:pt idx="141">
                  <c:v>5627.2</c:v>
                </c:pt>
                <c:pt idx="142">
                  <c:v>5116.0</c:v>
                </c:pt>
                <c:pt idx="143">
                  <c:v>5041.3</c:v>
                </c:pt>
                <c:pt idx="144">
                  <c:v>4917.4</c:v>
                </c:pt>
                <c:pt idx="145">
                  <c:v>5329.9</c:v>
                </c:pt>
                <c:pt idx="146">
                  <c:v>5424.5</c:v>
                </c:pt>
                <c:pt idx="147">
                  <c:v>5720.8</c:v>
                </c:pt>
                <c:pt idx="148">
                  <c:v>5419.7</c:v>
                </c:pt>
                <c:pt idx="149">
                  <c:v>5912.8</c:v>
                </c:pt>
                <c:pt idx="150">
                  <c:v>5984.3</c:v>
                </c:pt>
                <c:pt idx="151">
                  <c:v>6271.1</c:v>
                </c:pt>
                <c:pt idx="152">
                  <c:v>6325.8</c:v>
                </c:pt>
                <c:pt idx="153">
                  <c:v>7165.2</c:v>
                </c:pt>
                <c:pt idx="154">
                  <c:v>6618.3</c:v>
                </c:pt>
                <c:pt idx="155">
                  <c:v>6298.7</c:v>
                </c:pt>
                <c:pt idx="156">
                  <c:v>6234.2</c:v>
                </c:pt>
                <c:pt idx="157">
                  <c:v>6421.1</c:v>
                </c:pt>
                <c:pt idx="158">
                  <c:v>6911.4</c:v>
                </c:pt>
                <c:pt idx="159">
                  <c:v>6396.2</c:v>
                </c:pt>
                <c:pt idx="160">
                  <c:v>6408.3</c:v>
                </c:pt>
                <c:pt idx="161">
                  <c:v>6448.7</c:v>
                </c:pt>
                <c:pt idx="162">
                  <c:v>6141.9</c:v>
                </c:pt>
                <c:pt idx="163">
                  <c:v>6181.3</c:v>
                </c:pt>
                <c:pt idx="164">
                  <c:v>6896.1</c:v>
                </c:pt>
                <c:pt idx="165">
                  <c:v>7268.8</c:v>
                </c:pt>
                <c:pt idx="166">
                  <c:v>6979.1</c:v>
                </c:pt>
                <c:pt idx="167">
                  <c:v>6485.5</c:v>
                </c:pt>
                <c:pt idx="168">
                  <c:v>6021.1</c:v>
                </c:pt>
                <c:pt idx="169">
                  <c:v>6016.6</c:v>
                </c:pt>
                <c:pt idx="170">
                  <c:v>6909.7</c:v>
                </c:pt>
                <c:pt idx="171">
                  <c:v>6648.0</c:v>
                </c:pt>
                <c:pt idx="172">
                  <c:v>6658.5</c:v>
                </c:pt>
                <c:pt idx="173">
                  <c:v>7069.1</c:v>
                </c:pt>
                <c:pt idx="174">
                  <c:v>7120.5</c:v>
                </c:pt>
                <c:pt idx="175">
                  <c:v>7474.7</c:v>
                </c:pt>
                <c:pt idx="176">
                  <c:v>7805.2</c:v>
                </c:pt>
                <c:pt idx="177">
                  <c:v>8460.9</c:v>
                </c:pt>
                <c:pt idx="178">
                  <c:v>8201.799999999999</c:v>
                </c:pt>
                <c:pt idx="179">
                  <c:v>8522.799999999999</c:v>
                </c:pt>
                <c:pt idx="180">
                  <c:v>7964.5</c:v>
                </c:pt>
                <c:pt idx="181">
                  <c:v>8464.299999999999</c:v>
                </c:pt>
                <c:pt idx="182">
                  <c:v>9641.1</c:v>
                </c:pt>
                <c:pt idx="183">
                  <c:v>9043.5</c:v>
                </c:pt>
                <c:pt idx="184">
                  <c:v>9143.799999999999</c:v>
                </c:pt>
                <c:pt idx="185">
                  <c:v>9407.5</c:v>
                </c:pt>
                <c:pt idx="186">
                  <c:v>9084.4</c:v>
                </c:pt>
                <c:pt idx="187">
                  <c:v>10448.8</c:v>
                </c:pt>
                <c:pt idx="188">
                  <c:v>9755.9</c:v>
                </c:pt>
                <c:pt idx="189">
                  <c:v>10331.5</c:v>
                </c:pt>
                <c:pt idx="190">
                  <c:v>9927.1</c:v>
                </c:pt>
                <c:pt idx="191">
                  <c:v>8136.6</c:v>
                </c:pt>
                <c:pt idx="192">
                  <c:v>8648.0</c:v>
                </c:pt>
                <c:pt idx="193">
                  <c:v>8768.1</c:v>
                </c:pt>
                <c:pt idx="194">
                  <c:v>9272.2</c:v>
                </c:pt>
                <c:pt idx="195">
                  <c:v>8198.4</c:v>
                </c:pt>
                <c:pt idx="196">
                  <c:v>8649.4</c:v>
                </c:pt>
                <c:pt idx="197">
                  <c:v>8404.7</c:v>
                </c:pt>
                <c:pt idx="198">
                  <c:v>7675.2</c:v>
                </c:pt>
                <c:pt idx="199">
                  <c:v>9023.4</c:v>
                </c:pt>
                <c:pt idx="200">
                  <c:v>7700.4</c:v>
                </c:pt>
                <c:pt idx="201">
                  <c:v>9273.4</c:v>
                </c:pt>
                <c:pt idx="202">
                  <c:v>8346.0</c:v>
                </c:pt>
                <c:pt idx="203">
                  <c:v>7337.3</c:v>
                </c:pt>
                <c:pt idx="204">
                  <c:v>7734.0</c:v>
                </c:pt>
                <c:pt idx="205">
                  <c:v>7249.8</c:v>
                </c:pt>
                <c:pt idx="206">
                  <c:v>7624.1</c:v>
                </c:pt>
                <c:pt idx="207">
                  <c:v>8257.5</c:v>
                </c:pt>
                <c:pt idx="208">
                  <c:v>8530.299999999999</c:v>
                </c:pt>
                <c:pt idx="209">
                  <c:v>8087.9</c:v>
                </c:pt>
                <c:pt idx="210">
                  <c:v>7962.9</c:v>
                </c:pt>
                <c:pt idx="211">
                  <c:v>8559.4</c:v>
                </c:pt>
                <c:pt idx="212">
                  <c:v>8282.799999999999</c:v>
                </c:pt>
                <c:pt idx="213">
                  <c:v>9220.799999999999</c:v>
                </c:pt>
                <c:pt idx="214">
                  <c:v>8606.4</c:v>
                </c:pt>
                <c:pt idx="215">
                  <c:v>7354.2</c:v>
                </c:pt>
                <c:pt idx="216">
                  <c:v>7780.1</c:v>
                </c:pt>
                <c:pt idx="217">
                  <c:v>7092.8</c:v>
                </c:pt>
                <c:pt idx="218">
                  <c:v>7804.9</c:v>
                </c:pt>
                <c:pt idx="219">
                  <c:v>7815.6</c:v>
                </c:pt>
                <c:pt idx="220">
                  <c:v>8082.3</c:v>
                </c:pt>
                <c:pt idx="221">
                  <c:v>8011.6</c:v>
                </c:pt>
                <c:pt idx="222">
                  <c:v>7904.3</c:v>
                </c:pt>
                <c:pt idx="223">
                  <c:v>7941.4</c:v>
                </c:pt>
                <c:pt idx="224">
                  <c:v>8533.6</c:v>
                </c:pt>
                <c:pt idx="225">
                  <c:v>9519.7</c:v>
                </c:pt>
                <c:pt idx="226">
                  <c:v>8621.299999999999</c:v>
                </c:pt>
                <c:pt idx="227">
                  <c:v>8304.1</c:v>
                </c:pt>
                <c:pt idx="228">
                  <c:v>8084.0</c:v>
                </c:pt>
                <c:pt idx="229">
                  <c:v>8073.4</c:v>
                </c:pt>
                <c:pt idx="230">
                  <c:v>9712.1</c:v>
                </c:pt>
                <c:pt idx="231">
                  <c:v>9341.9</c:v>
                </c:pt>
                <c:pt idx="232">
                  <c:v>9216.299999999999</c:v>
                </c:pt>
                <c:pt idx="233">
                  <c:v>9171.7</c:v>
                </c:pt>
                <c:pt idx="234">
                  <c:v>8744.4</c:v>
                </c:pt>
                <c:pt idx="235">
                  <c:v>9493.7</c:v>
                </c:pt>
                <c:pt idx="236">
                  <c:v>9616.6</c:v>
                </c:pt>
                <c:pt idx="237">
                  <c:v>10076.3</c:v>
                </c:pt>
                <c:pt idx="238">
                  <c:v>9977.2</c:v>
                </c:pt>
                <c:pt idx="239">
                  <c:v>9223.7</c:v>
                </c:pt>
                <c:pt idx="240">
                  <c:v>9217.1</c:v>
                </c:pt>
                <c:pt idx="241">
                  <c:v>9010.1</c:v>
                </c:pt>
                <c:pt idx="242">
                  <c:v>9914.4</c:v>
                </c:pt>
                <c:pt idx="243">
                  <c:v>9840.0</c:v>
                </c:pt>
                <c:pt idx="244">
                  <c:v>9929.299999999999</c:v>
                </c:pt>
                <c:pt idx="245">
                  <c:v>10113.5</c:v>
                </c:pt>
                <c:pt idx="246">
                  <c:v>9200.9</c:v>
                </c:pt>
                <c:pt idx="247">
                  <c:v>10626.1</c:v>
                </c:pt>
                <c:pt idx="248">
                  <c:v>10284.5</c:v>
                </c:pt>
                <c:pt idx="249">
                  <c:v>10941.5</c:v>
                </c:pt>
                <c:pt idx="250">
                  <c:v>10939.4</c:v>
                </c:pt>
                <c:pt idx="251">
                  <c:v>10230.7</c:v>
                </c:pt>
                <c:pt idx="252">
                  <c:v>10483.9</c:v>
                </c:pt>
                <c:pt idx="253">
                  <c:v>10031.2</c:v>
                </c:pt>
                <c:pt idx="254">
                  <c:v>11968.0</c:v>
                </c:pt>
                <c:pt idx="255">
                  <c:v>10772.5</c:v>
                </c:pt>
                <c:pt idx="256">
                  <c:v>11569.6</c:v>
                </c:pt>
                <c:pt idx="257">
                  <c:v>11714.6</c:v>
                </c:pt>
                <c:pt idx="258">
                  <c:v>10408.1</c:v>
                </c:pt>
                <c:pt idx="259">
                  <c:v>11715.2</c:v>
                </c:pt>
                <c:pt idx="260">
                  <c:v>10980.4</c:v>
                </c:pt>
                <c:pt idx="261">
                  <c:v>12300.9</c:v>
                </c:pt>
                <c:pt idx="262">
                  <c:v>11736.3</c:v>
                </c:pt>
                <c:pt idx="263">
                  <c:v>10041.1</c:v>
                </c:pt>
                <c:pt idx="264">
                  <c:v>10683.5</c:v>
                </c:pt>
                <c:pt idx="265">
                  <c:v>9980.0</c:v>
                </c:pt>
                <c:pt idx="266">
                  <c:v>11493.5</c:v>
                </c:pt>
                <c:pt idx="267">
                  <c:v>10893.2</c:v>
                </c:pt>
                <c:pt idx="268">
                  <c:v>11956.0</c:v>
                </c:pt>
                <c:pt idx="269">
                  <c:v>11561.2</c:v>
                </c:pt>
                <c:pt idx="270">
                  <c:v>11188.7</c:v>
                </c:pt>
                <c:pt idx="271">
                  <c:v>12282.9</c:v>
                </c:pt>
                <c:pt idx="272">
                  <c:v>11364.6</c:v>
                </c:pt>
                <c:pt idx="273">
                  <c:v>12330.2</c:v>
                </c:pt>
                <c:pt idx="274">
                  <c:v>12127.2</c:v>
                </c:pt>
                <c:pt idx="275">
                  <c:v>10057.0</c:v>
                </c:pt>
                <c:pt idx="276">
                  <c:v>11990.6</c:v>
                </c:pt>
                <c:pt idx="277">
                  <c:v>11961.9</c:v>
                </c:pt>
                <c:pt idx="278">
                  <c:v>11793.1</c:v>
                </c:pt>
                <c:pt idx="279">
                  <c:v>12492.9</c:v>
                </c:pt>
                <c:pt idx="280">
                  <c:v>12297.9</c:v>
                </c:pt>
                <c:pt idx="281">
                  <c:v>13383.3</c:v>
                </c:pt>
                <c:pt idx="282">
                  <c:v>13800.8</c:v>
                </c:pt>
                <c:pt idx="283">
                  <c:v>13749.7</c:v>
                </c:pt>
                <c:pt idx="284">
                  <c:v>12789.2</c:v>
                </c:pt>
                <c:pt idx="285">
                  <c:v>14875.5</c:v>
                </c:pt>
                <c:pt idx="286">
                  <c:v>11944.7</c:v>
                </c:pt>
                <c:pt idx="287">
                  <c:v>10140.5</c:v>
                </c:pt>
                <c:pt idx="288">
                  <c:v>9790.6</c:v>
                </c:pt>
                <c:pt idx="289">
                  <c:v>9277.0</c:v>
                </c:pt>
                <c:pt idx="290">
                  <c:v>10020.1</c:v>
                </c:pt>
                <c:pt idx="291">
                  <c:v>9580.1</c:v>
                </c:pt>
                <c:pt idx="292">
                  <c:v>9397.799999999999</c:v>
                </c:pt>
                <c:pt idx="293">
                  <c:v>10569.0</c:v>
                </c:pt>
                <c:pt idx="294">
                  <c:v>11151.0</c:v>
                </c:pt>
                <c:pt idx="295">
                  <c:v>11072.4</c:v>
                </c:pt>
                <c:pt idx="296">
                  <c:v>11590.6</c:v>
                </c:pt>
                <c:pt idx="297">
                  <c:v>12737.8</c:v>
                </c:pt>
                <c:pt idx="298">
                  <c:v>12013.6</c:v>
                </c:pt>
                <c:pt idx="299">
                  <c:v>11783.4</c:v>
                </c:pt>
                <c:pt idx="300">
                  <c:v>11522.3</c:v>
                </c:pt>
                <c:pt idx="301">
                  <c:v>11715.4</c:v>
                </c:pt>
                <c:pt idx="302">
                  <c:v>14201.4</c:v>
                </c:pt>
                <c:pt idx="303">
                  <c:v>13248.7</c:v>
                </c:pt>
                <c:pt idx="304">
                  <c:v>13279.3</c:v>
                </c:pt>
                <c:pt idx="305">
                  <c:v>13891.8</c:v>
                </c:pt>
                <c:pt idx="306">
                  <c:v>13210.3</c:v>
                </c:pt>
                <c:pt idx="307">
                  <c:v>14177.6</c:v>
                </c:pt>
                <c:pt idx="308">
                  <c:v>13953.4</c:v>
                </c:pt>
                <c:pt idx="309">
                  <c:v>14905.5</c:v>
                </c:pt>
                <c:pt idx="310">
                  <c:v>14915.7</c:v>
                </c:pt>
                <c:pt idx="311">
                  <c:v>14643.3</c:v>
                </c:pt>
                <c:pt idx="312">
                  <c:v>14849.6</c:v>
                </c:pt>
                <c:pt idx="313">
                  <c:v>13908.1</c:v>
                </c:pt>
                <c:pt idx="314">
                  <c:v>17337.7</c:v>
                </c:pt>
                <c:pt idx="315">
                  <c:v>16031.9</c:v>
                </c:pt>
                <c:pt idx="316">
                  <c:v>16778.9</c:v>
                </c:pt>
                <c:pt idx="317">
                  <c:v>16602.5</c:v>
                </c:pt>
                <c:pt idx="318">
                  <c:v>16046.0</c:v>
                </c:pt>
                <c:pt idx="319">
                  <c:v>17765.3</c:v>
                </c:pt>
                <c:pt idx="320">
                  <c:v>17096.8</c:v>
                </c:pt>
                <c:pt idx="321">
                  <c:v>17634.4</c:v>
                </c:pt>
                <c:pt idx="322">
                  <c:v>17664.2</c:v>
                </c:pt>
                <c:pt idx="323">
                  <c:v>16353.1</c:v>
                </c:pt>
                <c:pt idx="324">
                  <c:v>17016.8</c:v>
                </c:pt>
                <c:pt idx="325">
                  <c:v>16940.5</c:v>
                </c:pt>
                <c:pt idx="326">
                  <c:v>19018.2</c:v>
                </c:pt>
                <c:pt idx="327">
                  <c:v>17223.8</c:v>
                </c:pt>
                <c:pt idx="328">
                  <c:v>18434.3</c:v>
                </c:pt>
                <c:pt idx="329">
                  <c:v>17471.1</c:v>
                </c:pt>
                <c:pt idx="330">
                  <c:v>17540.5</c:v>
                </c:pt>
                <c:pt idx="331">
                  <c:v>19220.5</c:v>
                </c:pt>
                <c:pt idx="332">
                  <c:v>17454.4</c:v>
                </c:pt>
                <c:pt idx="333">
                  <c:v>20467.3</c:v>
                </c:pt>
                <c:pt idx="334">
                  <c:v>18761.5</c:v>
                </c:pt>
                <c:pt idx="335">
                  <c:v>16382.3</c:v>
                </c:pt>
              </c:numCache>
            </c:numRef>
          </c:val>
          <c:smooth val="0"/>
          <c:extLst xmlns:c16r2="http://schemas.microsoft.com/office/drawing/2015/06/chart">
            <c:ext xmlns:c16="http://schemas.microsoft.com/office/drawing/2014/chart" uri="{C3380CC4-5D6E-409C-BE32-E72D297353CC}">
              <c16:uniqueId val="{00000001-9CE9-4488-93F1-D7C164C471D3}"/>
            </c:ext>
          </c:extLst>
        </c:ser>
        <c:dLbls>
          <c:showLegendKey val="0"/>
          <c:showVal val="0"/>
          <c:showCatName val="0"/>
          <c:showSerName val="0"/>
          <c:showPercent val="0"/>
          <c:showBubbleSize val="0"/>
        </c:dLbls>
        <c:smooth val="0"/>
        <c:axId val="-14328560"/>
        <c:axId val="-14325808"/>
      </c:lineChart>
      <c:catAx>
        <c:axId val="-14328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5808"/>
        <c:crosses val="autoZero"/>
        <c:auto val="1"/>
        <c:lblAlgn val="ctr"/>
        <c:lblOffset val="100"/>
        <c:noMultiLvlLbl val="0"/>
      </c:catAx>
      <c:valAx>
        <c:axId val="-143258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8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lineChart>
        <c:grouping val="standard"/>
        <c:varyColors val="0"/>
        <c:ser>
          <c:idx val="1"/>
          <c:order val="1"/>
          <c:tx>
            <c:strRef>
              <c:f>'EX.3.89'!$E$1</c:f>
              <c:strCache>
                <c:ptCount val="1"/>
                <c:pt idx="0">
                  <c:v>Trade Balance</c:v>
                </c:pt>
              </c:strCache>
            </c:strRef>
          </c:tx>
          <c:spPr>
            <a:ln w="22225" cap="rnd">
              <a:solidFill>
                <a:schemeClr val="accent2"/>
              </a:solidFill>
              <a:round/>
            </a:ln>
            <a:effectLst/>
          </c:spPr>
          <c:marker>
            <c:symbol val="none"/>
          </c:marker>
          <c:cat>
            <c:strRef>
              <c:f>'EX.3.89'!$A$1:$A$337</c:f>
              <c:strCache>
                <c:ptCount val="337"/>
                <c:pt idx="0">
                  <c:v>Year</c:v>
                </c:pt>
                <c:pt idx="1">
                  <c:v>1985</c:v>
                </c:pt>
                <c:pt idx="2">
                  <c:v>1985</c:v>
                </c:pt>
                <c:pt idx="3">
                  <c:v>1985</c:v>
                </c:pt>
                <c:pt idx="4">
                  <c:v>1985</c:v>
                </c:pt>
                <c:pt idx="5">
                  <c:v>1985</c:v>
                </c:pt>
                <c:pt idx="6">
                  <c:v>1985</c:v>
                </c:pt>
                <c:pt idx="7">
                  <c:v>1985</c:v>
                </c:pt>
                <c:pt idx="8">
                  <c:v>1985</c:v>
                </c:pt>
                <c:pt idx="9">
                  <c:v>1985</c:v>
                </c:pt>
                <c:pt idx="10">
                  <c:v>1985</c:v>
                </c:pt>
                <c:pt idx="11">
                  <c:v>1985</c:v>
                </c:pt>
                <c:pt idx="12">
                  <c:v>1985</c:v>
                </c:pt>
                <c:pt idx="13">
                  <c:v>1986</c:v>
                </c:pt>
                <c:pt idx="14">
                  <c:v>1986</c:v>
                </c:pt>
                <c:pt idx="15">
                  <c:v>1986</c:v>
                </c:pt>
                <c:pt idx="16">
                  <c:v>1986</c:v>
                </c:pt>
                <c:pt idx="17">
                  <c:v>1986</c:v>
                </c:pt>
                <c:pt idx="18">
                  <c:v>1986</c:v>
                </c:pt>
                <c:pt idx="19">
                  <c:v>1986</c:v>
                </c:pt>
                <c:pt idx="20">
                  <c:v>1986</c:v>
                </c:pt>
                <c:pt idx="21">
                  <c:v>1986</c:v>
                </c:pt>
                <c:pt idx="22">
                  <c:v>1986</c:v>
                </c:pt>
                <c:pt idx="23">
                  <c:v>1986</c:v>
                </c:pt>
                <c:pt idx="24">
                  <c:v>1986</c:v>
                </c:pt>
                <c:pt idx="25">
                  <c:v>1987</c:v>
                </c:pt>
                <c:pt idx="26">
                  <c:v>1987</c:v>
                </c:pt>
                <c:pt idx="27">
                  <c:v>1987</c:v>
                </c:pt>
                <c:pt idx="28">
                  <c:v>1987</c:v>
                </c:pt>
                <c:pt idx="29">
                  <c:v>1987</c:v>
                </c:pt>
                <c:pt idx="30">
                  <c:v>1987</c:v>
                </c:pt>
                <c:pt idx="31">
                  <c:v>1987</c:v>
                </c:pt>
                <c:pt idx="32">
                  <c:v>1987</c:v>
                </c:pt>
                <c:pt idx="33">
                  <c:v>1987</c:v>
                </c:pt>
                <c:pt idx="34">
                  <c:v>1987</c:v>
                </c:pt>
                <c:pt idx="35">
                  <c:v>1987</c:v>
                </c:pt>
                <c:pt idx="36">
                  <c:v>1987</c:v>
                </c:pt>
                <c:pt idx="37">
                  <c:v>1988</c:v>
                </c:pt>
                <c:pt idx="38">
                  <c:v>1988</c:v>
                </c:pt>
                <c:pt idx="39">
                  <c:v>1988</c:v>
                </c:pt>
                <c:pt idx="40">
                  <c:v>1988</c:v>
                </c:pt>
                <c:pt idx="41">
                  <c:v>1988</c:v>
                </c:pt>
                <c:pt idx="42">
                  <c:v>1988</c:v>
                </c:pt>
                <c:pt idx="43">
                  <c:v>1988</c:v>
                </c:pt>
                <c:pt idx="44">
                  <c:v>1988</c:v>
                </c:pt>
                <c:pt idx="45">
                  <c:v>1988</c:v>
                </c:pt>
                <c:pt idx="46">
                  <c:v>1988</c:v>
                </c:pt>
                <c:pt idx="47">
                  <c:v>1988</c:v>
                </c:pt>
                <c:pt idx="48">
                  <c:v>1988</c:v>
                </c:pt>
                <c:pt idx="49">
                  <c:v>1989</c:v>
                </c:pt>
                <c:pt idx="50">
                  <c:v>1989</c:v>
                </c:pt>
                <c:pt idx="51">
                  <c:v>1989</c:v>
                </c:pt>
                <c:pt idx="52">
                  <c:v>1989</c:v>
                </c:pt>
                <c:pt idx="53">
                  <c:v>1989</c:v>
                </c:pt>
                <c:pt idx="54">
                  <c:v>1989</c:v>
                </c:pt>
                <c:pt idx="55">
                  <c:v>1989</c:v>
                </c:pt>
                <c:pt idx="56">
                  <c:v>1989</c:v>
                </c:pt>
                <c:pt idx="57">
                  <c:v>1989</c:v>
                </c:pt>
                <c:pt idx="58">
                  <c:v>1989</c:v>
                </c:pt>
                <c:pt idx="59">
                  <c:v>1989</c:v>
                </c:pt>
                <c:pt idx="60">
                  <c:v>1989</c:v>
                </c:pt>
                <c:pt idx="61">
                  <c:v>1990</c:v>
                </c:pt>
                <c:pt idx="62">
                  <c:v>1990</c:v>
                </c:pt>
                <c:pt idx="63">
                  <c:v>1990</c:v>
                </c:pt>
                <c:pt idx="64">
                  <c:v>1990</c:v>
                </c:pt>
                <c:pt idx="65">
                  <c:v>1990</c:v>
                </c:pt>
                <c:pt idx="66">
                  <c:v>1990</c:v>
                </c:pt>
                <c:pt idx="67">
                  <c:v>1990</c:v>
                </c:pt>
                <c:pt idx="68">
                  <c:v>1990</c:v>
                </c:pt>
                <c:pt idx="69">
                  <c:v>1990</c:v>
                </c:pt>
                <c:pt idx="70">
                  <c:v>1990</c:v>
                </c:pt>
                <c:pt idx="71">
                  <c:v>1990</c:v>
                </c:pt>
                <c:pt idx="72">
                  <c:v>1990</c:v>
                </c:pt>
                <c:pt idx="73">
                  <c:v>1991</c:v>
                </c:pt>
                <c:pt idx="74">
                  <c:v>1991</c:v>
                </c:pt>
                <c:pt idx="75">
                  <c:v>1991</c:v>
                </c:pt>
                <c:pt idx="76">
                  <c:v>1991</c:v>
                </c:pt>
                <c:pt idx="77">
                  <c:v>1991</c:v>
                </c:pt>
                <c:pt idx="78">
                  <c:v>1991</c:v>
                </c:pt>
                <c:pt idx="79">
                  <c:v>1991</c:v>
                </c:pt>
                <c:pt idx="80">
                  <c:v>1991</c:v>
                </c:pt>
                <c:pt idx="81">
                  <c:v>1991</c:v>
                </c:pt>
                <c:pt idx="82">
                  <c:v>1991</c:v>
                </c:pt>
                <c:pt idx="83">
                  <c:v>1991</c:v>
                </c:pt>
                <c:pt idx="84">
                  <c:v>1991</c:v>
                </c:pt>
                <c:pt idx="85">
                  <c:v>1992</c:v>
                </c:pt>
                <c:pt idx="86">
                  <c:v>1992</c:v>
                </c:pt>
                <c:pt idx="87">
                  <c:v>1992</c:v>
                </c:pt>
                <c:pt idx="88">
                  <c:v>1992</c:v>
                </c:pt>
                <c:pt idx="89">
                  <c:v>1992</c:v>
                </c:pt>
                <c:pt idx="90">
                  <c:v>1992</c:v>
                </c:pt>
                <c:pt idx="91">
                  <c:v>1992</c:v>
                </c:pt>
                <c:pt idx="92">
                  <c:v>1992</c:v>
                </c:pt>
                <c:pt idx="93">
                  <c:v>1992</c:v>
                </c:pt>
                <c:pt idx="94">
                  <c:v>1992</c:v>
                </c:pt>
                <c:pt idx="95">
                  <c:v>1992</c:v>
                </c:pt>
                <c:pt idx="96">
                  <c:v>1992</c:v>
                </c:pt>
                <c:pt idx="97">
                  <c:v>1993</c:v>
                </c:pt>
                <c:pt idx="98">
                  <c:v>1993</c:v>
                </c:pt>
                <c:pt idx="99">
                  <c:v>1993</c:v>
                </c:pt>
                <c:pt idx="100">
                  <c:v>1993</c:v>
                </c:pt>
                <c:pt idx="101">
                  <c:v>1993</c:v>
                </c:pt>
                <c:pt idx="102">
                  <c:v>1993</c:v>
                </c:pt>
                <c:pt idx="103">
                  <c:v>1993</c:v>
                </c:pt>
                <c:pt idx="104">
                  <c:v>1993</c:v>
                </c:pt>
                <c:pt idx="105">
                  <c:v>1993</c:v>
                </c:pt>
                <c:pt idx="106">
                  <c:v>1993</c:v>
                </c:pt>
                <c:pt idx="107">
                  <c:v>1993</c:v>
                </c:pt>
                <c:pt idx="108">
                  <c:v>1993</c:v>
                </c:pt>
                <c:pt idx="109">
                  <c:v>1994</c:v>
                </c:pt>
                <c:pt idx="110">
                  <c:v>1994</c:v>
                </c:pt>
                <c:pt idx="111">
                  <c:v>1994</c:v>
                </c:pt>
                <c:pt idx="112">
                  <c:v>1994</c:v>
                </c:pt>
                <c:pt idx="113">
                  <c:v>1994</c:v>
                </c:pt>
                <c:pt idx="114">
                  <c:v>1994</c:v>
                </c:pt>
                <c:pt idx="115">
                  <c:v>1994</c:v>
                </c:pt>
                <c:pt idx="116">
                  <c:v>1994</c:v>
                </c:pt>
                <c:pt idx="117">
                  <c:v>1994</c:v>
                </c:pt>
                <c:pt idx="118">
                  <c:v>1994</c:v>
                </c:pt>
                <c:pt idx="119">
                  <c:v>1994</c:v>
                </c:pt>
                <c:pt idx="120">
                  <c:v>1994</c:v>
                </c:pt>
                <c:pt idx="121">
                  <c:v>1995</c:v>
                </c:pt>
                <c:pt idx="122">
                  <c:v>1995</c:v>
                </c:pt>
                <c:pt idx="123">
                  <c:v>1995</c:v>
                </c:pt>
                <c:pt idx="124">
                  <c:v>1995</c:v>
                </c:pt>
                <c:pt idx="125">
                  <c:v>1995</c:v>
                </c:pt>
                <c:pt idx="126">
                  <c:v>1995</c:v>
                </c:pt>
                <c:pt idx="127">
                  <c:v>1995</c:v>
                </c:pt>
                <c:pt idx="128">
                  <c:v>1995</c:v>
                </c:pt>
                <c:pt idx="129">
                  <c:v>1995</c:v>
                </c:pt>
                <c:pt idx="130">
                  <c:v>1995</c:v>
                </c:pt>
                <c:pt idx="131">
                  <c:v>1995</c:v>
                </c:pt>
                <c:pt idx="132">
                  <c:v>1995</c:v>
                </c:pt>
                <c:pt idx="133">
                  <c:v>1996</c:v>
                </c:pt>
                <c:pt idx="134">
                  <c:v>1996</c:v>
                </c:pt>
                <c:pt idx="135">
                  <c:v>1996</c:v>
                </c:pt>
                <c:pt idx="136">
                  <c:v>1996</c:v>
                </c:pt>
                <c:pt idx="137">
                  <c:v>1996</c:v>
                </c:pt>
                <c:pt idx="138">
                  <c:v>1996</c:v>
                </c:pt>
                <c:pt idx="139">
                  <c:v>1996</c:v>
                </c:pt>
                <c:pt idx="140">
                  <c:v>1996</c:v>
                </c:pt>
                <c:pt idx="141">
                  <c:v>1996</c:v>
                </c:pt>
                <c:pt idx="142">
                  <c:v>1996</c:v>
                </c:pt>
                <c:pt idx="143">
                  <c:v>1996</c:v>
                </c:pt>
                <c:pt idx="144">
                  <c:v>1996</c:v>
                </c:pt>
                <c:pt idx="145">
                  <c:v>1997</c:v>
                </c:pt>
                <c:pt idx="146">
                  <c:v>1997</c:v>
                </c:pt>
                <c:pt idx="147">
                  <c:v>1997</c:v>
                </c:pt>
                <c:pt idx="148">
                  <c:v>1997</c:v>
                </c:pt>
                <c:pt idx="149">
                  <c:v>1997</c:v>
                </c:pt>
                <c:pt idx="150">
                  <c:v>1997</c:v>
                </c:pt>
                <c:pt idx="151">
                  <c:v>1997</c:v>
                </c:pt>
                <c:pt idx="152">
                  <c:v>1997</c:v>
                </c:pt>
                <c:pt idx="153">
                  <c:v>1997</c:v>
                </c:pt>
                <c:pt idx="154">
                  <c:v>1997</c:v>
                </c:pt>
                <c:pt idx="155">
                  <c:v>1997</c:v>
                </c:pt>
                <c:pt idx="156">
                  <c:v>1997</c:v>
                </c:pt>
                <c:pt idx="157">
                  <c:v>1998</c:v>
                </c:pt>
                <c:pt idx="158">
                  <c:v>1998</c:v>
                </c:pt>
                <c:pt idx="159">
                  <c:v>1998</c:v>
                </c:pt>
                <c:pt idx="160">
                  <c:v>1998</c:v>
                </c:pt>
                <c:pt idx="161">
                  <c:v>1998</c:v>
                </c:pt>
                <c:pt idx="162">
                  <c:v>1998</c:v>
                </c:pt>
                <c:pt idx="163">
                  <c:v>1998</c:v>
                </c:pt>
                <c:pt idx="164">
                  <c:v>1998</c:v>
                </c:pt>
                <c:pt idx="165">
                  <c:v>1998</c:v>
                </c:pt>
                <c:pt idx="166">
                  <c:v>1998</c:v>
                </c:pt>
                <c:pt idx="167">
                  <c:v>1998</c:v>
                </c:pt>
                <c:pt idx="168">
                  <c:v>1998</c:v>
                </c:pt>
                <c:pt idx="169">
                  <c:v>1999</c:v>
                </c:pt>
                <c:pt idx="170">
                  <c:v>1999</c:v>
                </c:pt>
                <c:pt idx="171">
                  <c:v>1999</c:v>
                </c:pt>
                <c:pt idx="172">
                  <c:v>1999</c:v>
                </c:pt>
                <c:pt idx="173">
                  <c:v>1999</c:v>
                </c:pt>
                <c:pt idx="174">
                  <c:v>1999</c:v>
                </c:pt>
                <c:pt idx="175">
                  <c:v>1999</c:v>
                </c:pt>
                <c:pt idx="176">
                  <c:v>1999</c:v>
                </c:pt>
                <c:pt idx="177">
                  <c:v>1999</c:v>
                </c:pt>
                <c:pt idx="178">
                  <c:v>1999</c:v>
                </c:pt>
                <c:pt idx="179">
                  <c:v>1999</c:v>
                </c:pt>
                <c:pt idx="180">
                  <c:v>1999</c:v>
                </c:pt>
                <c:pt idx="181">
                  <c:v>2000</c:v>
                </c:pt>
                <c:pt idx="182">
                  <c:v>2000</c:v>
                </c:pt>
                <c:pt idx="183">
                  <c:v>2000</c:v>
                </c:pt>
                <c:pt idx="184">
                  <c:v>2000</c:v>
                </c:pt>
                <c:pt idx="185">
                  <c:v>2000</c:v>
                </c:pt>
                <c:pt idx="186">
                  <c:v>2000</c:v>
                </c:pt>
                <c:pt idx="187">
                  <c:v>2000</c:v>
                </c:pt>
                <c:pt idx="188">
                  <c:v>2000</c:v>
                </c:pt>
                <c:pt idx="189">
                  <c:v>2000</c:v>
                </c:pt>
                <c:pt idx="190">
                  <c:v>2000</c:v>
                </c:pt>
                <c:pt idx="191">
                  <c:v>2000</c:v>
                </c:pt>
                <c:pt idx="192">
                  <c:v>2000</c:v>
                </c:pt>
                <c:pt idx="193">
                  <c:v>2001</c:v>
                </c:pt>
                <c:pt idx="194">
                  <c:v>2001</c:v>
                </c:pt>
                <c:pt idx="195">
                  <c:v>2001</c:v>
                </c:pt>
                <c:pt idx="196">
                  <c:v>2001</c:v>
                </c:pt>
                <c:pt idx="197">
                  <c:v>2001</c:v>
                </c:pt>
                <c:pt idx="198">
                  <c:v>2001</c:v>
                </c:pt>
                <c:pt idx="199">
                  <c:v>2001</c:v>
                </c:pt>
                <c:pt idx="200">
                  <c:v>2001</c:v>
                </c:pt>
                <c:pt idx="201">
                  <c:v>2001</c:v>
                </c:pt>
                <c:pt idx="202">
                  <c:v>2001</c:v>
                </c:pt>
                <c:pt idx="203">
                  <c:v>2001</c:v>
                </c:pt>
                <c:pt idx="204">
                  <c:v>2001</c:v>
                </c:pt>
                <c:pt idx="205">
                  <c:v>2002</c:v>
                </c:pt>
                <c:pt idx="206">
                  <c:v>2002</c:v>
                </c:pt>
                <c:pt idx="207">
                  <c:v>2002</c:v>
                </c:pt>
                <c:pt idx="208">
                  <c:v>2002</c:v>
                </c:pt>
                <c:pt idx="209">
                  <c:v>2002</c:v>
                </c:pt>
                <c:pt idx="210">
                  <c:v>2002</c:v>
                </c:pt>
                <c:pt idx="211">
                  <c:v>2002</c:v>
                </c:pt>
                <c:pt idx="212">
                  <c:v>2002</c:v>
                </c:pt>
                <c:pt idx="213">
                  <c:v>2002</c:v>
                </c:pt>
                <c:pt idx="214">
                  <c:v>2002</c:v>
                </c:pt>
                <c:pt idx="215">
                  <c:v>2002</c:v>
                </c:pt>
                <c:pt idx="216">
                  <c:v>2002</c:v>
                </c:pt>
                <c:pt idx="217">
                  <c:v>2003</c:v>
                </c:pt>
                <c:pt idx="218">
                  <c:v>2003</c:v>
                </c:pt>
                <c:pt idx="219">
                  <c:v>2003</c:v>
                </c:pt>
                <c:pt idx="220">
                  <c:v>2003</c:v>
                </c:pt>
                <c:pt idx="221">
                  <c:v>2003</c:v>
                </c:pt>
                <c:pt idx="222">
                  <c:v>2003</c:v>
                </c:pt>
                <c:pt idx="223">
                  <c:v>2003</c:v>
                </c:pt>
                <c:pt idx="224">
                  <c:v>2003</c:v>
                </c:pt>
                <c:pt idx="225">
                  <c:v>2003</c:v>
                </c:pt>
                <c:pt idx="226">
                  <c:v>2003</c:v>
                </c:pt>
                <c:pt idx="227">
                  <c:v>2003</c:v>
                </c:pt>
                <c:pt idx="228">
                  <c:v>2003</c:v>
                </c:pt>
                <c:pt idx="229">
                  <c:v>2004</c:v>
                </c:pt>
                <c:pt idx="230">
                  <c:v>2004</c:v>
                </c:pt>
                <c:pt idx="231">
                  <c:v>2004</c:v>
                </c:pt>
                <c:pt idx="232">
                  <c:v>2004</c:v>
                </c:pt>
                <c:pt idx="233">
                  <c:v>2004</c:v>
                </c:pt>
                <c:pt idx="234">
                  <c:v>2004</c:v>
                </c:pt>
                <c:pt idx="235">
                  <c:v>2004</c:v>
                </c:pt>
                <c:pt idx="236">
                  <c:v>2004</c:v>
                </c:pt>
                <c:pt idx="237">
                  <c:v>2004</c:v>
                </c:pt>
                <c:pt idx="238">
                  <c:v>2004</c:v>
                </c:pt>
                <c:pt idx="239">
                  <c:v>2004</c:v>
                </c:pt>
                <c:pt idx="240">
                  <c:v>2004</c:v>
                </c:pt>
                <c:pt idx="241">
                  <c:v>2005</c:v>
                </c:pt>
                <c:pt idx="242">
                  <c:v>2005</c:v>
                </c:pt>
                <c:pt idx="243">
                  <c:v>2005</c:v>
                </c:pt>
                <c:pt idx="244">
                  <c:v>2005</c:v>
                </c:pt>
                <c:pt idx="245">
                  <c:v>2005</c:v>
                </c:pt>
                <c:pt idx="246">
                  <c:v>2005</c:v>
                </c:pt>
                <c:pt idx="247">
                  <c:v>2005</c:v>
                </c:pt>
                <c:pt idx="248">
                  <c:v>2005</c:v>
                </c:pt>
                <c:pt idx="249">
                  <c:v>2005</c:v>
                </c:pt>
                <c:pt idx="250">
                  <c:v>2005</c:v>
                </c:pt>
                <c:pt idx="251">
                  <c:v>2005</c:v>
                </c:pt>
                <c:pt idx="252">
                  <c:v>2005</c:v>
                </c:pt>
                <c:pt idx="253">
                  <c:v>2006</c:v>
                </c:pt>
                <c:pt idx="254">
                  <c:v>2006</c:v>
                </c:pt>
                <c:pt idx="255">
                  <c:v>2006</c:v>
                </c:pt>
                <c:pt idx="256">
                  <c:v>2006</c:v>
                </c:pt>
                <c:pt idx="257">
                  <c:v>2006</c:v>
                </c:pt>
                <c:pt idx="258">
                  <c:v>2006</c:v>
                </c:pt>
                <c:pt idx="259">
                  <c:v>2006</c:v>
                </c:pt>
                <c:pt idx="260">
                  <c:v>2006</c:v>
                </c:pt>
                <c:pt idx="261">
                  <c:v>2006</c:v>
                </c:pt>
                <c:pt idx="262">
                  <c:v>2006</c:v>
                </c:pt>
                <c:pt idx="263">
                  <c:v>2006</c:v>
                </c:pt>
                <c:pt idx="264">
                  <c:v>2006</c:v>
                </c:pt>
                <c:pt idx="265">
                  <c:v>2007</c:v>
                </c:pt>
                <c:pt idx="266">
                  <c:v>2007</c:v>
                </c:pt>
                <c:pt idx="267">
                  <c:v>2007</c:v>
                </c:pt>
                <c:pt idx="268">
                  <c:v>2007</c:v>
                </c:pt>
                <c:pt idx="269">
                  <c:v>2007</c:v>
                </c:pt>
                <c:pt idx="270">
                  <c:v>2007</c:v>
                </c:pt>
                <c:pt idx="271">
                  <c:v>2007</c:v>
                </c:pt>
                <c:pt idx="272">
                  <c:v>2007</c:v>
                </c:pt>
                <c:pt idx="273">
                  <c:v>2007</c:v>
                </c:pt>
                <c:pt idx="274">
                  <c:v>2007</c:v>
                </c:pt>
                <c:pt idx="275">
                  <c:v>2007</c:v>
                </c:pt>
                <c:pt idx="276">
                  <c:v>2007</c:v>
                </c:pt>
                <c:pt idx="277">
                  <c:v>2008</c:v>
                </c:pt>
                <c:pt idx="278">
                  <c:v>2008</c:v>
                </c:pt>
                <c:pt idx="279">
                  <c:v>2008</c:v>
                </c:pt>
                <c:pt idx="280">
                  <c:v>2008</c:v>
                </c:pt>
                <c:pt idx="281">
                  <c:v>2008</c:v>
                </c:pt>
                <c:pt idx="282">
                  <c:v>2008</c:v>
                </c:pt>
                <c:pt idx="283">
                  <c:v>2008</c:v>
                </c:pt>
                <c:pt idx="284">
                  <c:v>2008</c:v>
                </c:pt>
                <c:pt idx="285">
                  <c:v>2008</c:v>
                </c:pt>
                <c:pt idx="286">
                  <c:v>2008</c:v>
                </c:pt>
                <c:pt idx="287">
                  <c:v>2008</c:v>
                </c:pt>
                <c:pt idx="288">
                  <c:v>2008</c:v>
                </c:pt>
                <c:pt idx="289">
                  <c:v>2009</c:v>
                </c:pt>
                <c:pt idx="290">
                  <c:v>2009</c:v>
                </c:pt>
                <c:pt idx="291">
                  <c:v>2009</c:v>
                </c:pt>
                <c:pt idx="292">
                  <c:v>2009</c:v>
                </c:pt>
                <c:pt idx="293">
                  <c:v>2009</c:v>
                </c:pt>
                <c:pt idx="294">
                  <c:v>2009</c:v>
                </c:pt>
                <c:pt idx="295">
                  <c:v>2009</c:v>
                </c:pt>
                <c:pt idx="296">
                  <c:v>2009</c:v>
                </c:pt>
                <c:pt idx="297">
                  <c:v>2009</c:v>
                </c:pt>
                <c:pt idx="298">
                  <c:v>2009</c:v>
                </c:pt>
                <c:pt idx="299">
                  <c:v>2009</c:v>
                </c:pt>
                <c:pt idx="300">
                  <c:v>2009</c:v>
                </c:pt>
                <c:pt idx="301">
                  <c:v>2010</c:v>
                </c:pt>
                <c:pt idx="302">
                  <c:v>2010</c:v>
                </c:pt>
                <c:pt idx="303">
                  <c:v>2010</c:v>
                </c:pt>
                <c:pt idx="304">
                  <c:v>2010</c:v>
                </c:pt>
                <c:pt idx="305">
                  <c:v>2010</c:v>
                </c:pt>
                <c:pt idx="306">
                  <c:v>2010</c:v>
                </c:pt>
                <c:pt idx="307">
                  <c:v>2010</c:v>
                </c:pt>
                <c:pt idx="308">
                  <c:v>2010</c:v>
                </c:pt>
                <c:pt idx="309">
                  <c:v>2010</c:v>
                </c:pt>
                <c:pt idx="310">
                  <c:v>2010</c:v>
                </c:pt>
                <c:pt idx="311">
                  <c:v>2010</c:v>
                </c:pt>
                <c:pt idx="312">
                  <c:v>2010</c:v>
                </c:pt>
                <c:pt idx="313">
                  <c:v>2011</c:v>
                </c:pt>
                <c:pt idx="314">
                  <c:v>2011</c:v>
                </c:pt>
                <c:pt idx="315">
                  <c:v>2011</c:v>
                </c:pt>
                <c:pt idx="316">
                  <c:v>2011</c:v>
                </c:pt>
                <c:pt idx="317">
                  <c:v>2011</c:v>
                </c:pt>
                <c:pt idx="318">
                  <c:v>2011</c:v>
                </c:pt>
                <c:pt idx="319">
                  <c:v>2011</c:v>
                </c:pt>
                <c:pt idx="320">
                  <c:v>2011</c:v>
                </c:pt>
                <c:pt idx="321">
                  <c:v>2011</c:v>
                </c:pt>
                <c:pt idx="322">
                  <c:v>2011</c:v>
                </c:pt>
                <c:pt idx="323">
                  <c:v>2011</c:v>
                </c:pt>
                <c:pt idx="324">
                  <c:v>2011</c:v>
                </c:pt>
                <c:pt idx="325">
                  <c:v>2012</c:v>
                </c:pt>
                <c:pt idx="326">
                  <c:v>2012</c:v>
                </c:pt>
                <c:pt idx="327">
                  <c:v>2012</c:v>
                </c:pt>
                <c:pt idx="328">
                  <c:v>2012</c:v>
                </c:pt>
                <c:pt idx="329">
                  <c:v>2012</c:v>
                </c:pt>
                <c:pt idx="330">
                  <c:v>2012</c:v>
                </c:pt>
                <c:pt idx="331">
                  <c:v>2012</c:v>
                </c:pt>
                <c:pt idx="332">
                  <c:v>2012</c:v>
                </c:pt>
                <c:pt idx="333">
                  <c:v>2012</c:v>
                </c:pt>
                <c:pt idx="334">
                  <c:v>2012</c:v>
                </c:pt>
                <c:pt idx="335">
                  <c:v>2012</c:v>
                </c:pt>
                <c:pt idx="336">
                  <c:v>2012</c:v>
                </c:pt>
              </c:strCache>
            </c:strRef>
          </c:cat>
          <c:val>
            <c:numRef>
              <c:f>'EX.3.89'!$E$2:$E$337</c:f>
              <c:numCache>
                <c:formatCode>0.0</c:formatCode>
                <c:ptCount val="336"/>
                <c:pt idx="0">
                  <c:v>-167.8999999999999</c:v>
                </c:pt>
                <c:pt idx="1">
                  <c:v>-384.5</c:v>
                </c:pt>
                <c:pt idx="2">
                  <c:v>-437.3</c:v>
                </c:pt>
                <c:pt idx="3">
                  <c:v>-700.3</c:v>
                </c:pt>
                <c:pt idx="4">
                  <c:v>-464.2</c:v>
                </c:pt>
                <c:pt idx="5">
                  <c:v>-342.3</c:v>
                </c:pt>
                <c:pt idx="6">
                  <c:v>-887.7</c:v>
                </c:pt>
                <c:pt idx="7">
                  <c:v>-55.29999999999995</c:v>
                </c:pt>
                <c:pt idx="8">
                  <c:v>-463.7</c:v>
                </c:pt>
                <c:pt idx="9">
                  <c:v>-391.9000000000001</c:v>
                </c:pt>
                <c:pt idx="10">
                  <c:v>-433.0</c:v>
                </c:pt>
                <c:pt idx="11">
                  <c:v>-768.9</c:v>
                </c:pt>
                <c:pt idx="12">
                  <c:v>-477.8999999999999</c:v>
                </c:pt>
                <c:pt idx="13">
                  <c:v>-409.6000000000001</c:v>
                </c:pt>
                <c:pt idx="14">
                  <c:v>-458.3</c:v>
                </c:pt>
                <c:pt idx="15">
                  <c:v>-276.0</c:v>
                </c:pt>
                <c:pt idx="16">
                  <c:v>-586.2</c:v>
                </c:pt>
                <c:pt idx="17">
                  <c:v>-177.2</c:v>
                </c:pt>
                <c:pt idx="18">
                  <c:v>-627.9000000000001</c:v>
                </c:pt>
                <c:pt idx="19">
                  <c:v>-240.1</c:v>
                </c:pt>
                <c:pt idx="20">
                  <c:v>-416.4</c:v>
                </c:pt>
                <c:pt idx="21">
                  <c:v>-224.2</c:v>
                </c:pt>
                <c:pt idx="22">
                  <c:v>-579.3</c:v>
                </c:pt>
                <c:pt idx="23">
                  <c:v>-436.8999999999999</c:v>
                </c:pt>
                <c:pt idx="24">
                  <c:v>-139.2</c:v>
                </c:pt>
                <c:pt idx="25">
                  <c:v>-796.3999999999999</c:v>
                </c:pt>
                <c:pt idx="26">
                  <c:v>-436.1000000000001</c:v>
                </c:pt>
                <c:pt idx="27">
                  <c:v>-480.6999999999998</c:v>
                </c:pt>
                <c:pt idx="28">
                  <c:v>-571.6</c:v>
                </c:pt>
                <c:pt idx="29">
                  <c:v>-594.7</c:v>
                </c:pt>
                <c:pt idx="30">
                  <c:v>-427.8</c:v>
                </c:pt>
                <c:pt idx="31">
                  <c:v>-438.1000000000001</c:v>
                </c:pt>
                <c:pt idx="32">
                  <c:v>-396.7</c:v>
                </c:pt>
                <c:pt idx="33">
                  <c:v>-613.2</c:v>
                </c:pt>
                <c:pt idx="34">
                  <c:v>-368.7</c:v>
                </c:pt>
                <c:pt idx="35">
                  <c:v>-425.3000000000002</c:v>
                </c:pt>
                <c:pt idx="36">
                  <c:v>-456.3</c:v>
                </c:pt>
                <c:pt idx="37">
                  <c:v>-578.6000000000001</c:v>
                </c:pt>
                <c:pt idx="38">
                  <c:v>-353.6000000000001</c:v>
                </c:pt>
                <c:pt idx="39">
                  <c:v>-255.5</c:v>
                </c:pt>
                <c:pt idx="40">
                  <c:v>-100.8</c:v>
                </c:pt>
                <c:pt idx="41">
                  <c:v>-523.8</c:v>
                </c:pt>
                <c:pt idx="42">
                  <c:v>-67.4000000000001</c:v>
                </c:pt>
                <c:pt idx="43">
                  <c:v>-185.3</c:v>
                </c:pt>
                <c:pt idx="44">
                  <c:v>-7.700000000000045</c:v>
                </c:pt>
                <c:pt idx="45">
                  <c:v>49.10000000000014</c:v>
                </c:pt>
                <c:pt idx="46">
                  <c:v>-102.1999999999998</c:v>
                </c:pt>
                <c:pt idx="47">
                  <c:v>-49.19999999999981</c:v>
                </c:pt>
                <c:pt idx="48">
                  <c:v>-116.0</c:v>
                </c:pt>
                <c:pt idx="49">
                  <c:v>-65.00000000000023</c:v>
                </c:pt>
                <c:pt idx="50">
                  <c:v>-108.7999999999997</c:v>
                </c:pt>
                <c:pt idx="51">
                  <c:v>-316.9000000000001</c:v>
                </c:pt>
                <c:pt idx="52">
                  <c:v>-433.3000000000002</c:v>
                </c:pt>
                <c:pt idx="53">
                  <c:v>-93.19999999999981</c:v>
                </c:pt>
                <c:pt idx="54">
                  <c:v>-111.9000000000001</c:v>
                </c:pt>
                <c:pt idx="55">
                  <c:v>-212.5</c:v>
                </c:pt>
                <c:pt idx="56">
                  <c:v>-254.3000000000002</c:v>
                </c:pt>
                <c:pt idx="57">
                  <c:v>-111.9000000000001</c:v>
                </c:pt>
                <c:pt idx="58">
                  <c:v>-355.3000000000002</c:v>
                </c:pt>
                <c:pt idx="59">
                  <c:v>-1.0</c:v>
                </c:pt>
                <c:pt idx="60">
                  <c:v>-249.0</c:v>
                </c:pt>
                <c:pt idx="61">
                  <c:v>-310.0</c:v>
                </c:pt>
                <c:pt idx="62">
                  <c:v>-341.3000000000002</c:v>
                </c:pt>
                <c:pt idx="63">
                  <c:v>-132.5000000000002</c:v>
                </c:pt>
                <c:pt idx="64">
                  <c:v>-13.80000000000018</c:v>
                </c:pt>
                <c:pt idx="65">
                  <c:v>43.80000000000018</c:v>
                </c:pt>
                <c:pt idx="66">
                  <c:v>30.0</c:v>
                </c:pt>
                <c:pt idx="67">
                  <c:v>-71.29999999999972</c:v>
                </c:pt>
                <c:pt idx="68">
                  <c:v>-241.0</c:v>
                </c:pt>
                <c:pt idx="69">
                  <c:v>-164.2999999999997</c:v>
                </c:pt>
                <c:pt idx="70">
                  <c:v>-303.3000000000002</c:v>
                </c:pt>
                <c:pt idx="71">
                  <c:v>-125.1</c:v>
                </c:pt>
                <c:pt idx="72">
                  <c:v>-81.0999999999999</c:v>
                </c:pt>
                <c:pt idx="73">
                  <c:v>170.0</c:v>
                </c:pt>
                <c:pt idx="74">
                  <c:v>-56.19999999999981</c:v>
                </c:pt>
                <c:pt idx="75">
                  <c:v>79.9000000000001</c:v>
                </c:pt>
                <c:pt idx="76">
                  <c:v>196.0</c:v>
                </c:pt>
                <c:pt idx="77">
                  <c:v>287.7000000000003</c:v>
                </c:pt>
                <c:pt idx="78">
                  <c:v>449.1999999999998</c:v>
                </c:pt>
                <c:pt idx="79">
                  <c:v>206.6</c:v>
                </c:pt>
                <c:pt idx="80">
                  <c:v>44.69999999999981</c:v>
                </c:pt>
                <c:pt idx="81">
                  <c:v>74.5</c:v>
                </c:pt>
                <c:pt idx="82">
                  <c:v>264.6999999999998</c:v>
                </c:pt>
                <c:pt idx="83">
                  <c:v>511.6000000000004</c:v>
                </c:pt>
                <c:pt idx="84">
                  <c:v>567.0</c:v>
                </c:pt>
                <c:pt idx="85">
                  <c:v>588.6999999999998</c:v>
                </c:pt>
                <c:pt idx="86">
                  <c:v>583.4000000000001</c:v>
                </c:pt>
                <c:pt idx="87">
                  <c:v>573.2999999999997</c:v>
                </c:pt>
                <c:pt idx="88">
                  <c:v>442.2000000000003</c:v>
                </c:pt>
                <c:pt idx="89">
                  <c:v>325.0</c:v>
                </c:pt>
                <c:pt idx="90">
                  <c:v>661.7999999999997</c:v>
                </c:pt>
                <c:pt idx="91">
                  <c:v>153.6999999999998</c:v>
                </c:pt>
                <c:pt idx="92">
                  <c:v>524.4000000000001</c:v>
                </c:pt>
                <c:pt idx="93">
                  <c:v>38.79999999999972</c:v>
                </c:pt>
                <c:pt idx="94">
                  <c:v>386.0</c:v>
                </c:pt>
                <c:pt idx="95">
                  <c:v>536.9000000000001</c:v>
                </c:pt>
                <c:pt idx="96">
                  <c:v>396.4000000000001</c:v>
                </c:pt>
                <c:pt idx="97">
                  <c:v>297.0</c:v>
                </c:pt>
                <c:pt idx="98">
                  <c:v>299.8000000000002</c:v>
                </c:pt>
                <c:pt idx="99">
                  <c:v>258.6999999999998</c:v>
                </c:pt>
                <c:pt idx="100">
                  <c:v>240.3000000000002</c:v>
                </c:pt>
                <c:pt idx="101">
                  <c:v>121.0</c:v>
                </c:pt>
                <c:pt idx="102">
                  <c:v>96.19999999999981</c:v>
                </c:pt>
                <c:pt idx="103">
                  <c:v>96.0</c:v>
                </c:pt>
                <c:pt idx="104">
                  <c:v>-80.69999999999981</c:v>
                </c:pt>
                <c:pt idx="105">
                  <c:v>-402.0</c:v>
                </c:pt>
                <c:pt idx="106">
                  <c:v>181.5</c:v>
                </c:pt>
                <c:pt idx="107">
                  <c:v>159.1</c:v>
                </c:pt>
                <c:pt idx="108">
                  <c:v>302.8000000000002</c:v>
                </c:pt>
                <c:pt idx="109">
                  <c:v>68.5999999999999</c:v>
                </c:pt>
                <c:pt idx="110">
                  <c:v>171.1999999999998</c:v>
                </c:pt>
                <c:pt idx="111">
                  <c:v>-5.699999999999818</c:v>
                </c:pt>
                <c:pt idx="112">
                  <c:v>348.1999999999998</c:v>
                </c:pt>
                <c:pt idx="113">
                  <c:v>223.2999999999993</c:v>
                </c:pt>
                <c:pt idx="114">
                  <c:v>592.6999999999998</c:v>
                </c:pt>
                <c:pt idx="115">
                  <c:v>99.70000000000073</c:v>
                </c:pt>
                <c:pt idx="116">
                  <c:v>4.699999999999818</c:v>
                </c:pt>
                <c:pt idx="117">
                  <c:v>-81.60000000000036</c:v>
                </c:pt>
                <c:pt idx="118">
                  <c:v>-372.7999999999993</c:v>
                </c:pt>
                <c:pt idx="119">
                  <c:v>-1.300000000000182</c:v>
                </c:pt>
                <c:pt idx="120">
                  <c:v>-720.9000000000005</c:v>
                </c:pt>
                <c:pt idx="121">
                  <c:v>-1114.7</c:v>
                </c:pt>
                <c:pt idx="122">
                  <c:v>-1560.2</c:v>
                </c:pt>
                <c:pt idx="123">
                  <c:v>-1345.3</c:v>
                </c:pt>
                <c:pt idx="124">
                  <c:v>-1523.8</c:v>
                </c:pt>
                <c:pt idx="125">
                  <c:v>-1558.9</c:v>
                </c:pt>
                <c:pt idx="126">
                  <c:v>-1307.4</c:v>
                </c:pt>
                <c:pt idx="127">
                  <c:v>-1166.3</c:v>
                </c:pt>
                <c:pt idx="128">
                  <c:v>-1326.3</c:v>
                </c:pt>
                <c:pt idx="129">
                  <c:v>-1404.6</c:v>
                </c:pt>
                <c:pt idx="130">
                  <c:v>-1709.8</c:v>
                </c:pt>
                <c:pt idx="131">
                  <c:v>-1070.1</c:v>
                </c:pt>
                <c:pt idx="132">
                  <c:v>-1330.700000000001</c:v>
                </c:pt>
                <c:pt idx="133">
                  <c:v>-1317.6</c:v>
                </c:pt>
                <c:pt idx="134">
                  <c:v>-1241.599999999999</c:v>
                </c:pt>
                <c:pt idx="135">
                  <c:v>-1634.900000000001</c:v>
                </c:pt>
                <c:pt idx="136">
                  <c:v>-1679.1</c:v>
                </c:pt>
                <c:pt idx="137">
                  <c:v>-1605.700000000001</c:v>
                </c:pt>
                <c:pt idx="138">
                  <c:v>-1473.4</c:v>
                </c:pt>
                <c:pt idx="139">
                  <c:v>-1641.7</c:v>
                </c:pt>
                <c:pt idx="140">
                  <c:v>-1547.2</c:v>
                </c:pt>
                <c:pt idx="141">
                  <c:v>-1488.8</c:v>
                </c:pt>
                <c:pt idx="142">
                  <c:v>-1487.2</c:v>
                </c:pt>
                <c:pt idx="143">
                  <c:v>-1057.7</c:v>
                </c:pt>
                <c:pt idx="144">
                  <c:v>-1269.8</c:v>
                </c:pt>
                <c:pt idx="145">
                  <c:v>-1203.700000000001</c:v>
                </c:pt>
                <c:pt idx="146">
                  <c:v>-1533.0</c:v>
                </c:pt>
                <c:pt idx="147">
                  <c:v>-1376.099999999999</c:v>
                </c:pt>
                <c:pt idx="148">
                  <c:v>-1692.2</c:v>
                </c:pt>
                <c:pt idx="149">
                  <c:v>-1195.5</c:v>
                </c:pt>
                <c:pt idx="150">
                  <c:v>-1038.599999999999</c:v>
                </c:pt>
                <c:pt idx="151">
                  <c:v>-1008.2</c:v>
                </c:pt>
                <c:pt idx="152">
                  <c:v>-1380.9</c:v>
                </c:pt>
                <c:pt idx="153">
                  <c:v>-1293.2</c:v>
                </c:pt>
                <c:pt idx="154">
                  <c:v>-900.0999999999994</c:v>
                </c:pt>
                <c:pt idx="155">
                  <c:v>-657.8000000000002</c:v>
                </c:pt>
                <c:pt idx="156">
                  <c:v>-771.4000000000005</c:v>
                </c:pt>
                <c:pt idx="157">
                  <c:v>-538.5999999999994</c:v>
                </c:pt>
                <c:pt idx="158">
                  <c:v>-1414.200000000001</c:v>
                </c:pt>
                <c:pt idx="159">
                  <c:v>-1416.5</c:v>
                </c:pt>
                <c:pt idx="160">
                  <c:v>-1534.3</c:v>
                </c:pt>
                <c:pt idx="161">
                  <c:v>-1534.1</c:v>
                </c:pt>
                <c:pt idx="162">
                  <c:v>-1203.900000000001</c:v>
                </c:pt>
                <c:pt idx="163">
                  <c:v>-1779.599999999999</c:v>
                </c:pt>
                <c:pt idx="164">
                  <c:v>-1439.0</c:v>
                </c:pt>
                <c:pt idx="165">
                  <c:v>-1710.7</c:v>
                </c:pt>
                <c:pt idx="166">
                  <c:v>-1221.1</c:v>
                </c:pt>
                <c:pt idx="167">
                  <c:v>-1293.0</c:v>
                </c:pt>
                <c:pt idx="168">
                  <c:v>-1421.7</c:v>
                </c:pt>
                <c:pt idx="169">
                  <c:v>-1913.599999999999</c:v>
                </c:pt>
                <c:pt idx="170">
                  <c:v>-2394.500000000001</c:v>
                </c:pt>
                <c:pt idx="171">
                  <c:v>-1782.799999999999</c:v>
                </c:pt>
                <c:pt idx="172">
                  <c:v>-2281.6</c:v>
                </c:pt>
                <c:pt idx="173">
                  <c:v>-2480.9</c:v>
                </c:pt>
                <c:pt idx="174">
                  <c:v>-2040.6</c:v>
                </c:pt>
                <c:pt idx="175">
                  <c:v>-2197.2</c:v>
                </c:pt>
                <c:pt idx="176">
                  <c:v>-2038.3</c:v>
                </c:pt>
                <c:pt idx="177">
                  <c:v>-1557.9</c:v>
                </c:pt>
                <c:pt idx="178">
                  <c:v>-1799.6</c:v>
                </c:pt>
                <c:pt idx="179">
                  <c:v>-902.9000000000014</c:v>
                </c:pt>
                <c:pt idx="180">
                  <c:v>-1618.6</c:v>
                </c:pt>
                <c:pt idx="181">
                  <c:v>-1901.1</c:v>
                </c:pt>
                <c:pt idx="182">
                  <c:v>-2011.4</c:v>
                </c:pt>
                <c:pt idx="183">
                  <c:v>-1511.4</c:v>
                </c:pt>
                <c:pt idx="184">
                  <c:v>-2222.900000000001</c:v>
                </c:pt>
                <c:pt idx="185">
                  <c:v>-2536.700000000001</c:v>
                </c:pt>
                <c:pt idx="186">
                  <c:v>-1862.1</c:v>
                </c:pt>
                <c:pt idx="187">
                  <c:v>-1857.1</c:v>
                </c:pt>
                <c:pt idx="188">
                  <c:v>-2588.1</c:v>
                </c:pt>
                <c:pt idx="189">
                  <c:v>-2482.5</c:v>
                </c:pt>
                <c:pt idx="190">
                  <c:v>-2012.6</c:v>
                </c:pt>
                <c:pt idx="191">
                  <c:v>-1972.799999999999</c:v>
                </c:pt>
                <c:pt idx="192">
                  <c:v>-2058.0</c:v>
                </c:pt>
                <c:pt idx="193">
                  <c:v>-1528.9</c:v>
                </c:pt>
                <c:pt idx="194">
                  <c:v>-2773.0</c:v>
                </c:pt>
                <c:pt idx="195">
                  <c:v>-2282.4</c:v>
                </c:pt>
                <c:pt idx="196">
                  <c:v>-2781.4</c:v>
                </c:pt>
                <c:pt idx="197">
                  <c:v>-3032.799999999999</c:v>
                </c:pt>
                <c:pt idx="198">
                  <c:v>-2903.000000000001</c:v>
                </c:pt>
                <c:pt idx="199">
                  <c:v>-2541.300000000001</c:v>
                </c:pt>
                <c:pt idx="200">
                  <c:v>-2987.0</c:v>
                </c:pt>
                <c:pt idx="201">
                  <c:v>-2635.1</c:v>
                </c:pt>
                <c:pt idx="202">
                  <c:v>-2527.1</c:v>
                </c:pt>
                <c:pt idx="203">
                  <c:v>-1991.400000000001</c:v>
                </c:pt>
                <c:pt idx="204">
                  <c:v>-2247.9</c:v>
                </c:pt>
                <c:pt idx="205">
                  <c:v>-2772.7</c:v>
                </c:pt>
                <c:pt idx="206">
                  <c:v>-3430.699999999999</c:v>
                </c:pt>
                <c:pt idx="207">
                  <c:v>-3213.799999999999</c:v>
                </c:pt>
                <c:pt idx="208">
                  <c:v>-3398.200000000001</c:v>
                </c:pt>
                <c:pt idx="209">
                  <c:v>-3223.4</c:v>
                </c:pt>
                <c:pt idx="210">
                  <c:v>-3329.800000000001</c:v>
                </c:pt>
                <c:pt idx="211">
                  <c:v>-3294.6</c:v>
                </c:pt>
                <c:pt idx="212">
                  <c:v>-3126.400000000001</c:v>
                </c:pt>
                <c:pt idx="213">
                  <c:v>-3437.1</c:v>
                </c:pt>
                <c:pt idx="214">
                  <c:v>-2877.4</c:v>
                </c:pt>
                <c:pt idx="215">
                  <c:v>-2793.900000000001</c:v>
                </c:pt>
                <c:pt idx="216">
                  <c:v>-3050.4</c:v>
                </c:pt>
                <c:pt idx="217">
                  <c:v>-3864.900000000001</c:v>
                </c:pt>
                <c:pt idx="218">
                  <c:v>-3978.0</c:v>
                </c:pt>
                <c:pt idx="219">
                  <c:v>-3339.199999999999</c:v>
                </c:pt>
                <c:pt idx="220">
                  <c:v>-3412.400000000001</c:v>
                </c:pt>
                <c:pt idx="221">
                  <c:v>-3408.199999999999</c:v>
                </c:pt>
                <c:pt idx="222">
                  <c:v>-3220.400000000001</c:v>
                </c:pt>
                <c:pt idx="223">
                  <c:v>-3461.6</c:v>
                </c:pt>
                <c:pt idx="224">
                  <c:v>-3283.299999999999</c:v>
                </c:pt>
                <c:pt idx="225">
                  <c:v>-3446.0</c:v>
                </c:pt>
                <c:pt idx="226">
                  <c:v>-3071.200000000001</c:v>
                </c:pt>
                <c:pt idx="227">
                  <c:v>-3112.799999999999</c:v>
                </c:pt>
                <c:pt idx="228">
                  <c:v>-3116.700000000001</c:v>
                </c:pt>
                <c:pt idx="229">
                  <c:v>-3635.800000000001</c:v>
                </c:pt>
                <c:pt idx="230">
                  <c:v>-3881.699999999999</c:v>
                </c:pt>
                <c:pt idx="231">
                  <c:v>-3234.0</c:v>
                </c:pt>
                <c:pt idx="232">
                  <c:v>-3833.400000000001</c:v>
                </c:pt>
                <c:pt idx="233">
                  <c:v>-4678.3</c:v>
                </c:pt>
                <c:pt idx="234">
                  <c:v>-3468.700000000001</c:v>
                </c:pt>
                <c:pt idx="235">
                  <c:v>-3785.0</c:v>
                </c:pt>
                <c:pt idx="236">
                  <c:v>-3904.299999999999</c:v>
                </c:pt>
                <c:pt idx="237">
                  <c:v>-4398.800000000001</c:v>
                </c:pt>
                <c:pt idx="238">
                  <c:v>-3931.699999999999</c:v>
                </c:pt>
                <c:pt idx="239">
                  <c:v>-3301.9</c:v>
                </c:pt>
                <c:pt idx="240">
                  <c:v>-2856.799999999999</c:v>
                </c:pt>
                <c:pt idx="241">
                  <c:v>-3597.0</c:v>
                </c:pt>
                <c:pt idx="242">
                  <c:v>-4200.0</c:v>
                </c:pt>
                <c:pt idx="243">
                  <c:v>-4441.700000000001</c:v>
                </c:pt>
                <c:pt idx="244">
                  <c:v>-4484.200000000001</c:v>
                </c:pt>
                <c:pt idx="245">
                  <c:v>-4735.1</c:v>
                </c:pt>
                <c:pt idx="246">
                  <c:v>-3509.300000000001</c:v>
                </c:pt>
                <c:pt idx="247">
                  <c:v>-4269.5</c:v>
                </c:pt>
                <c:pt idx="248">
                  <c:v>-4233.1</c:v>
                </c:pt>
                <c:pt idx="249">
                  <c:v>-4778.8</c:v>
                </c:pt>
                <c:pt idx="250">
                  <c:v>-4559.700000000001</c:v>
                </c:pt>
                <c:pt idx="251">
                  <c:v>-4196.0</c:v>
                </c:pt>
                <c:pt idx="252">
                  <c:v>-4744.0</c:v>
                </c:pt>
                <c:pt idx="253">
                  <c:v>-4788.9</c:v>
                </c:pt>
                <c:pt idx="254">
                  <c:v>-5395.400000000001</c:v>
                </c:pt>
                <c:pt idx="255">
                  <c:v>-4892.8</c:v>
                </c:pt>
                <c:pt idx="256">
                  <c:v>-5584.999999999998</c:v>
                </c:pt>
                <c:pt idx="257">
                  <c:v>-6072.699999999998</c:v>
                </c:pt>
                <c:pt idx="258">
                  <c:v>-5056.4</c:v>
                </c:pt>
                <c:pt idx="259">
                  <c:v>-6323.5</c:v>
                </c:pt>
                <c:pt idx="260">
                  <c:v>-5917.1</c:v>
                </c:pt>
                <c:pt idx="261">
                  <c:v>-5214.300000000001</c:v>
                </c:pt>
                <c:pt idx="262">
                  <c:v>-5510.3</c:v>
                </c:pt>
                <c:pt idx="263">
                  <c:v>-5031.0</c:v>
                </c:pt>
                <c:pt idx="264">
                  <c:v>-4689.9</c:v>
                </c:pt>
                <c:pt idx="265">
                  <c:v>-5162.8</c:v>
                </c:pt>
                <c:pt idx="266">
                  <c:v>-6697.099999999998</c:v>
                </c:pt>
                <c:pt idx="267">
                  <c:v>-5361.699999999998</c:v>
                </c:pt>
                <c:pt idx="268">
                  <c:v>-6062.900000000001</c:v>
                </c:pt>
                <c:pt idx="269">
                  <c:v>-6416.200000000001</c:v>
                </c:pt>
                <c:pt idx="270">
                  <c:v>-5708.200000000001</c:v>
                </c:pt>
                <c:pt idx="271">
                  <c:v>-6832.4</c:v>
                </c:pt>
                <c:pt idx="272">
                  <c:v>-6445.499999999998</c:v>
                </c:pt>
                <c:pt idx="273">
                  <c:v>-7525.599999999998</c:v>
                </c:pt>
                <c:pt idx="274">
                  <c:v>-7228.899999999997</c:v>
                </c:pt>
                <c:pt idx="275">
                  <c:v>-6664.8</c:v>
                </c:pt>
                <c:pt idx="276">
                  <c:v>-5063.9</c:v>
                </c:pt>
                <c:pt idx="277">
                  <c:v>-5712.6</c:v>
                </c:pt>
                <c:pt idx="278">
                  <c:v>-5913.999999999998</c:v>
                </c:pt>
                <c:pt idx="279">
                  <c:v>-6872.000000000002</c:v>
                </c:pt>
                <c:pt idx="280">
                  <c:v>-6539.300000000001</c:v>
                </c:pt>
                <c:pt idx="281">
                  <c:v>-5796.600000000002</c:v>
                </c:pt>
                <c:pt idx="282">
                  <c:v>-5437.200000000001</c:v>
                </c:pt>
                <c:pt idx="283">
                  <c:v>-5773.099999999998</c:v>
                </c:pt>
                <c:pt idx="284">
                  <c:v>-5137.0</c:v>
                </c:pt>
                <c:pt idx="285">
                  <c:v>-4820.200000000001</c:v>
                </c:pt>
                <c:pt idx="286">
                  <c:v>-3526.9</c:v>
                </c:pt>
                <c:pt idx="287">
                  <c:v>-4128.6</c:v>
                </c:pt>
                <c:pt idx="288">
                  <c:v>-2684.0</c:v>
                </c:pt>
                <c:pt idx="289">
                  <c:v>-3094.700000000001</c:v>
                </c:pt>
                <c:pt idx="290">
                  <c:v>-3909.799999999999</c:v>
                </c:pt>
                <c:pt idx="291">
                  <c:v>-4117.0</c:v>
                </c:pt>
                <c:pt idx="292">
                  <c:v>-3941.800000000001</c:v>
                </c:pt>
                <c:pt idx="293">
                  <c:v>-3426.799999999999</c:v>
                </c:pt>
                <c:pt idx="294">
                  <c:v>-2933.700000000001</c:v>
                </c:pt>
                <c:pt idx="295">
                  <c:v>-3949.9</c:v>
                </c:pt>
                <c:pt idx="296">
                  <c:v>-4559.699999999998</c:v>
                </c:pt>
                <c:pt idx="297">
                  <c:v>-4554.3</c:v>
                </c:pt>
                <c:pt idx="298">
                  <c:v>-5172.199999999998</c:v>
                </c:pt>
                <c:pt idx="299">
                  <c:v>-5304.1</c:v>
                </c:pt>
                <c:pt idx="300">
                  <c:v>-4567.1</c:v>
                </c:pt>
                <c:pt idx="301">
                  <c:v>-4743.9</c:v>
                </c:pt>
                <c:pt idx="302">
                  <c:v>-5888.1</c:v>
                </c:pt>
                <c:pt idx="303">
                  <c:v>-5345.5</c:v>
                </c:pt>
                <c:pt idx="304">
                  <c:v>-6139.900000000001</c:v>
                </c:pt>
                <c:pt idx="305">
                  <c:v>-6157.3</c:v>
                </c:pt>
                <c:pt idx="306">
                  <c:v>-5003.5</c:v>
                </c:pt>
                <c:pt idx="307">
                  <c:v>-6074.6</c:v>
                </c:pt>
                <c:pt idx="308">
                  <c:v>-5954.6</c:v>
                </c:pt>
                <c:pt idx="309">
                  <c:v>-6118.5</c:v>
                </c:pt>
                <c:pt idx="310">
                  <c:v>-5614.599999999998</c:v>
                </c:pt>
                <c:pt idx="311">
                  <c:v>-4713.400000000001</c:v>
                </c:pt>
                <c:pt idx="312">
                  <c:v>-4756.800000000001</c:v>
                </c:pt>
                <c:pt idx="313">
                  <c:v>-5145.499999999998</c:v>
                </c:pt>
                <c:pt idx="314">
                  <c:v>-5931.899999999997</c:v>
                </c:pt>
                <c:pt idx="315">
                  <c:v>-5327.800000000001</c:v>
                </c:pt>
                <c:pt idx="316">
                  <c:v>-6191.399999999997</c:v>
                </c:pt>
                <c:pt idx="317">
                  <c:v>-6112.3</c:v>
                </c:pt>
                <c:pt idx="318">
                  <c:v>-5045.3</c:v>
                </c:pt>
                <c:pt idx="319">
                  <c:v>-5387.200000000001</c:v>
                </c:pt>
                <c:pt idx="320">
                  <c:v>-5206.700000000001</c:v>
                </c:pt>
                <c:pt idx="321">
                  <c:v>-5219.3</c:v>
                </c:pt>
                <c:pt idx="322">
                  <c:v>-5482.599999999998</c:v>
                </c:pt>
                <c:pt idx="323">
                  <c:v>-4998.6</c:v>
                </c:pt>
                <c:pt idx="324">
                  <c:v>-4487.100000000002</c:v>
                </c:pt>
                <c:pt idx="325">
                  <c:v>-5676.700000000001</c:v>
                </c:pt>
                <c:pt idx="326">
                  <c:v>-6096.8</c:v>
                </c:pt>
                <c:pt idx="327">
                  <c:v>-5533.3</c:v>
                </c:pt>
                <c:pt idx="328">
                  <c:v>-6379.3</c:v>
                </c:pt>
                <c:pt idx="329">
                  <c:v>-6042.700000000001</c:v>
                </c:pt>
                <c:pt idx="330">
                  <c:v>-4985.900000000001</c:v>
                </c:pt>
                <c:pt idx="331">
                  <c:v>-4543.0</c:v>
                </c:pt>
                <c:pt idx="332">
                  <c:v>-4696.699999999997</c:v>
                </c:pt>
                <c:pt idx="333">
                  <c:v>-4350.3</c:v>
                </c:pt>
                <c:pt idx="334">
                  <c:v>-4949.900000000001</c:v>
                </c:pt>
                <c:pt idx="335">
                  <c:v>-3897.0</c:v>
                </c:pt>
              </c:numCache>
            </c:numRef>
          </c:val>
          <c:smooth val="0"/>
          <c:extLst xmlns:c16r2="http://schemas.microsoft.com/office/drawing/2015/06/chart">
            <c:ext xmlns:c16="http://schemas.microsoft.com/office/drawing/2014/chart" uri="{C3380CC4-5D6E-409C-BE32-E72D297353CC}">
              <c16:uniqueId val="{00000001-3774-4C96-9FF7-8A8D762937D2}"/>
            </c:ext>
          </c:extLst>
        </c:ser>
        <c:dLbls>
          <c:showLegendKey val="0"/>
          <c:showVal val="0"/>
          <c:showCatName val="0"/>
          <c:showSerName val="0"/>
          <c:showPercent val="0"/>
          <c:showBubbleSize val="0"/>
        </c:dLbls>
        <c:smooth val="0"/>
        <c:axId val="-15275536"/>
        <c:axId val="-15272784"/>
        <c:extLst xmlns:c16r2="http://schemas.microsoft.com/office/drawing/2015/06/chart">
          <c:ext xmlns:c15="http://schemas.microsoft.com/office/drawing/2012/chart" uri="{02D57815-91ED-43cb-92C2-25804820EDAC}">
            <c15:filteredLineSeries>
              <c15:ser>
                <c:idx val="0"/>
                <c:order val="0"/>
                <c:tx>
                  <c:strRef>
                    <c:extLst xmlns:c16r2="http://schemas.microsoft.com/office/drawing/2015/06/chart">
                      <c:ext uri="{02D57815-91ED-43cb-92C2-25804820EDAC}">
                        <c15:formulaRef>
                          <c15:sqref>'EX.3.89'!$A$1</c15:sqref>
                        </c15:formulaRef>
                      </c:ext>
                    </c:extLst>
                    <c:strCache>
                      <c:ptCount val="1"/>
                      <c:pt idx="0">
                        <c:v>Year</c:v>
                      </c:pt>
                    </c:strCache>
                  </c:strRef>
                </c:tx>
                <c:spPr>
                  <a:ln w="22225" cap="rnd">
                    <a:solidFill>
                      <a:schemeClr val="accent1"/>
                    </a:solidFill>
                    <a:round/>
                  </a:ln>
                  <a:effectLst/>
                </c:spPr>
                <c:marker>
                  <c:symbol val="none"/>
                </c:marker>
                <c:cat>
                  <c:strRef>
                    <c:extLst xmlns:c16r2="http://schemas.microsoft.com/office/drawing/2015/06/chart">
                      <c:ext uri="{02D57815-91ED-43cb-92C2-25804820EDAC}">
                        <c15:formulaRef>
                          <c15:sqref>'EX.3.89'!$A$1:$A$337</c15:sqref>
                        </c15:formulaRef>
                      </c:ext>
                    </c:extLst>
                    <c:strCache>
                      <c:ptCount val="337"/>
                      <c:pt idx="0">
                        <c:v>Year</c:v>
                      </c:pt>
                      <c:pt idx="1">
                        <c:v>1985</c:v>
                      </c:pt>
                      <c:pt idx="2">
                        <c:v>1985</c:v>
                      </c:pt>
                      <c:pt idx="3">
                        <c:v>1985</c:v>
                      </c:pt>
                      <c:pt idx="4">
                        <c:v>1985</c:v>
                      </c:pt>
                      <c:pt idx="5">
                        <c:v>1985</c:v>
                      </c:pt>
                      <c:pt idx="6">
                        <c:v>1985</c:v>
                      </c:pt>
                      <c:pt idx="7">
                        <c:v>1985</c:v>
                      </c:pt>
                      <c:pt idx="8">
                        <c:v>1985</c:v>
                      </c:pt>
                      <c:pt idx="9">
                        <c:v>1985</c:v>
                      </c:pt>
                      <c:pt idx="10">
                        <c:v>1985</c:v>
                      </c:pt>
                      <c:pt idx="11">
                        <c:v>1985</c:v>
                      </c:pt>
                      <c:pt idx="12">
                        <c:v>1985</c:v>
                      </c:pt>
                      <c:pt idx="13">
                        <c:v>1986</c:v>
                      </c:pt>
                      <c:pt idx="14">
                        <c:v>1986</c:v>
                      </c:pt>
                      <c:pt idx="15">
                        <c:v>1986</c:v>
                      </c:pt>
                      <c:pt idx="16">
                        <c:v>1986</c:v>
                      </c:pt>
                      <c:pt idx="17">
                        <c:v>1986</c:v>
                      </c:pt>
                      <c:pt idx="18">
                        <c:v>1986</c:v>
                      </c:pt>
                      <c:pt idx="19">
                        <c:v>1986</c:v>
                      </c:pt>
                      <c:pt idx="20">
                        <c:v>1986</c:v>
                      </c:pt>
                      <c:pt idx="21">
                        <c:v>1986</c:v>
                      </c:pt>
                      <c:pt idx="22">
                        <c:v>1986</c:v>
                      </c:pt>
                      <c:pt idx="23">
                        <c:v>1986</c:v>
                      </c:pt>
                      <c:pt idx="24">
                        <c:v>1986</c:v>
                      </c:pt>
                      <c:pt idx="25">
                        <c:v>1987</c:v>
                      </c:pt>
                      <c:pt idx="26">
                        <c:v>1987</c:v>
                      </c:pt>
                      <c:pt idx="27">
                        <c:v>1987</c:v>
                      </c:pt>
                      <c:pt idx="28">
                        <c:v>1987</c:v>
                      </c:pt>
                      <c:pt idx="29">
                        <c:v>1987</c:v>
                      </c:pt>
                      <c:pt idx="30">
                        <c:v>1987</c:v>
                      </c:pt>
                      <c:pt idx="31">
                        <c:v>1987</c:v>
                      </c:pt>
                      <c:pt idx="32">
                        <c:v>1987</c:v>
                      </c:pt>
                      <c:pt idx="33">
                        <c:v>1987</c:v>
                      </c:pt>
                      <c:pt idx="34">
                        <c:v>1987</c:v>
                      </c:pt>
                      <c:pt idx="35">
                        <c:v>1987</c:v>
                      </c:pt>
                      <c:pt idx="36">
                        <c:v>1987</c:v>
                      </c:pt>
                      <c:pt idx="37">
                        <c:v>1988</c:v>
                      </c:pt>
                      <c:pt idx="38">
                        <c:v>1988</c:v>
                      </c:pt>
                      <c:pt idx="39">
                        <c:v>1988</c:v>
                      </c:pt>
                      <c:pt idx="40">
                        <c:v>1988</c:v>
                      </c:pt>
                      <c:pt idx="41">
                        <c:v>1988</c:v>
                      </c:pt>
                      <c:pt idx="42">
                        <c:v>1988</c:v>
                      </c:pt>
                      <c:pt idx="43">
                        <c:v>1988</c:v>
                      </c:pt>
                      <c:pt idx="44">
                        <c:v>1988</c:v>
                      </c:pt>
                      <c:pt idx="45">
                        <c:v>1988</c:v>
                      </c:pt>
                      <c:pt idx="46">
                        <c:v>1988</c:v>
                      </c:pt>
                      <c:pt idx="47">
                        <c:v>1988</c:v>
                      </c:pt>
                      <c:pt idx="48">
                        <c:v>1988</c:v>
                      </c:pt>
                      <c:pt idx="49">
                        <c:v>1989</c:v>
                      </c:pt>
                      <c:pt idx="50">
                        <c:v>1989</c:v>
                      </c:pt>
                      <c:pt idx="51">
                        <c:v>1989</c:v>
                      </c:pt>
                      <c:pt idx="52">
                        <c:v>1989</c:v>
                      </c:pt>
                      <c:pt idx="53">
                        <c:v>1989</c:v>
                      </c:pt>
                      <c:pt idx="54">
                        <c:v>1989</c:v>
                      </c:pt>
                      <c:pt idx="55">
                        <c:v>1989</c:v>
                      </c:pt>
                      <c:pt idx="56">
                        <c:v>1989</c:v>
                      </c:pt>
                      <c:pt idx="57">
                        <c:v>1989</c:v>
                      </c:pt>
                      <c:pt idx="58">
                        <c:v>1989</c:v>
                      </c:pt>
                      <c:pt idx="59">
                        <c:v>1989</c:v>
                      </c:pt>
                      <c:pt idx="60">
                        <c:v>1989</c:v>
                      </c:pt>
                      <c:pt idx="61">
                        <c:v>1990</c:v>
                      </c:pt>
                      <c:pt idx="62">
                        <c:v>1990</c:v>
                      </c:pt>
                      <c:pt idx="63">
                        <c:v>1990</c:v>
                      </c:pt>
                      <c:pt idx="64">
                        <c:v>1990</c:v>
                      </c:pt>
                      <c:pt idx="65">
                        <c:v>1990</c:v>
                      </c:pt>
                      <c:pt idx="66">
                        <c:v>1990</c:v>
                      </c:pt>
                      <c:pt idx="67">
                        <c:v>1990</c:v>
                      </c:pt>
                      <c:pt idx="68">
                        <c:v>1990</c:v>
                      </c:pt>
                      <c:pt idx="69">
                        <c:v>1990</c:v>
                      </c:pt>
                      <c:pt idx="70">
                        <c:v>1990</c:v>
                      </c:pt>
                      <c:pt idx="71">
                        <c:v>1990</c:v>
                      </c:pt>
                      <c:pt idx="72">
                        <c:v>1990</c:v>
                      </c:pt>
                      <c:pt idx="73">
                        <c:v>1991</c:v>
                      </c:pt>
                      <c:pt idx="74">
                        <c:v>1991</c:v>
                      </c:pt>
                      <c:pt idx="75">
                        <c:v>1991</c:v>
                      </c:pt>
                      <c:pt idx="76">
                        <c:v>1991</c:v>
                      </c:pt>
                      <c:pt idx="77">
                        <c:v>1991</c:v>
                      </c:pt>
                      <c:pt idx="78">
                        <c:v>1991</c:v>
                      </c:pt>
                      <c:pt idx="79">
                        <c:v>1991</c:v>
                      </c:pt>
                      <c:pt idx="80">
                        <c:v>1991</c:v>
                      </c:pt>
                      <c:pt idx="81">
                        <c:v>1991</c:v>
                      </c:pt>
                      <c:pt idx="82">
                        <c:v>1991</c:v>
                      </c:pt>
                      <c:pt idx="83">
                        <c:v>1991</c:v>
                      </c:pt>
                      <c:pt idx="84">
                        <c:v>1991</c:v>
                      </c:pt>
                      <c:pt idx="85">
                        <c:v>1992</c:v>
                      </c:pt>
                      <c:pt idx="86">
                        <c:v>1992</c:v>
                      </c:pt>
                      <c:pt idx="87">
                        <c:v>1992</c:v>
                      </c:pt>
                      <c:pt idx="88">
                        <c:v>1992</c:v>
                      </c:pt>
                      <c:pt idx="89">
                        <c:v>1992</c:v>
                      </c:pt>
                      <c:pt idx="90">
                        <c:v>1992</c:v>
                      </c:pt>
                      <c:pt idx="91">
                        <c:v>1992</c:v>
                      </c:pt>
                      <c:pt idx="92">
                        <c:v>1992</c:v>
                      </c:pt>
                      <c:pt idx="93">
                        <c:v>1992</c:v>
                      </c:pt>
                      <c:pt idx="94">
                        <c:v>1992</c:v>
                      </c:pt>
                      <c:pt idx="95">
                        <c:v>1992</c:v>
                      </c:pt>
                      <c:pt idx="96">
                        <c:v>1992</c:v>
                      </c:pt>
                      <c:pt idx="97">
                        <c:v>1993</c:v>
                      </c:pt>
                      <c:pt idx="98">
                        <c:v>1993</c:v>
                      </c:pt>
                      <c:pt idx="99">
                        <c:v>1993</c:v>
                      </c:pt>
                      <c:pt idx="100">
                        <c:v>1993</c:v>
                      </c:pt>
                      <c:pt idx="101">
                        <c:v>1993</c:v>
                      </c:pt>
                      <c:pt idx="102">
                        <c:v>1993</c:v>
                      </c:pt>
                      <c:pt idx="103">
                        <c:v>1993</c:v>
                      </c:pt>
                      <c:pt idx="104">
                        <c:v>1993</c:v>
                      </c:pt>
                      <c:pt idx="105">
                        <c:v>1993</c:v>
                      </c:pt>
                      <c:pt idx="106">
                        <c:v>1993</c:v>
                      </c:pt>
                      <c:pt idx="107">
                        <c:v>1993</c:v>
                      </c:pt>
                      <c:pt idx="108">
                        <c:v>1993</c:v>
                      </c:pt>
                      <c:pt idx="109">
                        <c:v>1994</c:v>
                      </c:pt>
                      <c:pt idx="110">
                        <c:v>1994</c:v>
                      </c:pt>
                      <c:pt idx="111">
                        <c:v>1994</c:v>
                      </c:pt>
                      <c:pt idx="112">
                        <c:v>1994</c:v>
                      </c:pt>
                      <c:pt idx="113">
                        <c:v>1994</c:v>
                      </c:pt>
                      <c:pt idx="114">
                        <c:v>1994</c:v>
                      </c:pt>
                      <c:pt idx="115">
                        <c:v>1994</c:v>
                      </c:pt>
                      <c:pt idx="116">
                        <c:v>1994</c:v>
                      </c:pt>
                      <c:pt idx="117">
                        <c:v>1994</c:v>
                      </c:pt>
                      <c:pt idx="118">
                        <c:v>1994</c:v>
                      </c:pt>
                      <c:pt idx="119">
                        <c:v>1994</c:v>
                      </c:pt>
                      <c:pt idx="120">
                        <c:v>1994</c:v>
                      </c:pt>
                      <c:pt idx="121">
                        <c:v>1995</c:v>
                      </c:pt>
                      <c:pt idx="122">
                        <c:v>1995</c:v>
                      </c:pt>
                      <c:pt idx="123">
                        <c:v>1995</c:v>
                      </c:pt>
                      <c:pt idx="124">
                        <c:v>1995</c:v>
                      </c:pt>
                      <c:pt idx="125">
                        <c:v>1995</c:v>
                      </c:pt>
                      <c:pt idx="126">
                        <c:v>1995</c:v>
                      </c:pt>
                      <c:pt idx="127">
                        <c:v>1995</c:v>
                      </c:pt>
                      <c:pt idx="128">
                        <c:v>1995</c:v>
                      </c:pt>
                      <c:pt idx="129">
                        <c:v>1995</c:v>
                      </c:pt>
                      <c:pt idx="130">
                        <c:v>1995</c:v>
                      </c:pt>
                      <c:pt idx="131">
                        <c:v>1995</c:v>
                      </c:pt>
                      <c:pt idx="132">
                        <c:v>1995</c:v>
                      </c:pt>
                      <c:pt idx="133">
                        <c:v>1996</c:v>
                      </c:pt>
                      <c:pt idx="134">
                        <c:v>1996</c:v>
                      </c:pt>
                      <c:pt idx="135">
                        <c:v>1996</c:v>
                      </c:pt>
                      <c:pt idx="136">
                        <c:v>1996</c:v>
                      </c:pt>
                      <c:pt idx="137">
                        <c:v>1996</c:v>
                      </c:pt>
                      <c:pt idx="138">
                        <c:v>1996</c:v>
                      </c:pt>
                      <c:pt idx="139">
                        <c:v>1996</c:v>
                      </c:pt>
                      <c:pt idx="140">
                        <c:v>1996</c:v>
                      </c:pt>
                      <c:pt idx="141">
                        <c:v>1996</c:v>
                      </c:pt>
                      <c:pt idx="142">
                        <c:v>1996</c:v>
                      </c:pt>
                      <c:pt idx="143">
                        <c:v>1996</c:v>
                      </c:pt>
                      <c:pt idx="144">
                        <c:v>1996</c:v>
                      </c:pt>
                      <c:pt idx="145">
                        <c:v>1997</c:v>
                      </c:pt>
                      <c:pt idx="146">
                        <c:v>1997</c:v>
                      </c:pt>
                      <c:pt idx="147">
                        <c:v>1997</c:v>
                      </c:pt>
                      <c:pt idx="148">
                        <c:v>1997</c:v>
                      </c:pt>
                      <c:pt idx="149">
                        <c:v>1997</c:v>
                      </c:pt>
                      <c:pt idx="150">
                        <c:v>1997</c:v>
                      </c:pt>
                      <c:pt idx="151">
                        <c:v>1997</c:v>
                      </c:pt>
                      <c:pt idx="152">
                        <c:v>1997</c:v>
                      </c:pt>
                      <c:pt idx="153">
                        <c:v>1997</c:v>
                      </c:pt>
                      <c:pt idx="154">
                        <c:v>1997</c:v>
                      </c:pt>
                      <c:pt idx="155">
                        <c:v>1997</c:v>
                      </c:pt>
                      <c:pt idx="156">
                        <c:v>1997</c:v>
                      </c:pt>
                      <c:pt idx="157">
                        <c:v>1998</c:v>
                      </c:pt>
                      <c:pt idx="158">
                        <c:v>1998</c:v>
                      </c:pt>
                      <c:pt idx="159">
                        <c:v>1998</c:v>
                      </c:pt>
                      <c:pt idx="160">
                        <c:v>1998</c:v>
                      </c:pt>
                      <c:pt idx="161">
                        <c:v>1998</c:v>
                      </c:pt>
                      <c:pt idx="162">
                        <c:v>1998</c:v>
                      </c:pt>
                      <c:pt idx="163">
                        <c:v>1998</c:v>
                      </c:pt>
                      <c:pt idx="164">
                        <c:v>1998</c:v>
                      </c:pt>
                      <c:pt idx="165">
                        <c:v>1998</c:v>
                      </c:pt>
                      <c:pt idx="166">
                        <c:v>1998</c:v>
                      </c:pt>
                      <c:pt idx="167">
                        <c:v>1998</c:v>
                      </c:pt>
                      <c:pt idx="168">
                        <c:v>1998</c:v>
                      </c:pt>
                      <c:pt idx="169">
                        <c:v>1999</c:v>
                      </c:pt>
                      <c:pt idx="170">
                        <c:v>1999</c:v>
                      </c:pt>
                      <c:pt idx="171">
                        <c:v>1999</c:v>
                      </c:pt>
                      <c:pt idx="172">
                        <c:v>1999</c:v>
                      </c:pt>
                      <c:pt idx="173">
                        <c:v>1999</c:v>
                      </c:pt>
                      <c:pt idx="174">
                        <c:v>1999</c:v>
                      </c:pt>
                      <c:pt idx="175">
                        <c:v>1999</c:v>
                      </c:pt>
                      <c:pt idx="176">
                        <c:v>1999</c:v>
                      </c:pt>
                      <c:pt idx="177">
                        <c:v>1999</c:v>
                      </c:pt>
                      <c:pt idx="178">
                        <c:v>1999</c:v>
                      </c:pt>
                      <c:pt idx="179">
                        <c:v>1999</c:v>
                      </c:pt>
                      <c:pt idx="180">
                        <c:v>1999</c:v>
                      </c:pt>
                      <c:pt idx="181">
                        <c:v>2000</c:v>
                      </c:pt>
                      <c:pt idx="182">
                        <c:v>2000</c:v>
                      </c:pt>
                      <c:pt idx="183">
                        <c:v>2000</c:v>
                      </c:pt>
                      <c:pt idx="184">
                        <c:v>2000</c:v>
                      </c:pt>
                      <c:pt idx="185">
                        <c:v>2000</c:v>
                      </c:pt>
                      <c:pt idx="186">
                        <c:v>2000</c:v>
                      </c:pt>
                      <c:pt idx="187">
                        <c:v>2000</c:v>
                      </c:pt>
                      <c:pt idx="188">
                        <c:v>2000</c:v>
                      </c:pt>
                      <c:pt idx="189">
                        <c:v>2000</c:v>
                      </c:pt>
                      <c:pt idx="190">
                        <c:v>2000</c:v>
                      </c:pt>
                      <c:pt idx="191">
                        <c:v>2000</c:v>
                      </c:pt>
                      <c:pt idx="192">
                        <c:v>2000</c:v>
                      </c:pt>
                      <c:pt idx="193">
                        <c:v>2001</c:v>
                      </c:pt>
                      <c:pt idx="194">
                        <c:v>2001</c:v>
                      </c:pt>
                      <c:pt idx="195">
                        <c:v>2001</c:v>
                      </c:pt>
                      <c:pt idx="196">
                        <c:v>2001</c:v>
                      </c:pt>
                      <c:pt idx="197">
                        <c:v>2001</c:v>
                      </c:pt>
                      <c:pt idx="198">
                        <c:v>2001</c:v>
                      </c:pt>
                      <c:pt idx="199">
                        <c:v>2001</c:v>
                      </c:pt>
                      <c:pt idx="200">
                        <c:v>2001</c:v>
                      </c:pt>
                      <c:pt idx="201">
                        <c:v>2001</c:v>
                      </c:pt>
                      <c:pt idx="202">
                        <c:v>2001</c:v>
                      </c:pt>
                      <c:pt idx="203">
                        <c:v>2001</c:v>
                      </c:pt>
                      <c:pt idx="204">
                        <c:v>2001</c:v>
                      </c:pt>
                      <c:pt idx="205">
                        <c:v>2002</c:v>
                      </c:pt>
                      <c:pt idx="206">
                        <c:v>2002</c:v>
                      </c:pt>
                      <c:pt idx="207">
                        <c:v>2002</c:v>
                      </c:pt>
                      <c:pt idx="208">
                        <c:v>2002</c:v>
                      </c:pt>
                      <c:pt idx="209">
                        <c:v>2002</c:v>
                      </c:pt>
                      <c:pt idx="210">
                        <c:v>2002</c:v>
                      </c:pt>
                      <c:pt idx="211">
                        <c:v>2002</c:v>
                      </c:pt>
                      <c:pt idx="212">
                        <c:v>2002</c:v>
                      </c:pt>
                      <c:pt idx="213">
                        <c:v>2002</c:v>
                      </c:pt>
                      <c:pt idx="214">
                        <c:v>2002</c:v>
                      </c:pt>
                      <c:pt idx="215">
                        <c:v>2002</c:v>
                      </c:pt>
                      <c:pt idx="216">
                        <c:v>2002</c:v>
                      </c:pt>
                      <c:pt idx="217">
                        <c:v>2003</c:v>
                      </c:pt>
                      <c:pt idx="218">
                        <c:v>2003</c:v>
                      </c:pt>
                      <c:pt idx="219">
                        <c:v>2003</c:v>
                      </c:pt>
                      <c:pt idx="220">
                        <c:v>2003</c:v>
                      </c:pt>
                      <c:pt idx="221">
                        <c:v>2003</c:v>
                      </c:pt>
                      <c:pt idx="222">
                        <c:v>2003</c:v>
                      </c:pt>
                      <c:pt idx="223">
                        <c:v>2003</c:v>
                      </c:pt>
                      <c:pt idx="224">
                        <c:v>2003</c:v>
                      </c:pt>
                      <c:pt idx="225">
                        <c:v>2003</c:v>
                      </c:pt>
                      <c:pt idx="226">
                        <c:v>2003</c:v>
                      </c:pt>
                      <c:pt idx="227">
                        <c:v>2003</c:v>
                      </c:pt>
                      <c:pt idx="228">
                        <c:v>2003</c:v>
                      </c:pt>
                      <c:pt idx="229">
                        <c:v>2004</c:v>
                      </c:pt>
                      <c:pt idx="230">
                        <c:v>2004</c:v>
                      </c:pt>
                      <c:pt idx="231">
                        <c:v>2004</c:v>
                      </c:pt>
                      <c:pt idx="232">
                        <c:v>2004</c:v>
                      </c:pt>
                      <c:pt idx="233">
                        <c:v>2004</c:v>
                      </c:pt>
                      <c:pt idx="234">
                        <c:v>2004</c:v>
                      </c:pt>
                      <c:pt idx="235">
                        <c:v>2004</c:v>
                      </c:pt>
                      <c:pt idx="236">
                        <c:v>2004</c:v>
                      </c:pt>
                      <c:pt idx="237">
                        <c:v>2004</c:v>
                      </c:pt>
                      <c:pt idx="238">
                        <c:v>2004</c:v>
                      </c:pt>
                      <c:pt idx="239">
                        <c:v>2004</c:v>
                      </c:pt>
                      <c:pt idx="240">
                        <c:v>2004</c:v>
                      </c:pt>
                      <c:pt idx="241">
                        <c:v>2005</c:v>
                      </c:pt>
                      <c:pt idx="242">
                        <c:v>2005</c:v>
                      </c:pt>
                      <c:pt idx="243">
                        <c:v>2005</c:v>
                      </c:pt>
                      <c:pt idx="244">
                        <c:v>2005</c:v>
                      </c:pt>
                      <c:pt idx="245">
                        <c:v>2005</c:v>
                      </c:pt>
                      <c:pt idx="246">
                        <c:v>2005</c:v>
                      </c:pt>
                      <c:pt idx="247">
                        <c:v>2005</c:v>
                      </c:pt>
                      <c:pt idx="248">
                        <c:v>2005</c:v>
                      </c:pt>
                      <c:pt idx="249">
                        <c:v>2005</c:v>
                      </c:pt>
                      <c:pt idx="250">
                        <c:v>2005</c:v>
                      </c:pt>
                      <c:pt idx="251">
                        <c:v>2005</c:v>
                      </c:pt>
                      <c:pt idx="252">
                        <c:v>2005</c:v>
                      </c:pt>
                      <c:pt idx="253">
                        <c:v>2006</c:v>
                      </c:pt>
                      <c:pt idx="254">
                        <c:v>2006</c:v>
                      </c:pt>
                      <c:pt idx="255">
                        <c:v>2006</c:v>
                      </c:pt>
                      <c:pt idx="256">
                        <c:v>2006</c:v>
                      </c:pt>
                      <c:pt idx="257">
                        <c:v>2006</c:v>
                      </c:pt>
                      <c:pt idx="258">
                        <c:v>2006</c:v>
                      </c:pt>
                      <c:pt idx="259">
                        <c:v>2006</c:v>
                      </c:pt>
                      <c:pt idx="260">
                        <c:v>2006</c:v>
                      </c:pt>
                      <c:pt idx="261">
                        <c:v>2006</c:v>
                      </c:pt>
                      <c:pt idx="262">
                        <c:v>2006</c:v>
                      </c:pt>
                      <c:pt idx="263">
                        <c:v>2006</c:v>
                      </c:pt>
                      <c:pt idx="264">
                        <c:v>2006</c:v>
                      </c:pt>
                      <c:pt idx="265">
                        <c:v>2007</c:v>
                      </c:pt>
                      <c:pt idx="266">
                        <c:v>2007</c:v>
                      </c:pt>
                      <c:pt idx="267">
                        <c:v>2007</c:v>
                      </c:pt>
                      <c:pt idx="268">
                        <c:v>2007</c:v>
                      </c:pt>
                      <c:pt idx="269">
                        <c:v>2007</c:v>
                      </c:pt>
                      <c:pt idx="270">
                        <c:v>2007</c:v>
                      </c:pt>
                      <c:pt idx="271">
                        <c:v>2007</c:v>
                      </c:pt>
                      <c:pt idx="272">
                        <c:v>2007</c:v>
                      </c:pt>
                      <c:pt idx="273">
                        <c:v>2007</c:v>
                      </c:pt>
                      <c:pt idx="274">
                        <c:v>2007</c:v>
                      </c:pt>
                      <c:pt idx="275">
                        <c:v>2007</c:v>
                      </c:pt>
                      <c:pt idx="276">
                        <c:v>2007</c:v>
                      </c:pt>
                      <c:pt idx="277">
                        <c:v>2008</c:v>
                      </c:pt>
                      <c:pt idx="278">
                        <c:v>2008</c:v>
                      </c:pt>
                      <c:pt idx="279">
                        <c:v>2008</c:v>
                      </c:pt>
                      <c:pt idx="280">
                        <c:v>2008</c:v>
                      </c:pt>
                      <c:pt idx="281">
                        <c:v>2008</c:v>
                      </c:pt>
                      <c:pt idx="282">
                        <c:v>2008</c:v>
                      </c:pt>
                      <c:pt idx="283">
                        <c:v>2008</c:v>
                      </c:pt>
                      <c:pt idx="284">
                        <c:v>2008</c:v>
                      </c:pt>
                      <c:pt idx="285">
                        <c:v>2008</c:v>
                      </c:pt>
                      <c:pt idx="286">
                        <c:v>2008</c:v>
                      </c:pt>
                      <c:pt idx="287">
                        <c:v>2008</c:v>
                      </c:pt>
                      <c:pt idx="288">
                        <c:v>2008</c:v>
                      </c:pt>
                      <c:pt idx="289">
                        <c:v>2009</c:v>
                      </c:pt>
                      <c:pt idx="290">
                        <c:v>2009</c:v>
                      </c:pt>
                      <c:pt idx="291">
                        <c:v>2009</c:v>
                      </c:pt>
                      <c:pt idx="292">
                        <c:v>2009</c:v>
                      </c:pt>
                      <c:pt idx="293">
                        <c:v>2009</c:v>
                      </c:pt>
                      <c:pt idx="294">
                        <c:v>2009</c:v>
                      </c:pt>
                      <c:pt idx="295">
                        <c:v>2009</c:v>
                      </c:pt>
                      <c:pt idx="296">
                        <c:v>2009</c:v>
                      </c:pt>
                      <c:pt idx="297">
                        <c:v>2009</c:v>
                      </c:pt>
                      <c:pt idx="298">
                        <c:v>2009</c:v>
                      </c:pt>
                      <c:pt idx="299">
                        <c:v>2009</c:v>
                      </c:pt>
                      <c:pt idx="300">
                        <c:v>2009</c:v>
                      </c:pt>
                      <c:pt idx="301">
                        <c:v>2010</c:v>
                      </c:pt>
                      <c:pt idx="302">
                        <c:v>2010</c:v>
                      </c:pt>
                      <c:pt idx="303">
                        <c:v>2010</c:v>
                      </c:pt>
                      <c:pt idx="304">
                        <c:v>2010</c:v>
                      </c:pt>
                      <c:pt idx="305">
                        <c:v>2010</c:v>
                      </c:pt>
                      <c:pt idx="306">
                        <c:v>2010</c:v>
                      </c:pt>
                      <c:pt idx="307">
                        <c:v>2010</c:v>
                      </c:pt>
                      <c:pt idx="308">
                        <c:v>2010</c:v>
                      </c:pt>
                      <c:pt idx="309">
                        <c:v>2010</c:v>
                      </c:pt>
                      <c:pt idx="310">
                        <c:v>2010</c:v>
                      </c:pt>
                      <c:pt idx="311">
                        <c:v>2010</c:v>
                      </c:pt>
                      <c:pt idx="312">
                        <c:v>2010</c:v>
                      </c:pt>
                      <c:pt idx="313">
                        <c:v>2011</c:v>
                      </c:pt>
                      <c:pt idx="314">
                        <c:v>2011</c:v>
                      </c:pt>
                      <c:pt idx="315">
                        <c:v>2011</c:v>
                      </c:pt>
                      <c:pt idx="316">
                        <c:v>2011</c:v>
                      </c:pt>
                      <c:pt idx="317">
                        <c:v>2011</c:v>
                      </c:pt>
                      <c:pt idx="318">
                        <c:v>2011</c:v>
                      </c:pt>
                      <c:pt idx="319">
                        <c:v>2011</c:v>
                      </c:pt>
                      <c:pt idx="320">
                        <c:v>2011</c:v>
                      </c:pt>
                      <c:pt idx="321">
                        <c:v>2011</c:v>
                      </c:pt>
                      <c:pt idx="322">
                        <c:v>2011</c:v>
                      </c:pt>
                      <c:pt idx="323">
                        <c:v>2011</c:v>
                      </c:pt>
                      <c:pt idx="324">
                        <c:v>2011</c:v>
                      </c:pt>
                      <c:pt idx="325">
                        <c:v>2012</c:v>
                      </c:pt>
                      <c:pt idx="326">
                        <c:v>2012</c:v>
                      </c:pt>
                      <c:pt idx="327">
                        <c:v>2012</c:v>
                      </c:pt>
                      <c:pt idx="328">
                        <c:v>2012</c:v>
                      </c:pt>
                      <c:pt idx="329">
                        <c:v>2012</c:v>
                      </c:pt>
                      <c:pt idx="330">
                        <c:v>2012</c:v>
                      </c:pt>
                      <c:pt idx="331">
                        <c:v>2012</c:v>
                      </c:pt>
                      <c:pt idx="332">
                        <c:v>2012</c:v>
                      </c:pt>
                      <c:pt idx="333">
                        <c:v>2012</c:v>
                      </c:pt>
                      <c:pt idx="334">
                        <c:v>2012</c:v>
                      </c:pt>
                      <c:pt idx="335">
                        <c:v>2012</c:v>
                      </c:pt>
                      <c:pt idx="336">
                        <c:v>2012</c:v>
                      </c:pt>
                    </c:strCache>
                  </c:strRef>
                </c:cat>
                <c:val>
                  <c:numRef>
                    <c:extLst xmlns:c16r2="http://schemas.microsoft.com/office/drawing/2015/06/chart">
                      <c:ext uri="{02D57815-91ED-43cb-92C2-25804820EDAC}">
                        <c15:formulaRef>
                          <c15:sqref>'EX.3.89'!$A$2:$A$337</c15:sqref>
                        </c15:formulaRef>
                      </c:ext>
                    </c:extLst>
                    <c:numCache>
                      <c:formatCode>General</c:formatCode>
                      <c:ptCount val="336"/>
                      <c:pt idx="0">
                        <c:v>1985.0</c:v>
                      </c:pt>
                      <c:pt idx="1">
                        <c:v>1985.0</c:v>
                      </c:pt>
                      <c:pt idx="2">
                        <c:v>1985.0</c:v>
                      </c:pt>
                      <c:pt idx="3">
                        <c:v>1985.0</c:v>
                      </c:pt>
                      <c:pt idx="4">
                        <c:v>1985.0</c:v>
                      </c:pt>
                      <c:pt idx="5">
                        <c:v>1985.0</c:v>
                      </c:pt>
                      <c:pt idx="6">
                        <c:v>1985.0</c:v>
                      </c:pt>
                      <c:pt idx="7">
                        <c:v>1985.0</c:v>
                      </c:pt>
                      <c:pt idx="8">
                        <c:v>1985.0</c:v>
                      </c:pt>
                      <c:pt idx="9">
                        <c:v>1985.0</c:v>
                      </c:pt>
                      <c:pt idx="10">
                        <c:v>1985.0</c:v>
                      </c:pt>
                      <c:pt idx="11">
                        <c:v>1985.0</c:v>
                      </c:pt>
                      <c:pt idx="12">
                        <c:v>1986.0</c:v>
                      </c:pt>
                      <c:pt idx="13">
                        <c:v>1986.0</c:v>
                      </c:pt>
                      <c:pt idx="14">
                        <c:v>1986.0</c:v>
                      </c:pt>
                      <c:pt idx="15">
                        <c:v>1986.0</c:v>
                      </c:pt>
                      <c:pt idx="16">
                        <c:v>1986.0</c:v>
                      </c:pt>
                      <c:pt idx="17">
                        <c:v>1986.0</c:v>
                      </c:pt>
                      <c:pt idx="18">
                        <c:v>1986.0</c:v>
                      </c:pt>
                      <c:pt idx="19">
                        <c:v>1986.0</c:v>
                      </c:pt>
                      <c:pt idx="20">
                        <c:v>1986.0</c:v>
                      </c:pt>
                      <c:pt idx="21">
                        <c:v>1986.0</c:v>
                      </c:pt>
                      <c:pt idx="22">
                        <c:v>1986.0</c:v>
                      </c:pt>
                      <c:pt idx="23">
                        <c:v>1986.0</c:v>
                      </c:pt>
                      <c:pt idx="24">
                        <c:v>1987.0</c:v>
                      </c:pt>
                      <c:pt idx="25">
                        <c:v>1987.0</c:v>
                      </c:pt>
                      <c:pt idx="26">
                        <c:v>1987.0</c:v>
                      </c:pt>
                      <c:pt idx="27">
                        <c:v>1987.0</c:v>
                      </c:pt>
                      <c:pt idx="28">
                        <c:v>1987.0</c:v>
                      </c:pt>
                      <c:pt idx="29">
                        <c:v>1987.0</c:v>
                      </c:pt>
                      <c:pt idx="30">
                        <c:v>1987.0</c:v>
                      </c:pt>
                      <c:pt idx="31">
                        <c:v>1987.0</c:v>
                      </c:pt>
                      <c:pt idx="32">
                        <c:v>1987.0</c:v>
                      </c:pt>
                      <c:pt idx="33">
                        <c:v>1987.0</c:v>
                      </c:pt>
                      <c:pt idx="34">
                        <c:v>1987.0</c:v>
                      </c:pt>
                      <c:pt idx="35">
                        <c:v>1987.0</c:v>
                      </c:pt>
                      <c:pt idx="36">
                        <c:v>1988.0</c:v>
                      </c:pt>
                      <c:pt idx="37">
                        <c:v>1988.0</c:v>
                      </c:pt>
                      <c:pt idx="38">
                        <c:v>1988.0</c:v>
                      </c:pt>
                      <c:pt idx="39">
                        <c:v>1988.0</c:v>
                      </c:pt>
                      <c:pt idx="40">
                        <c:v>1988.0</c:v>
                      </c:pt>
                      <c:pt idx="41">
                        <c:v>1988.0</c:v>
                      </c:pt>
                      <c:pt idx="42">
                        <c:v>1988.0</c:v>
                      </c:pt>
                      <c:pt idx="43">
                        <c:v>1988.0</c:v>
                      </c:pt>
                      <c:pt idx="44">
                        <c:v>1988.0</c:v>
                      </c:pt>
                      <c:pt idx="45">
                        <c:v>1988.0</c:v>
                      </c:pt>
                      <c:pt idx="46">
                        <c:v>1988.0</c:v>
                      </c:pt>
                      <c:pt idx="47">
                        <c:v>1988.0</c:v>
                      </c:pt>
                      <c:pt idx="48">
                        <c:v>1989.0</c:v>
                      </c:pt>
                      <c:pt idx="49">
                        <c:v>1989.0</c:v>
                      </c:pt>
                      <c:pt idx="50">
                        <c:v>1989.0</c:v>
                      </c:pt>
                      <c:pt idx="51">
                        <c:v>1989.0</c:v>
                      </c:pt>
                      <c:pt idx="52">
                        <c:v>1989.0</c:v>
                      </c:pt>
                      <c:pt idx="53">
                        <c:v>1989.0</c:v>
                      </c:pt>
                      <c:pt idx="54">
                        <c:v>1989.0</c:v>
                      </c:pt>
                      <c:pt idx="55">
                        <c:v>1989.0</c:v>
                      </c:pt>
                      <c:pt idx="56">
                        <c:v>1989.0</c:v>
                      </c:pt>
                      <c:pt idx="57">
                        <c:v>1989.0</c:v>
                      </c:pt>
                      <c:pt idx="58">
                        <c:v>1989.0</c:v>
                      </c:pt>
                      <c:pt idx="59">
                        <c:v>1989.0</c:v>
                      </c:pt>
                      <c:pt idx="60">
                        <c:v>1990.0</c:v>
                      </c:pt>
                      <c:pt idx="61">
                        <c:v>1990.0</c:v>
                      </c:pt>
                      <c:pt idx="62">
                        <c:v>1990.0</c:v>
                      </c:pt>
                      <c:pt idx="63">
                        <c:v>1990.0</c:v>
                      </c:pt>
                      <c:pt idx="64">
                        <c:v>1990.0</c:v>
                      </c:pt>
                      <c:pt idx="65">
                        <c:v>1990.0</c:v>
                      </c:pt>
                      <c:pt idx="66">
                        <c:v>1990.0</c:v>
                      </c:pt>
                      <c:pt idx="67">
                        <c:v>1990.0</c:v>
                      </c:pt>
                      <c:pt idx="68">
                        <c:v>1990.0</c:v>
                      </c:pt>
                      <c:pt idx="69">
                        <c:v>1990.0</c:v>
                      </c:pt>
                      <c:pt idx="70">
                        <c:v>1990.0</c:v>
                      </c:pt>
                      <c:pt idx="71">
                        <c:v>1990.0</c:v>
                      </c:pt>
                      <c:pt idx="72">
                        <c:v>1991.0</c:v>
                      </c:pt>
                      <c:pt idx="73">
                        <c:v>1991.0</c:v>
                      </c:pt>
                      <c:pt idx="74">
                        <c:v>1991.0</c:v>
                      </c:pt>
                      <c:pt idx="75">
                        <c:v>1991.0</c:v>
                      </c:pt>
                      <c:pt idx="76">
                        <c:v>1991.0</c:v>
                      </c:pt>
                      <c:pt idx="77">
                        <c:v>1991.0</c:v>
                      </c:pt>
                      <c:pt idx="78">
                        <c:v>1991.0</c:v>
                      </c:pt>
                      <c:pt idx="79">
                        <c:v>1991.0</c:v>
                      </c:pt>
                      <c:pt idx="80">
                        <c:v>1991.0</c:v>
                      </c:pt>
                      <c:pt idx="81">
                        <c:v>1991.0</c:v>
                      </c:pt>
                      <c:pt idx="82">
                        <c:v>1991.0</c:v>
                      </c:pt>
                      <c:pt idx="83">
                        <c:v>1991.0</c:v>
                      </c:pt>
                      <c:pt idx="84">
                        <c:v>1992.0</c:v>
                      </c:pt>
                      <c:pt idx="85">
                        <c:v>1992.0</c:v>
                      </c:pt>
                      <c:pt idx="86">
                        <c:v>1992.0</c:v>
                      </c:pt>
                      <c:pt idx="87">
                        <c:v>1992.0</c:v>
                      </c:pt>
                      <c:pt idx="88">
                        <c:v>1992.0</c:v>
                      </c:pt>
                      <c:pt idx="89">
                        <c:v>1992.0</c:v>
                      </c:pt>
                      <c:pt idx="90">
                        <c:v>1992.0</c:v>
                      </c:pt>
                      <c:pt idx="91">
                        <c:v>1992.0</c:v>
                      </c:pt>
                      <c:pt idx="92">
                        <c:v>1992.0</c:v>
                      </c:pt>
                      <c:pt idx="93">
                        <c:v>1992.0</c:v>
                      </c:pt>
                      <c:pt idx="94">
                        <c:v>1992.0</c:v>
                      </c:pt>
                      <c:pt idx="95">
                        <c:v>1992.0</c:v>
                      </c:pt>
                      <c:pt idx="96">
                        <c:v>1993.0</c:v>
                      </c:pt>
                      <c:pt idx="97">
                        <c:v>1993.0</c:v>
                      </c:pt>
                      <c:pt idx="98">
                        <c:v>1993.0</c:v>
                      </c:pt>
                      <c:pt idx="99">
                        <c:v>1993.0</c:v>
                      </c:pt>
                      <c:pt idx="100">
                        <c:v>1993.0</c:v>
                      </c:pt>
                      <c:pt idx="101">
                        <c:v>1993.0</c:v>
                      </c:pt>
                      <c:pt idx="102">
                        <c:v>1993.0</c:v>
                      </c:pt>
                      <c:pt idx="103">
                        <c:v>1993.0</c:v>
                      </c:pt>
                      <c:pt idx="104">
                        <c:v>1993.0</c:v>
                      </c:pt>
                      <c:pt idx="105">
                        <c:v>1993.0</c:v>
                      </c:pt>
                      <c:pt idx="106">
                        <c:v>1993.0</c:v>
                      </c:pt>
                      <c:pt idx="107">
                        <c:v>1993.0</c:v>
                      </c:pt>
                      <c:pt idx="108">
                        <c:v>1994.0</c:v>
                      </c:pt>
                      <c:pt idx="109">
                        <c:v>1994.0</c:v>
                      </c:pt>
                      <c:pt idx="110">
                        <c:v>1994.0</c:v>
                      </c:pt>
                      <c:pt idx="111">
                        <c:v>1994.0</c:v>
                      </c:pt>
                      <c:pt idx="112">
                        <c:v>1994.0</c:v>
                      </c:pt>
                      <c:pt idx="113">
                        <c:v>1994.0</c:v>
                      </c:pt>
                      <c:pt idx="114">
                        <c:v>1994.0</c:v>
                      </c:pt>
                      <c:pt idx="115">
                        <c:v>1994.0</c:v>
                      </c:pt>
                      <c:pt idx="116">
                        <c:v>1994.0</c:v>
                      </c:pt>
                      <c:pt idx="117">
                        <c:v>1994.0</c:v>
                      </c:pt>
                      <c:pt idx="118">
                        <c:v>1994.0</c:v>
                      </c:pt>
                      <c:pt idx="119">
                        <c:v>1994.0</c:v>
                      </c:pt>
                      <c:pt idx="120">
                        <c:v>1995.0</c:v>
                      </c:pt>
                      <c:pt idx="121">
                        <c:v>1995.0</c:v>
                      </c:pt>
                      <c:pt idx="122">
                        <c:v>1995.0</c:v>
                      </c:pt>
                      <c:pt idx="123">
                        <c:v>1995.0</c:v>
                      </c:pt>
                      <c:pt idx="124">
                        <c:v>1995.0</c:v>
                      </c:pt>
                      <c:pt idx="125">
                        <c:v>1995.0</c:v>
                      </c:pt>
                      <c:pt idx="126">
                        <c:v>1995.0</c:v>
                      </c:pt>
                      <c:pt idx="127">
                        <c:v>1995.0</c:v>
                      </c:pt>
                      <c:pt idx="128">
                        <c:v>1995.0</c:v>
                      </c:pt>
                      <c:pt idx="129">
                        <c:v>1995.0</c:v>
                      </c:pt>
                      <c:pt idx="130">
                        <c:v>1995.0</c:v>
                      </c:pt>
                      <c:pt idx="131">
                        <c:v>1995.0</c:v>
                      </c:pt>
                      <c:pt idx="132">
                        <c:v>1996.0</c:v>
                      </c:pt>
                      <c:pt idx="133">
                        <c:v>1996.0</c:v>
                      </c:pt>
                      <c:pt idx="134">
                        <c:v>1996.0</c:v>
                      </c:pt>
                      <c:pt idx="135">
                        <c:v>1996.0</c:v>
                      </c:pt>
                      <c:pt idx="136">
                        <c:v>1996.0</c:v>
                      </c:pt>
                      <c:pt idx="137">
                        <c:v>1996.0</c:v>
                      </c:pt>
                      <c:pt idx="138">
                        <c:v>1996.0</c:v>
                      </c:pt>
                      <c:pt idx="139">
                        <c:v>1996.0</c:v>
                      </c:pt>
                      <c:pt idx="140">
                        <c:v>1996.0</c:v>
                      </c:pt>
                      <c:pt idx="141">
                        <c:v>1996.0</c:v>
                      </c:pt>
                      <c:pt idx="142">
                        <c:v>1996.0</c:v>
                      </c:pt>
                      <c:pt idx="143">
                        <c:v>1996.0</c:v>
                      </c:pt>
                      <c:pt idx="144">
                        <c:v>1997.0</c:v>
                      </c:pt>
                      <c:pt idx="145">
                        <c:v>1997.0</c:v>
                      </c:pt>
                      <c:pt idx="146">
                        <c:v>1997.0</c:v>
                      </c:pt>
                      <c:pt idx="147">
                        <c:v>1997.0</c:v>
                      </c:pt>
                      <c:pt idx="148">
                        <c:v>1997.0</c:v>
                      </c:pt>
                      <c:pt idx="149">
                        <c:v>1997.0</c:v>
                      </c:pt>
                      <c:pt idx="150">
                        <c:v>1997.0</c:v>
                      </c:pt>
                      <c:pt idx="151">
                        <c:v>1997.0</c:v>
                      </c:pt>
                      <c:pt idx="152">
                        <c:v>1997.0</c:v>
                      </c:pt>
                      <c:pt idx="153">
                        <c:v>1997.0</c:v>
                      </c:pt>
                      <c:pt idx="154">
                        <c:v>1997.0</c:v>
                      </c:pt>
                      <c:pt idx="155">
                        <c:v>1997.0</c:v>
                      </c:pt>
                      <c:pt idx="156">
                        <c:v>1998.0</c:v>
                      </c:pt>
                      <c:pt idx="157">
                        <c:v>1998.0</c:v>
                      </c:pt>
                      <c:pt idx="158">
                        <c:v>1998.0</c:v>
                      </c:pt>
                      <c:pt idx="159">
                        <c:v>1998.0</c:v>
                      </c:pt>
                      <c:pt idx="160">
                        <c:v>1998.0</c:v>
                      </c:pt>
                      <c:pt idx="161">
                        <c:v>1998.0</c:v>
                      </c:pt>
                      <c:pt idx="162">
                        <c:v>1998.0</c:v>
                      </c:pt>
                      <c:pt idx="163">
                        <c:v>1998.0</c:v>
                      </c:pt>
                      <c:pt idx="164">
                        <c:v>1998.0</c:v>
                      </c:pt>
                      <c:pt idx="165">
                        <c:v>1998.0</c:v>
                      </c:pt>
                      <c:pt idx="166">
                        <c:v>1998.0</c:v>
                      </c:pt>
                      <c:pt idx="167">
                        <c:v>1998.0</c:v>
                      </c:pt>
                      <c:pt idx="168">
                        <c:v>1999.0</c:v>
                      </c:pt>
                      <c:pt idx="169">
                        <c:v>1999.0</c:v>
                      </c:pt>
                      <c:pt idx="170">
                        <c:v>1999.0</c:v>
                      </c:pt>
                      <c:pt idx="171">
                        <c:v>1999.0</c:v>
                      </c:pt>
                      <c:pt idx="172">
                        <c:v>1999.0</c:v>
                      </c:pt>
                      <c:pt idx="173">
                        <c:v>1999.0</c:v>
                      </c:pt>
                      <c:pt idx="174">
                        <c:v>1999.0</c:v>
                      </c:pt>
                      <c:pt idx="175">
                        <c:v>1999.0</c:v>
                      </c:pt>
                      <c:pt idx="176">
                        <c:v>1999.0</c:v>
                      </c:pt>
                      <c:pt idx="177">
                        <c:v>1999.0</c:v>
                      </c:pt>
                      <c:pt idx="178">
                        <c:v>1999.0</c:v>
                      </c:pt>
                      <c:pt idx="179">
                        <c:v>1999.0</c:v>
                      </c:pt>
                      <c:pt idx="180">
                        <c:v>2000.0</c:v>
                      </c:pt>
                      <c:pt idx="181">
                        <c:v>2000.0</c:v>
                      </c:pt>
                      <c:pt idx="182">
                        <c:v>2000.0</c:v>
                      </c:pt>
                      <c:pt idx="183">
                        <c:v>2000.0</c:v>
                      </c:pt>
                      <c:pt idx="184">
                        <c:v>2000.0</c:v>
                      </c:pt>
                      <c:pt idx="185">
                        <c:v>2000.0</c:v>
                      </c:pt>
                      <c:pt idx="186">
                        <c:v>2000.0</c:v>
                      </c:pt>
                      <c:pt idx="187">
                        <c:v>2000.0</c:v>
                      </c:pt>
                      <c:pt idx="188">
                        <c:v>2000.0</c:v>
                      </c:pt>
                      <c:pt idx="189">
                        <c:v>2000.0</c:v>
                      </c:pt>
                      <c:pt idx="190">
                        <c:v>2000.0</c:v>
                      </c:pt>
                      <c:pt idx="191">
                        <c:v>2000.0</c:v>
                      </c:pt>
                      <c:pt idx="192">
                        <c:v>2001.0</c:v>
                      </c:pt>
                      <c:pt idx="193">
                        <c:v>2001.0</c:v>
                      </c:pt>
                      <c:pt idx="194">
                        <c:v>2001.0</c:v>
                      </c:pt>
                      <c:pt idx="195">
                        <c:v>2001.0</c:v>
                      </c:pt>
                      <c:pt idx="196">
                        <c:v>2001.0</c:v>
                      </c:pt>
                      <c:pt idx="197">
                        <c:v>2001.0</c:v>
                      </c:pt>
                      <c:pt idx="198">
                        <c:v>2001.0</c:v>
                      </c:pt>
                      <c:pt idx="199">
                        <c:v>2001.0</c:v>
                      </c:pt>
                      <c:pt idx="200">
                        <c:v>2001.0</c:v>
                      </c:pt>
                      <c:pt idx="201">
                        <c:v>2001.0</c:v>
                      </c:pt>
                      <c:pt idx="202">
                        <c:v>2001.0</c:v>
                      </c:pt>
                      <c:pt idx="203">
                        <c:v>2001.0</c:v>
                      </c:pt>
                      <c:pt idx="204">
                        <c:v>2002.0</c:v>
                      </c:pt>
                      <c:pt idx="205">
                        <c:v>2002.0</c:v>
                      </c:pt>
                      <c:pt idx="206">
                        <c:v>2002.0</c:v>
                      </c:pt>
                      <c:pt idx="207">
                        <c:v>2002.0</c:v>
                      </c:pt>
                      <c:pt idx="208">
                        <c:v>2002.0</c:v>
                      </c:pt>
                      <c:pt idx="209">
                        <c:v>2002.0</c:v>
                      </c:pt>
                      <c:pt idx="210">
                        <c:v>2002.0</c:v>
                      </c:pt>
                      <c:pt idx="211">
                        <c:v>2002.0</c:v>
                      </c:pt>
                      <c:pt idx="212">
                        <c:v>2002.0</c:v>
                      </c:pt>
                      <c:pt idx="213">
                        <c:v>2002.0</c:v>
                      </c:pt>
                      <c:pt idx="214">
                        <c:v>2002.0</c:v>
                      </c:pt>
                      <c:pt idx="215">
                        <c:v>2002.0</c:v>
                      </c:pt>
                      <c:pt idx="216">
                        <c:v>2003.0</c:v>
                      </c:pt>
                      <c:pt idx="217">
                        <c:v>2003.0</c:v>
                      </c:pt>
                      <c:pt idx="218">
                        <c:v>2003.0</c:v>
                      </c:pt>
                      <c:pt idx="219">
                        <c:v>2003.0</c:v>
                      </c:pt>
                      <c:pt idx="220">
                        <c:v>2003.0</c:v>
                      </c:pt>
                      <c:pt idx="221">
                        <c:v>2003.0</c:v>
                      </c:pt>
                      <c:pt idx="222">
                        <c:v>2003.0</c:v>
                      </c:pt>
                      <c:pt idx="223">
                        <c:v>2003.0</c:v>
                      </c:pt>
                      <c:pt idx="224">
                        <c:v>2003.0</c:v>
                      </c:pt>
                      <c:pt idx="225">
                        <c:v>2003.0</c:v>
                      </c:pt>
                      <c:pt idx="226">
                        <c:v>2003.0</c:v>
                      </c:pt>
                      <c:pt idx="227">
                        <c:v>2003.0</c:v>
                      </c:pt>
                      <c:pt idx="228">
                        <c:v>2004.0</c:v>
                      </c:pt>
                      <c:pt idx="229">
                        <c:v>2004.0</c:v>
                      </c:pt>
                      <c:pt idx="230">
                        <c:v>2004.0</c:v>
                      </c:pt>
                      <c:pt idx="231">
                        <c:v>2004.0</c:v>
                      </c:pt>
                      <c:pt idx="232">
                        <c:v>2004.0</c:v>
                      </c:pt>
                      <c:pt idx="233">
                        <c:v>2004.0</c:v>
                      </c:pt>
                      <c:pt idx="234">
                        <c:v>2004.0</c:v>
                      </c:pt>
                      <c:pt idx="235">
                        <c:v>2004.0</c:v>
                      </c:pt>
                      <c:pt idx="236">
                        <c:v>2004.0</c:v>
                      </c:pt>
                      <c:pt idx="237">
                        <c:v>2004.0</c:v>
                      </c:pt>
                      <c:pt idx="238">
                        <c:v>2004.0</c:v>
                      </c:pt>
                      <c:pt idx="239">
                        <c:v>2004.0</c:v>
                      </c:pt>
                      <c:pt idx="240">
                        <c:v>2005.0</c:v>
                      </c:pt>
                      <c:pt idx="241">
                        <c:v>2005.0</c:v>
                      </c:pt>
                      <c:pt idx="242">
                        <c:v>2005.0</c:v>
                      </c:pt>
                      <c:pt idx="243">
                        <c:v>2005.0</c:v>
                      </c:pt>
                      <c:pt idx="244">
                        <c:v>2005.0</c:v>
                      </c:pt>
                      <c:pt idx="245">
                        <c:v>2005.0</c:v>
                      </c:pt>
                      <c:pt idx="246">
                        <c:v>2005.0</c:v>
                      </c:pt>
                      <c:pt idx="247">
                        <c:v>2005.0</c:v>
                      </c:pt>
                      <c:pt idx="248">
                        <c:v>2005.0</c:v>
                      </c:pt>
                      <c:pt idx="249">
                        <c:v>2005.0</c:v>
                      </c:pt>
                      <c:pt idx="250">
                        <c:v>2005.0</c:v>
                      </c:pt>
                      <c:pt idx="251">
                        <c:v>2005.0</c:v>
                      </c:pt>
                      <c:pt idx="252">
                        <c:v>2006.0</c:v>
                      </c:pt>
                      <c:pt idx="253">
                        <c:v>2006.0</c:v>
                      </c:pt>
                      <c:pt idx="254">
                        <c:v>2006.0</c:v>
                      </c:pt>
                      <c:pt idx="255">
                        <c:v>2006.0</c:v>
                      </c:pt>
                      <c:pt idx="256">
                        <c:v>2006.0</c:v>
                      </c:pt>
                      <c:pt idx="257">
                        <c:v>2006.0</c:v>
                      </c:pt>
                      <c:pt idx="258">
                        <c:v>2006.0</c:v>
                      </c:pt>
                      <c:pt idx="259">
                        <c:v>2006.0</c:v>
                      </c:pt>
                      <c:pt idx="260">
                        <c:v>2006.0</c:v>
                      </c:pt>
                      <c:pt idx="261">
                        <c:v>2006.0</c:v>
                      </c:pt>
                      <c:pt idx="262">
                        <c:v>2006.0</c:v>
                      </c:pt>
                      <c:pt idx="263">
                        <c:v>2006.0</c:v>
                      </c:pt>
                      <c:pt idx="264">
                        <c:v>2007.0</c:v>
                      </c:pt>
                      <c:pt idx="265">
                        <c:v>2007.0</c:v>
                      </c:pt>
                      <c:pt idx="266">
                        <c:v>2007.0</c:v>
                      </c:pt>
                      <c:pt idx="267">
                        <c:v>2007.0</c:v>
                      </c:pt>
                      <c:pt idx="268">
                        <c:v>2007.0</c:v>
                      </c:pt>
                      <c:pt idx="269">
                        <c:v>2007.0</c:v>
                      </c:pt>
                      <c:pt idx="270">
                        <c:v>2007.0</c:v>
                      </c:pt>
                      <c:pt idx="271">
                        <c:v>2007.0</c:v>
                      </c:pt>
                      <c:pt idx="272">
                        <c:v>2007.0</c:v>
                      </c:pt>
                      <c:pt idx="273">
                        <c:v>2007.0</c:v>
                      </c:pt>
                      <c:pt idx="274">
                        <c:v>2007.0</c:v>
                      </c:pt>
                      <c:pt idx="275">
                        <c:v>2007.0</c:v>
                      </c:pt>
                      <c:pt idx="276">
                        <c:v>2008.0</c:v>
                      </c:pt>
                      <c:pt idx="277">
                        <c:v>2008.0</c:v>
                      </c:pt>
                      <c:pt idx="278">
                        <c:v>2008.0</c:v>
                      </c:pt>
                      <c:pt idx="279">
                        <c:v>2008.0</c:v>
                      </c:pt>
                      <c:pt idx="280">
                        <c:v>2008.0</c:v>
                      </c:pt>
                      <c:pt idx="281">
                        <c:v>2008.0</c:v>
                      </c:pt>
                      <c:pt idx="282">
                        <c:v>2008.0</c:v>
                      </c:pt>
                      <c:pt idx="283">
                        <c:v>2008.0</c:v>
                      </c:pt>
                      <c:pt idx="284">
                        <c:v>2008.0</c:v>
                      </c:pt>
                      <c:pt idx="285">
                        <c:v>2008.0</c:v>
                      </c:pt>
                      <c:pt idx="286">
                        <c:v>2008.0</c:v>
                      </c:pt>
                      <c:pt idx="287">
                        <c:v>2008.0</c:v>
                      </c:pt>
                      <c:pt idx="288">
                        <c:v>2009.0</c:v>
                      </c:pt>
                      <c:pt idx="289">
                        <c:v>2009.0</c:v>
                      </c:pt>
                      <c:pt idx="290">
                        <c:v>2009.0</c:v>
                      </c:pt>
                      <c:pt idx="291">
                        <c:v>2009.0</c:v>
                      </c:pt>
                      <c:pt idx="292">
                        <c:v>2009.0</c:v>
                      </c:pt>
                      <c:pt idx="293">
                        <c:v>2009.0</c:v>
                      </c:pt>
                      <c:pt idx="294">
                        <c:v>2009.0</c:v>
                      </c:pt>
                      <c:pt idx="295">
                        <c:v>2009.0</c:v>
                      </c:pt>
                      <c:pt idx="296">
                        <c:v>2009.0</c:v>
                      </c:pt>
                      <c:pt idx="297">
                        <c:v>2009.0</c:v>
                      </c:pt>
                      <c:pt idx="298">
                        <c:v>2009.0</c:v>
                      </c:pt>
                      <c:pt idx="299">
                        <c:v>2009.0</c:v>
                      </c:pt>
                      <c:pt idx="300">
                        <c:v>2010.0</c:v>
                      </c:pt>
                      <c:pt idx="301">
                        <c:v>2010.0</c:v>
                      </c:pt>
                      <c:pt idx="302">
                        <c:v>2010.0</c:v>
                      </c:pt>
                      <c:pt idx="303">
                        <c:v>2010.0</c:v>
                      </c:pt>
                      <c:pt idx="304">
                        <c:v>2010.0</c:v>
                      </c:pt>
                      <c:pt idx="305">
                        <c:v>2010.0</c:v>
                      </c:pt>
                      <c:pt idx="306">
                        <c:v>2010.0</c:v>
                      </c:pt>
                      <c:pt idx="307">
                        <c:v>2010.0</c:v>
                      </c:pt>
                      <c:pt idx="308">
                        <c:v>2010.0</c:v>
                      </c:pt>
                      <c:pt idx="309">
                        <c:v>2010.0</c:v>
                      </c:pt>
                      <c:pt idx="310">
                        <c:v>2010.0</c:v>
                      </c:pt>
                      <c:pt idx="311">
                        <c:v>2010.0</c:v>
                      </c:pt>
                      <c:pt idx="312">
                        <c:v>2011.0</c:v>
                      </c:pt>
                      <c:pt idx="313">
                        <c:v>2011.0</c:v>
                      </c:pt>
                      <c:pt idx="314">
                        <c:v>2011.0</c:v>
                      </c:pt>
                      <c:pt idx="315">
                        <c:v>2011.0</c:v>
                      </c:pt>
                      <c:pt idx="316">
                        <c:v>2011.0</c:v>
                      </c:pt>
                      <c:pt idx="317">
                        <c:v>2011.0</c:v>
                      </c:pt>
                      <c:pt idx="318">
                        <c:v>2011.0</c:v>
                      </c:pt>
                      <c:pt idx="319">
                        <c:v>2011.0</c:v>
                      </c:pt>
                      <c:pt idx="320">
                        <c:v>2011.0</c:v>
                      </c:pt>
                      <c:pt idx="321">
                        <c:v>2011.0</c:v>
                      </c:pt>
                      <c:pt idx="322">
                        <c:v>2011.0</c:v>
                      </c:pt>
                      <c:pt idx="323">
                        <c:v>2011.0</c:v>
                      </c:pt>
                      <c:pt idx="324">
                        <c:v>2012.0</c:v>
                      </c:pt>
                      <c:pt idx="325">
                        <c:v>2012.0</c:v>
                      </c:pt>
                      <c:pt idx="326">
                        <c:v>2012.0</c:v>
                      </c:pt>
                      <c:pt idx="327">
                        <c:v>2012.0</c:v>
                      </c:pt>
                      <c:pt idx="328">
                        <c:v>2012.0</c:v>
                      </c:pt>
                      <c:pt idx="329">
                        <c:v>2012.0</c:v>
                      </c:pt>
                      <c:pt idx="330">
                        <c:v>2012.0</c:v>
                      </c:pt>
                      <c:pt idx="331">
                        <c:v>2012.0</c:v>
                      </c:pt>
                      <c:pt idx="332">
                        <c:v>2012.0</c:v>
                      </c:pt>
                      <c:pt idx="333">
                        <c:v>2012.0</c:v>
                      </c:pt>
                      <c:pt idx="334">
                        <c:v>2012.0</c:v>
                      </c:pt>
                      <c:pt idx="335">
                        <c:v>2012.0</c:v>
                      </c:pt>
                    </c:numCache>
                  </c:numRef>
                </c:val>
                <c:smooth val="0"/>
                <c:extLst xmlns:c16r2="http://schemas.microsoft.com/office/drawing/2015/06/chart">
                  <c:ext xmlns:c16="http://schemas.microsoft.com/office/drawing/2014/chart" uri="{C3380CC4-5D6E-409C-BE32-E72D297353CC}">
                    <c16:uniqueId val="{00000000-3774-4C96-9FF7-8A8D762937D2}"/>
                  </c:ext>
                </c:extLst>
              </c15:ser>
            </c15:filteredLineSeries>
          </c:ext>
        </c:extLst>
      </c:lineChart>
      <c:catAx>
        <c:axId val="-1527553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272784"/>
        <c:crosses val="autoZero"/>
        <c:auto val="1"/>
        <c:lblAlgn val="ctr"/>
        <c:lblOffset val="100"/>
        <c:noMultiLvlLbl val="0"/>
      </c:catAx>
      <c:valAx>
        <c:axId val="-15272784"/>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275536"/>
        <c:crosses val="autoZero"/>
        <c:crossBetween val="between"/>
      </c:valAx>
      <c:spPr>
        <a:pattFill prst="ltDnDiag">
          <a:fgClr>
            <a:schemeClr val="dk1">
              <a:lumMod val="15000"/>
              <a:lumOff val="85000"/>
            </a:schemeClr>
          </a:fgClr>
          <a:bgClr>
            <a:schemeClr val="lt1"/>
          </a:bgClr>
        </a:patt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'EX.4.67'!$B$1</c:f>
              <c:strCache>
                <c:ptCount val="1"/>
                <c:pt idx="0">
                  <c:v>GPA </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'EX.4.67'!$A$2:$A$13</c:f>
              <c:numCache>
                <c:formatCode>General</c:formatCode>
                <c:ptCount val="12"/>
                <c:pt idx="0">
                  <c:v>599.0</c:v>
                </c:pt>
                <c:pt idx="1">
                  <c:v>689.0</c:v>
                </c:pt>
                <c:pt idx="2">
                  <c:v>584.0</c:v>
                </c:pt>
                <c:pt idx="3">
                  <c:v>631.0</c:v>
                </c:pt>
                <c:pt idx="4">
                  <c:v>594.0</c:v>
                </c:pt>
                <c:pt idx="5">
                  <c:v>643.0</c:v>
                </c:pt>
                <c:pt idx="6">
                  <c:v>656.0</c:v>
                </c:pt>
                <c:pt idx="7">
                  <c:v>594.0</c:v>
                </c:pt>
                <c:pt idx="8">
                  <c:v>710.0</c:v>
                </c:pt>
                <c:pt idx="9">
                  <c:v>611.0</c:v>
                </c:pt>
                <c:pt idx="10">
                  <c:v>593.0</c:v>
                </c:pt>
                <c:pt idx="11">
                  <c:v>683.0</c:v>
                </c:pt>
              </c:numCache>
            </c:numRef>
          </c:xVal>
          <c:yVal>
            <c:numRef>
              <c:f>'EX.4.67'!$B$2:$B$13</c:f>
              <c:numCache>
                <c:formatCode>0.0</c:formatCode>
                <c:ptCount val="12"/>
                <c:pt idx="0">
                  <c:v>9.6</c:v>
                </c:pt>
                <c:pt idx="1">
                  <c:v>8.8</c:v>
                </c:pt>
                <c:pt idx="2">
                  <c:v>7.4</c:v>
                </c:pt>
                <c:pt idx="3">
                  <c:v>10.0</c:v>
                </c:pt>
                <c:pt idx="4">
                  <c:v>7.8</c:v>
                </c:pt>
                <c:pt idx="5">
                  <c:v>9.2</c:v>
                </c:pt>
                <c:pt idx="6">
                  <c:v>9.6</c:v>
                </c:pt>
                <c:pt idx="7">
                  <c:v>8.4</c:v>
                </c:pt>
                <c:pt idx="8">
                  <c:v>11.2</c:v>
                </c:pt>
                <c:pt idx="9">
                  <c:v>7.6</c:v>
                </c:pt>
                <c:pt idx="10">
                  <c:v>8.8</c:v>
                </c:pt>
                <c:pt idx="11">
                  <c:v>8.0</c:v>
                </c:pt>
              </c:numCache>
            </c:numRef>
          </c:yVal>
          <c:smooth val="0"/>
          <c:extLst xmlns:c16r2="http://schemas.microsoft.com/office/drawing/2015/06/chart">
            <c:ext xmlns:c16="http://schemas.microsoft.com/office/drawing/2014/chart" uri="{C3380CC4-5D6E-409C-BE32-E72D297353CC}">
              <c16:uniqueId val="{00000000-7C53-4AD5-8A6B-405672D2BF2A}"/>
            </c:ext>
          </c:extLst>
        </c:ser>
        <c:dLbls>
          <c:showLegendKey val="0"/>
          <c:showVal val="0"/>
          <c:showCatName val="0"/>
          <c:showSerName val="0"/>
          <c:showPercent val="0"/>
          <c:showBubbleSize val="0"/>
        </c:dLbls>
        <c:axId val="-15228976"/>
        <c:axId val="-15226496"/>
      </c:scatterChart>
      <c:valAx>
        <c:axId val="-15228976"/>
        <c:scaling>
          <c:orientation val="minMax"/>
          <c:min val="5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6496"/>
        <c:crosses val="autoZero"/>
        <c:crossBetween val="midCat"/>
      </c:valAx>
      <c:valAx>
        <c:axId val="-152264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89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a:t>
            </a:r>
            <a:r>
              <a:rPr lang="en-US" baseline="0"/>
              <a:t> Waste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'EX.2.19'!$B$2</c:f>
              <c:strCache>
                <c:ptCount val="1"/>
                <c:pt idx="0">
                  <c:v>Pct</c:v>
                </c:pt>
              </c:strCache>
            </c:strRef>
          </c:tx>
          <c:spPr>
            <a:ln>
              <a:noFill/>
            </a:ln>
          </c:spPr>
          <c:dPt>
            <c:idx val="0"/>
            <c:bubble3D val="0"/>
            <c:spPr>
              <a:solidFill>
                <a:schemeClr val="accent1"/>
              </a:solidFill>
              <a:ln w="19050">
                <a:noFill/>
              </a:ln>
              <a:effectLst/>
            </c:spPr>
            <c:extLst xmlns:c16r2="http://schemas.microsoft.com/office/drawing/2015/06/chart">
              <c:ext xmlns:c16="http://schemas.microsoft.com/office/drawing/2014/chart" uri="{C3380CC4-5D6E-409C-BE32-E72D297353CC}">
                <c16:uniqueId val="{00000003-77EB-41D6-B1F8-20940B97C3D2}"/>
              </c:ext>
            </c:extLst>
          </c:dPt>
          <c:dPt>
            <c:idx val="1"/>
            <c:bubble3D val="0"/>
            <c:spPr>
              <a:solidFill>
                <a:schemeClr val="accent2"/>
              </a:solidFill>
              <a:ln w="19050">
                <a:noFill/>
              </a:ln>
              <a:effectLst/>
            </c:spPr>
            <c:extLst xmlns:c16r2="http://schemas.microsoft.com/office/drawing/2015/06/chart">
              <c:ext xmlns:c16="http://schemas.microsoft.com/office/drawing/2014/chart" uri="{C3380CC4-5D6E-409C-BE32-E72D297353CC}">
                <c16:uniqueId val="{00000002-77EB-41D6-B1F8-20940B97C3D2}"/>
              </c:ext>
            </c:extLst>
          </c:dPt>
          <c:dPt>
            <c:idx val="2"/>
            <c:bubble3D val="0"/>
            <c:spPr>
              <a:solidFill>
                <a:schemeClr val="accent3"/>
              </a:solidFill>
              <a:ln w="19050">
                <a:noFill/>
              </a:ln>
              <a:effectLst/>
            </c:spPr>
            <c:extLst xmlns:c16r2="http://schemas.microsoft.com/office/drawing/2015/06/chart">
              <c:ext xmlns:c16="http://schemas.microsoft.com/office/drawing/2014/chart" uri="{C3380CC4-5D6E-409C-BE32-E72D297353CC}">
                <c16:uniqueId val="{00000004-77EB-41D6-B1F8-20940B97C3D2}"/>
              </c:ext>
            </c:extLst>
          </c:dPt>
          <c:dPt>
            <c:idx val="3"/>
            <c:bubble3D val="0"/>
            <c:spPr>
              <a:solidFill>
                <a:schemeClr val="accent4"/>
              </a:solidFill>
              <a:ln w="19050">
                <a:noFill/>
              </a:ln>
              <a:effectLst/>
            </c:spPr>
            <c:extLst xmlns:c16r2="http://schemas.microsoft.com/office/drawing/2015/06/chart">
              <c:ext xmlns:c16="http://schemas.microsoft.com/office/drawing/2014/chart" uri="{C3380CC4-5D6E-409C-BE32-E72D297353CC}">
                <c16:uniqueId val="{0000000A-77EB-41D6-B1F8-20940B97C3D2}"/>
              </c:ext>
            </c:extLst>
          </c:dPt>
          <c:dPt>
            <c:idx val="4"/>
            <c:bubble3D val="0"/>
            <c:spPr>
              <a:solidFill>
                <a:schemeClr val="accent5"/>
              </a:solidFill>
              <a:ln w="19050">
                <a:noFill/>
              </a:ln>
              <a:effectLst/>
            </c:spPr>
            <c:extLst xmlns:c16r2="http://schemas.microsoft.com/office/drawing/2015/06/chart">
              <c:ext xmlns:c16="http://schemas.microsoft.com/office/drawing/2014/chart" uri="{C3380CC4-5D6E-409C-BE32-E72D297353CC}">
                <c16:uniqueId val="{00000005-77EB-41D6-B1F8-20940B97C3D2}"/>
              </c:ext>
            </c:extLst>
          </c:dPt>
          <c:dPt>
            <c:idx val="5"/>
            <c:bubble3D val="0"/>
            <c:spPr>
              <a:solidFill>
                <a:schemeClr val="accent6"/>
              </a:solidFill>
              <a:ln w="19050">
                <a:noFill/>
              </a:ln>
              <a:effectLst/>
            </c:spPr>
            <c:extLst xmlns:c16r2="http://schemas.microsoft.com/office/drawing/2015/06/chart">
              <c:ext xmlns:c16="http://schemas.microsoft.com/office/drawing/2014/chart" uri="{C3380CC4-5D6E-409C-BE32-E72D297353CC}">
                <c16:uniqueId val="{00000006-77EB-41D6-B1F8-20940B97C3D2}"/>
              </c:ext>
            </c:extLst>
          </c:dPt>
          <c:dPt>
            <c:idx val="6"/>
            <c:bubble3D val="0"/>
            <c:spPr>
              <a:solidFill>
                <a:schemeClr val="accent1">
                  <a:lumMod val="60000"/>
                </a:schemeClr>
              </a:solidFill>
              <a:ln w="19050">
                <a:noFill/>
              </a:ln>
              <a:effectLst/>
            </c:spPr>
            <c:extLst xmlns:c16r2="http://schemas.microsoft.com/office/drawing/2015/06/chart">
              <c:ext xmlns:c16="http://schemas.microsoft.com/office/drawing/2014/chart" uri="{C3380CC4-5D6E-409C-BE32-E72D297353CC}">
                <c16:uniqueId val="{0000000D-C5DA-4129-B847-BA21E8D5CDAB}"/>
              </c:ext>
            </c:extLst>
          </c:dPt>
          <c:dPt>
            <c:idx val="7"/>
            <c:bubble3D val="0"/>
            <c:spPr>
              <a:solidFill>
                <a:schemeClr val="accent2">
                  <a:lumMod val="60000"/>
                </a:schemeClr>
              </a:solidFill>
              <a:ln w="19050">
                <a:noFill/>
              </a:ln>
              <a:effectLst/>
            </c:spPr>
            <c:extLst xmlns:c16r2="http://schemas.microsoft.com/office/drawing/2015/06/chart">
              <c:ext xmlns:c16="http://schemas.microsoft.com/office/drawing/2014/chart" uri="{C3380CC4-5D6E-409C-BE32-E72D297353CC}">
                <c16:uniqueId val="{00000007-77EB-41D6-B1F8-20940B97C3D2}"/>
              </c:ext>
            </c:extLst>
          </c:dPt>
          <c:dPt>
            <c:idx val="8"/>
            <c:bubble3D val="0"/>
            <c:spPr>
              <a:solidFill>
                <a:schemeClr val="accent3">
                  <a:lumMod val="60000"/>
                </a:schemeClr>
              </a:solidFill>
              <a:ln w="19050">
                <a:noFill/>
              </a:ln>
              <a:effectLst/>
            </c:spPr>
            <c:extLst xmlns:c16r2="http://schemas.microsoft.com/office/drawing/2015/06/chart">
              <c:ext xmlns:c16="http://schemas.microsoft.com/office/drawing/2014/chart" uri="{C3380CC4-5D6E-409C-BE32-E72D297353CC}">
                <c16:uniqueId val="{00000008-77EB-41D6-B1F8-20940B97C3D2}"/>
              </c:ext>
            </c:extLst>
          </c:dPt>
          <c:dPt>
            <c:idx val="9"/>
            <c:bubble3D val="0"/>
            <c:spPr>
              <a:solidFill>
                <a:schemeClr val="accent4">
                  <a:lumMod val="60000"/>
                </a:schemeClr>
              </a:solidFill>
              <a:ln w="19050">
                <a:noFill/>
              </a:ln>
              <a:effectLst/>
            </c:spPr>
            <c:extLst xmlns:c16r2="http://schemas.microsoft.com/office/drawing/2015/06/chart">
              <c:ext xmlns:c16="http://schemas.microsoft.com/office/drawing/2014/chart" uri="{C3380CC4-5D6E-409C-BE32-E72D297353CC}">
                <c16:uniqueId val="{0000000B-77EB-41D6-B1F8-20940B97C3D2}"/>
              </c:ext>
            </c:extLst>
          </c:dPt>
          <c:dPt>
            <c:idx val="10"/>
            <c:bubble3D val="0"/>
            <c:spPr>
              <a:solidFill>
                <a:schemeClr val="accent5">
                  <a:lumMod val="60000"/>
                </a:schemeClr>
              </a:solidFill>
              <a:ln w="19050">
                <a:noFill/>
              </a:ln>
              <a:effectLst/>
            </c:spPr>
            <c:extLst xmlns:c16r2="http://schemas.microsoft.com/office/drawing/2015/06/chart">
              <c:ext xmlns:c16="http://schemas.microsoft.com/office/drawing/2014/chart" uri="{C3380CC4-5D6E-409C-BE32-E72D297353CC}">
                <c16:uniqueId val="{0000000C-77EB-41D6-B1F8-20940B97C3D2}"/>
              </c:ext>
            </c:extLst>
          </c:dPt>
          <c:dPt>
            <c:idx val="11"/>
            <c:bubble3D val="0"/>
            <c:spPr>
              <a:solidFill>
                <a:schemeClr val="accent6">
                  <a:lumMod val="60000"/>
                </a:schemeClr>
              </a:solidFill>
              <a:ln w="19050">
                <a:noFill/>
              </a:ln>
              <a:effectLst/>
            </c:spPr>
            <c:extLst xmlns:c16r2="http://schemas.microsoft.com/office/drawing/2015/06/chart">
              <c:ext xmlns:c16="http://schemas.microsoft.com/office/drawing/2014/chart" uri="{C3380CC4-5D6E-409C-BE32-E72D297353CC}">
                <c16:uniqueId val="{00000009-77EB-41D6-B1F8-20940B97C3D2}"/>
              </c:ext>
            </c:extLst>
          </c:dPt>
          <c:dPt>
            <c:idx val="12"/>
            <c:bubble3D val="0"/>
            <c:spPr>
              <a:solidFill>
                <a:schemeClr val="accent1">
                  <a:lumMod val="80000"/>
                  <a:lumOff val="20000"/>
                </a:schemeClr>
              </a:solidFill>
              <a:ln w="19050">
                <a:noFill/>
              </a:ln>
              <a:effectLst/>
            </c:spPr>
            <c:extLst xmlns:c16r2="http://schemas.microsoft.com/office/drawing/2015/06/chart">
              <c:ext xmlns:c16="http://schemas.microsoft.com/office/drawing/2014/chart" uri="{C3380CC4-5D6E-409C-BE32-E72D297353CC}">
                <c16:uniqueId val="{00000001-77EB-41D6-B1F8-20940B97C3D2}"/>
              </c:ext>
            </c:extLst>
          </c:dPt>
          <c:dLbls>
            <c:dLbl>
              <c:idx val="0"/>
              <c:layout>
                <c:manualLayout>
                  <c:x val="-0.0596986001749781"/>
                  <c:y val="-0.0110198725159355"/>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3-77EB-41D6-B1F8-20940B97C3D2}"/>
                </c:ext>
                <c:ext xmlns:c15="http://schemas.microsoft.com/office/drawing/2012/chart" uri="{CE6537A1-D6FC-4f65-9D91-7224C49458BB}">
                  <c15:layout/>
                </c:ext>
              </c:extLst>
            </c:dLbl>
            <c:dLbl>
              <c:idx val="1"/>
              <c:layout>
                <c:manualLayout>
                  <c:x val="0.0535258821813939"/>
                  <c:y val="0.00562221388993043"/>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2-77EB-41D6-B1F8-20940B97C3D2}"/>
                </c:ext>
                <c:ext xmlns:c15="http://schemas.microsoft.com/office/drawing/2012/chart" uri="{CE6537A1-D6FC-4f65-9D91-7224C49458BB}">
                  <c15:layout/>
                </c:ext>
              </c:extLst>
            </c:dLbl>
            <c:dLbl>
              <c:idx val="2"/>
              <c:layout>
                <c:manualLayout>
                  <c:x val="0.00836486857053316"/>
                  <c:y val="0.0188463102238836"/>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4-77EB-41D6-B1F8-20940B97C3D2}"/>
                </c:ext>
                <c:ext xmlns:c15="http://schemas.microsoft.com/office/drawing/2012/chart" uri="{CE6537A1-D6FC-4f65-9D91-7224C49458BB}">
                  <c15:layout/>
                </c:ext>
              </c:extLst>
            </c:dLbl>
            <c:dLbl>
              <c:idx val="3"/>
              <c:layout>
                <c:manualLayout>
                  <c:x val="0.00112299504228638"/>
                  <c:y val="0.00148418947631546"/>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A-77EB-41D6-B1F8-20940B97C3D2}"/>
                </c:ext>
                <c:ext xmlns:c15="http://schemas.microsoft.com/office/drawing/2012/chart" uri="{CE6537A1-D6FC-4f65-9D91-7224C49458BB}">
                  <c15:layout/>
                </c:ext>
              </c:extLst>
            </c:dLbl>
            <c:dLbl>
              <c:idx val="4"/>
              <c:layout>
                <c:manualLayout>
                  <c:x val="0.00996937882764654"/>
                  <c:y val="-0.0157801108194809"/>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5-77EB-41D6-B1F8-20940B97C3D2}"/>
                </c:ext>
                <c:ext xmlns:c15="http://schemas.microsoft.com/office/drawing/2012/chart" uri="{CE6537A1-D6FC-4f65-9D91-7224C49458BB}">
                  <c15:layout/>
                </c:ext>
              </c:extLst>
            </c:dLbl>
            <c:dLbl>
              <c:idx val="5"/>
              <c:layout>
                <c:manualLayout>
                  <c:x val="0.0226303587051619"/>
                  <c:y val="-0.0244640253301671"/>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6-77EB-41D6-B1F8-20940B97C3D2}"/>
                </c:ext>
                <c:ext xmlns:c15="http://schemas.microsoft.com/office/drawing/2012/chart" uri="{CE6537A1-D6FC-4f65-9D91-7224C49458BB}">
                  <c15:layout/>
                </c:ext>
              </c:extLst>
            </c:dLbl>
            <c:dLbl>
              <c:idx val="6"/>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dLbl>
            <c:dLbl>
              <c:idx val="7"/>
              <c:delete val="1"/>
              <c:extLst xmlns:c16r2="http://schemas.microsoft.com/office/drawing/2015/06/chart">
                <c:ext xmlns:c16="http://schemas.microsoft.com/office/drawing/2014/chart" uri="{C3380CC4-5D6E-409C-BE32-E72D297353CC}">
                  <c16:uniqueId val="{00000007-77EB-41D6-B1F8-20940B97C3D2}"/>
                </c:ext>
                <c:ext xmlns:c15="http://schemas.microsoft.com/office/drawing/2012/chart" uri="{CE6537A1-D6FC-4f65-9D91-7224C49458BB}"/>
              </c:extLst>
            </c:dLbl>
            <c:dLbl>
              <c:idx val="8"/>
              <c:layout>
                <c:manualLayout>
                  <c:x val="-0.00693416447944014"/>
                  <c:y val="-0.0029313002541349"/>
                </c:manualLayout>
              </c:layou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8-77EB-41D6-B1F8-20940B97C3D2}"/>
                </c:ext>
                <c:ext xmlns:c15="http://schemas.microsoft.com/office/drawing/2012/chart" uri="{CE6537A1-D6FC-4f65-9D91-7224C49458BB}">
                  <c15:layout/>
                </c:ext>
              </c:extLst>
            </c:dLbl>
            <c:dLbl>
              <c:idx val="9"/>
              <c:layout>
                <c:manualLayout>
                  <c:x val="0.0275715952172645"/>
                  <c:y val="0.00170728658917645"/>
                </c:manualLayout>
              </c:layou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B-77EB-41D6-B1F8-20940B97C3D2}"/>
                </c:ext>
                <c:ext xmlns:c15="http://schemas.microsoft.com/office/drawing/2012/chart" uri="{CE6537A1-D6FC-4f65-9D91-7224C49458BB}">
                  <c15:layout/>
                </c:ext>
              </c:extLst>
            </c:dLbl>
            <c:dLbl>
              <c:idx val="10"/>
              <c:layout>
                <c:manualLayout>
                  <c:x val="0.00766170895304757"/>
                  <c:y val="0.00108819730866975"/>
                </c:manualLayout>
              </c:layou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C-77EB-41D6-B1F8-20940B97C3D2}"/>
                </c:ext>
                <c:ext xmlns:c15="http://schemas.microsoft.com/office/drawing/2012/chart" uri="{CE6537A1-D6FC-4f65-9D91-7224C49458BB}">
                  <c15:layout/>
                </c:ext>
              </c:extLst>
            </c:dLbl>
            <c:dLbl>
              <c:idx val="11"/>
              <c:layout>
                <c:manualLayout>
                  <c:x val="-0.00517891513560805"/>
                  <c:y val="-0.061546473357497"/>
                </c:manualLayout>
              </c:layou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9-77EB-41D6-B1F8-20940B97C3D2}"/>
                </c:ext>
                <c:ext xmlns:c15="http://schemas.microsoft.com/office/drawing/2012/chart" uri="{CE6537A1-D6FC-4f65-9D91-7224C49458BB}">
                  <c15:layout/>
                </c:ext>
              </c:extLst>
            </c:dLbl>
            <c:dLbl>
              <c:idx val="12"/>
              <c:layout>
                <c:manualLayout>
                  <c:x val="-0.00903601633129196"/>
                  <c:y val="0.010946964962713"/>
                </c:manualLayout>
              </c:layou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1-77EB-41D6-B1F8-20940B97C3D2}"/>
                </c:ext>
                <c:ext xmlns:c15="http://schemas.microsoft.com/office/drawing/2012/chart" uri="{CE6537A1-D6FC-4f65-9D91-7224C49458BB}">
                  <c15:layout/>
                </c:ext>
              </c:extLst>
            </c:dLbl>
            <c:spPr>
              <a:solidFill>
                <a:srgbClr val="FF0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'EX.2.19'!$A$3:$A$15</c:f>
              <c:strCache>
                <c:ptCount val="13"/>
                <c:pt idx="0">
                  <c:v>Recycled Plastic</c:v>
                </c:pt>
                <c:pt idx="1">
                  <c:v>Recycled Glass</c:v>
                </c:pt>
                <c:pt idx="2">
                  <c:v>Recycled Paper</c:v>
                </c:pt>
                <c:pt idx="3">
                  <c:v>Recycled Metal</c:v>
                </c:pt>
                <c:pt idx="4">
                  <c:v>Recycled Organic/Food</c:v>
                </c:pt>
                <c:pt idx="5">
                  <c:v>Recycled Organic/ Yard</c:v>
                </c:pt>
                <c:pt idx="6">
                  <c:v>Recycled Other</c:v>
                </c:pt>
                <c:pt idx="7">
                  <c:v>Disposed</c:v>
                </c:pt>
                <c:pt idx="8">
                  <c:v>Plastic</c:v>
                </c:pt>
                <c:pt idx="9">
                  <c:v>Paper</c:v>
                </c:pt>
                <c:pt idx="10">
                  <c:v>Metal</c:v>
                </c:pt>
                <c:pt idx="11">
                  <c:v>Organic</c:v>
                </c:pt>
                <c:pt idx="12">
                  <c:v>Other</c:v>
                </c:pt>
              </c:strCache>
            </c:strRef>
          </c:cat>
          <c:val>
            <c:numRef>
              <c:f>'EX.2.19'!$B$3:$B$15</c:f>
              <c:numCache>
                <c:formatCode>0%</c:formatCode>
                <c:ptCount val="13"/>
                <c:pt idx="0">
                  <c:v>0.005</c:v>
                </c:pt>
                <c:pt idx="1">
                  <c:v>0.03</c:v>
                </c:pt>
                <c:pt idx="2">
                  <c:v>0.14</c:v>
                </c:pt>
                <c:pt idx="3">
                  <c:v>0.005</c:v>
                </c:pt>
                <c:pt idx="4">
                  <c:v>0.07</c:v>
                </c:pt>
                <c:pt idx="5">
                  <c:v>0.1</c:v>
                </c:pt>
                <c:pt idx="6">
                  <c:v>0.04</c:v>
                </c:pt>
                <c:pt idx="7" formatCode="General">
                  <c:v>0.0</c:v>
                </c:pt>
                <c:pt idx="8">
                  <c:v>0.07</c:v>
                </c:pt>
                <c:pt idx="9">
                  <c:v>0.12</c:v>
                </c:pt>
                <c:pt idx="10">
                  <c:v>0.02</c:v>
                </c:pt>
                <c:pt idx="11">
                  <c:v>0.23</c:v>
                </c:pt>
                <c:pt idx="12">
                  <c:v>0.17</c:v>
                </c:pt>
              </c:numCache>
            </c:numRef>
          </c:val>
          <c:extLst xmlns:c16r2="http://schemas.microsoft.com/office/drawing/2015/06/chart">
            <c:ext xmlns:c16="http://schemas.microsoft.com/office/drawing/2014/chart" uri="{C3380CC4-5D6E-409C-BE32-E72D297353CC}">
              <c16:uniqueId val="{00000000-77EB-41D6-B1F8-20940B97C3D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Non-Residential</a:t>
            </a:r>
            <a:r>
              <a:rPr lang="en-US" baseline="0"/>
              <a:t> Waste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ln>
              <a:noFill/>
            </a:ln>
          </c:spPr>
          <c:dPt>
            <c:idx val="0"/>
            <c:bubble3D val="0"/>
            <c:spPr>
              <a:solidFill>
                <a:schemeClr val="accent1"/>
              </a:solidFill>
              <a:ln w="19050">
                <a:noFill/>
              </a:ln>
              <a:effectLst/>
            </c:spPr>
            <c:extLst xmlns:c16r2="http://schemas.microsoft.com/office/drawing/2015/06/chart">
              <c:ext xmlns:c16="http://schemas.microsoft.com/office/drawing/2014/chart" uri="{C3380CC4-5D6E-409C-BE32-E72D297353CC}">
                <c16:uniqueId val="{0000000B-EAF0-4088-8888-D2C5D8D299C9}"/>
              </c:ext>
            </c:extLst>
          </c:dPt>
          <c:dPt>
            <c:idx val="1"/>
            <c:bubble3D val="0"/>
            <c:spPr>
              <a:solidFill>
                <a:schemeClr val="accent2"/>
              </a:solidFill>
              <a:ln w="19050">
                <a:noFill/>
              </a:ln>
              <a:effectLst/>
            </c:spPr>
            <c:extLst xmlns:c16r2="http://schemas.microsoft.com/office/drawing/2015/06/chart">
              <c:ext xmlns:c16="http://schemas.microsoft.com/office/drawing/2014/chart" uri="{C3380CC4-5D6E-409C-BE32-E72D297353CC}">
                <c16:uniqueId val="{0000000A-EAF0-4088-8888-D2C5D8D299C9}"/>
              </c:ext>
            </c:extLst>
          </c:dPt>
          <c:dPt>
            <c:idx val="2"/>
            <c:bubble3D val="0"/>
            <c:spPr>
              <a:solidFill>
                <a:schemeClr val="accent3"/>
              </a:solidFill>
              <a:ln w="19050">
                <a:noFill/>
              </a:ln>
              <a:effectLst/>
            </c:spPr>
            <c:extLst xmlns:c16r2="http://schemas.microsoft.com/office/drawing/2015/06/chart">
              <c:ext xmlns:c16="http://schemas.microsoft.com/office/drawing/2014/chart" uri="{C3380CC4-5D6E-409C-BE32-E72D297353CC}">
                <c16:uniqueId val="{00000005-CA52-47D4-919B-AE4DC8F74640}"/>
              </c:ext>
            </c:extLst>
          </c:dPt>
          <c:dPt>
            <c:idx val="3"/>
            <c:bubble3D val="0"/>
            <c:spPr>
              <a:solidFill>
                <a:schemeClr val="accent4"/>
              </a:solidFill>
              <a:ln w="19050">
                <a:noFill/>
              </a:ln>
              <a:effectLst/>
            </c:spPr>
            <c:extLst xmlns:c16r2="http://schemas.microsoft.com/office/drawing/2015/06/chart">
              <c:ext xmlns:c16="http://schemas.microsoft.com/office/drawing/2014/chart" uri="{C3380CC4-5D6E-409C-BE32-E72D297353CC}">
                <c16:uniqueId val="{00000007-CA52-47D4-919B-AE4DC8F74640}"/>
              </c:ext>
            </c:extLst>
          </c:dPt>
          <c:dPt>
            <c:idx val="4"/>
            <c:bubble3D val="0"/>
            <c:spPr>
              <a:solidFill>
                <a:schemeClr val="accent5"/>
              </a:solidFill>
              <a:ln w="19050">
                <a:noFill/>
              </a:ln>
              <a:effectLst/>
            </c:spPr>
            <c:extLst xmlns:c16r2="http://schemas.microsoft.com/office/drawing/2015/06/chart">
              <c:ext xmlns:c16="http://schemas.microsoft.com/office/drawing/2014/chart" uri="{C3380CC4-5D6E-409C-BE32-E72D297353CC}">
                <c16:uniqueId val="{00000009-EAF0-4088-8888-D2C5D8D299C9}"/>
              </c:ext>
            </c:extLst>
          </c:dPt>
          <c:dPt>
            <c:idx val="5"/>
            <c:bubble3D val="0"/>
            <c:spPr>
              <a:solidFill>
                <a:schemeClr val="accent6"/>
              </a:solidFill>
              <a:ln w="19050">
                <a:noFill/>
              </a:ln>
              <a:effectLst/>
            </c:spPr>
            <c:extLst xmlns:c16r2="http://schemas.microsoft.com/office/drawing/2015/06/chart">
              <c:ext xmlns:c16="http://schemas.microsoft.com/office/drawing/2014/chart" uri="{C3380CC4-5D6E-409C-BE32-E72D297353CC}">
                <c16:uniqueId val="{00000008-EAF0-4088-8888-D2C5D8D299C9}"/>
              </c:ext>
            </c:extLst>
          </c:dPt>
          <c:dPt>
            <c:idx val="6"/>
            <c:bubble3D val="0"/>
            <c:spPr>
              <a:solidFill>
                <a:schemeClr val="accent1">
                  <a:lumMod val="60000"/>
                </a:schemeClr>
              </a:solidFill>
              <a:ln w="19050">
                <a:noFill/>
              </a:ln>
              <a:effectLst/>
            </c:spPr>
            <c:extLst xmlns:c16r2="http://schemas.microsoft.com/office/drawing/2015/06/chart">
              <c:ext xmlns:c16="http://schemas.microsoft.com/office/drawing/2014/chart" uri="{C3380CC4-5D6E-409C-BE32-E72D297353CC}">
                <c16:uniqueId val="{00000006-EAF0-4088-8888-D2C5D8D299C9}"/>
              </c:ext>
            </c:extLst>
          </c:dPt>
          <c:dPt>
            <c:idx val="7"/>
            <c:bubble3D val="0"/>
            <c:spPr>
              <a:solidFill>
                <a:schemeClr val="accent2">
                  <a:lumMod val="60000"/>
                </a:schemeClr>
              </a:solidFill>
              <a:ln w="19050">
                <a:noFill/>
              </a:ln>
              <a:effectLst/>
            </c:spPr>
            <c:extLst xmlns:c16r2="http://schemas.microsoft.com/office/drawing/2015/06/chart">
              <c:ext xmlns:c16="http://schemas.microsoft.com/office/drawing/2014/chart" uri="{C3380CC4-5D6E-409C-BE32-E72D297353CC}">
                <c16:uniqueId val="{00000007-EAF0-4088-8888-D2C5D8D299C9}"/>
              </c:ext>
            </c:extLst>
          </c:dPt>
          <c:dPt>
            <c:idx val="8"/>
            <c:bubble3D val="0"/>
            <c:spPr>
              <a:solidFill>
                <a:schemeClr val="accent3">
                  <a:lumMod val="60000"/>
                </a:schemeClr>
              </a:solidFill>
              <a:ln w="19050">
                <a:noFill/>
              </a:ln>
              <a:effectLst/>
            </c:spPr>
            <c:extLst xmlns:c16r2="http://schemas.microsoft.com/office/drawing/2015/06/chart">
              <c:ext xmlns:c16="http://schemas.microsoft.com/office/drawing/2014/chart" uri="{C3380CC4-5D6E-409C-BE32-E72D297353CC}">
                <c16:uniqueId val="{00000005-EAF0-4088-8888-D2C5D8D299C9}"/>
              </c:ext>
            </c:extLst>
          </c:dPt>
          <c:dPt>
            <c:idx val="9"/>
            <c:bubble3D val="0"/>
            <c:spPr>
              <a:solidFill>
                <a:schemeClr val="accent4">
                  <a:lumMod val="60000"/>
                </a:schemeClr>
              </a:solidFill>
              <a:ln w="19050">
                <a:noFill/>
              </a:ln>
              <a:effectLst/>
            </c:spPr>
            <c:extLst xmlns:c16r2="http://schemas.microsoft.com/office/drawing/2015/06/chart">
              <c:ext xmlns:c16="http://schemas.microsoft.com/office/drawing/2014/chart" uri="{C3380CC4-5D6E-409C-BE32-E72D297353CC}">
                <c16:uniqueId val="{00000004-EAF0-4088-8888-D2C5D8D299C9}"/>
              </c:ext>
            </c:extLst>
          </c:dPt>
          <c:dPt>
            <c:idx val="10"/>
            <c:bubble3D val="0"/>
            <c:spPr>
              <a:solidFill>
                <a:schemeClr val="accent5">
                  <a:lumMod val="60000"/>
                </a:schemeClr>
              </a:solidFill>
              <a:ln w="19050">
                <a:noFill/>
              </a:ln>
              <a:effectLst/>
            </c:spPr>
            <c:extLst xmlns:c16r2="http://schemas.microsoft.com/office/drawing/2015/06/chart">
              <c:ext xmlns:c16="http://schemas.microsoft.com/office/drawing/2014/chart" uri="{C3380CC4-5D6E-409C-BE32-E72D297353CC}">
                <c16:uniqueId val="{00000003-EAF0-4088-8888-D2C5D8D299C9}"/>
              </c:ext>
            </c:extLst>
          </c:dPt>
          <c:dPt>
            <c:idx val="11"/>
            <c:bubble3D val="0"/>
            <c:spPr>
              <a:solidFill>
                <a:schemeClr val="accent6">
                  <a:lumMod val="60000"/>
                </a:schemeClr>
              </a:solidFill>
              <a:ln w="19050">
                <a:noFill/>
              </a:ln>
              <a:effectLst/>
            </c:spPr>
            <c:extLst xmlns:c16r2="http://schemas.microsoft.com/office/drawing/2015/06/chart">
              <c:ext xmlns:c16="http://schemas.microsoft.com/office/drawing/2014/chart" uri="{C3380CC4-5D6E-409C-BE32-E72D297353CC}">
                <c16:uniqueId val="{00000001-EAF0-4088-8888-D2C5D8D299C9}"/>
              </c:ext>
            </c:extLst>
          </c:dPt>
          <c:dPt>
            <c:idx val="12"/>
            <c:bubble3D val="0"/>
            <c:spPr>
              <a:solidFill>
                <a:schemeClr val="accent1">
                  <a:lumMod val="80000"/>
                  <a:lumOff val="20000"/>
                </a:schemeClr>
              </a:solidFill>
              <a:ln w="19050">
                <a:noFill/>
              </a:ln>
              <a:effectLst/>
            </c:spPr>
            <c:extLst xmlns:c16r2="http://schemas.microsoft.com/office/drawing/2015/06/chart">
              <c:ext xmlns:c16="http://schemas.microsoft.com/office/drawing/2014/chart" uri="{C3380CC4-5D6E-409C-BE32-E72D297353CC}">
                <c16:uniqueId val="{00000002-EAF0-4088-8888-D2C5D8D299C9}"/>
              </c:ext>
            </c:extLst>
          </c:dPt>
          <c:dLbls>
            <c:dLbl>
              <c:idx val="0"/>
              <c:layout>
                <c:manualLayout>
                  <c:x val="0.00134165376493198"/>
                  <c:y val="-0.00224795429983017"/>
                </c:manualLayout>
              </c:layou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B-EAF0-4088-8888-D2C5D8D299C9}"/>
                </c:ext>
                <c:ext xmlns:c15="http://schemas.microsoft.com/office/drawing/2012/chart" uri="{CE6537A1-D6FC-4f65-9D91-7224C49458BB}">
                  <c15:layout/>
                </c:ext>
              </c:extLst>
            </c:dLbl>
            <c:dLbl>
              <c:idx val="1"/>
              <c:layout>
                <c:manualLayout>
                  <c:x val="-0.0100077568711631"/>
                  <c:y val="0.0015441376116018"/>
                </c:manualLayout>
              </c:layou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A-EAF0-4088-8888-D2C5D8D299C9}"/>
                </c:ext>
                <c:ext xmlns:c15="http://schemas.microsoft.com/office/drawing/2012/chart" uri="{CE6537A1-D6FC-4f65-9D91-7224C49458BB}">
                  <c15:layout/>
                </c:ext>
              </c:extLst>
            </c:dLbl>
            <c:dLbl>
              <c:idx val="4"/>
              <c:layout>
                <c:manualLayout>
                  <c:x val="-0.000403357300482193"/>
                  <c:y val="0.0060085288527575"/>
                </c:manualLayout>
              </c:layou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9-EAF0-4088-8888-D2C5D8D299C9}"/>
                </c:ext>
                <c:ext xmlns:c15="http://schemas.microsoft.com/office/drawing/2012/chart" uri="{CE6537A1-D6FC-4f65-9D91-7224C49458BB}">
                  <c15:layout/>
                </c:ext>
              </c:extLst>
            </c:dLbl>
            <c:dLbl>
              <c:idx val="5"/>
              <c:layout>
                <c:manualLayout>
                  <c:x val="0.0179408514828288"/>
                  <c:y val="0.0437595097773022"/>
                </c:manualLayout>
              </c:layou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8-EAF0-4088-8888-D2C5D8D299C9}"/>
                </c:ext>
                <c:ext xmlns:c15="http://schemas.microsoft.com/office/drawing/2012/chart" uri="{CE6537A1-D6FC-4f65-9D91-7224C49458BB}">
                  <c15:layout/>
                </c:ext>
              </c:extLst>
            </c:dLbl>
            <c:dLbl>
              <c:idx val="6"/>
              <c:layout>
                <c:manualLayout>
                  <c:x val="0.00648183150809406"/>
                  <c:y val="0.0385067586632807"/>
                </c:manualLayout>
              </c:layout>
              <c:spPr>
                <a:solidFill>
                  <a:srgbClr val="FF0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6-EAF0-4088-8888-D2C5D8D299C9}"/>
                </c:ext>
                <c:ext xmlns:c15="http://schemas.microsoft.com/office/drawing/2012/chart" uri="{CE6537A1-D6FC-4f65-9D91-7224C49458BB}">
                  <c15:layout/>
                </c:ext>
              </c:extLst>
            </c:dLbl>
            <c:dLbl>
              <c:idx val="7"/>
              <c:layout>
                <c:manualLayout>
                  <c:x val="0.00193985100475227"/>
                  <c:y val="0.0060466478201381"/>
                </c:manualLayout>
              </c:layout>
              <c:spPr>
                <a:solidFill>
                  <a:srgbClr val="FF0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7-EAF0-4088-8888-D2C5D8D299C9}"/>
                </c:ext>
                <c:ext xmlns:c15="http://schemas.microsoft.com/office/drawing/2012/chart" uri="{CE6537A1-D6FC-4f65-9D91-7224C49458BB}">
                  <c15:layout/>
                </c:ext>
              </c:extLst>
            </c:dLbl>
            <c:dLbl>
              <c:idx val="8"/>
              <c:layout>
                <c:manualLayout>
                  <c:x val="0.0427240231882957"/>
                  <c:y val="-0.0325682920466585"/>
                </c:manualLayout>
              </c:layout>
              <c:spPr>
                <a:solidFill>
                  <a:srgbClr val="FF0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5-EAF0-4088-8888-D2C5D8D299C9}"/>
                </c:ext>
                <c:ext xmlns:c15="http://schemas.microsoft.com/office/drawing/2012/chart" uri="{CE6537A1-D6FC-4f65-9D91-7224C49458BB}">
                  <c15:layout/>
                </c:ext>
              </c:extLst>
            </c:dLbl>
            <c:dLbl>
              <c:idx val="9"/>
              <c:layout>
                <c:manualLayout>
                  <c:x val="0.00184961801367109"/>
                  <c:y val="0.00358446066452647"/>
                </c:manualLayout>
              </c:layout>
              <c:spPr>
                <a:solidFill>
                  <a:srgbClr val="FF0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4-EAF0-4088-8888-D2C5D8D299C9}"/>
                </c:ext>
                <c:ext xmlns:c15="http://schemas.microsoft.com/office/drawing/2012/chart" uri="{CE6537A1-D6FC-4f65-9D91-7224C49458BB}">
                  <c15:layout/>
                </c:ext>
              </c:extLst>
            </c:dLbl>
            <c:dLbl>
              <c:idx val="10"/>
              <c:layout>
                <c:manualLayout>
                  <c:x val="-0.0168201893942992"/>
                  <c:y val="0.031271821245468"/>
                </c:manualLayout>
              </c:layout>
              <c:spPr>
                <a:solidFill>
                  <a:srgbClr val="FF0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3-EAF0-4088-8888-D2C5D8D299C9}"/>
                </c:ext>
                <c:ext xmlns:c15="http://schemas.microsoft.com/office/drawing/2012/chart" uri="{CE6537A1-D6FC-4f65-9D91-7224C49458BB}">
                  <c15:layout/>
                </c:ext>
              </c:extLst>
            </c:dLbl>
            <c:dLbl>
              <c:idx val="11"/>
              <c:layout>
                <c:manualLayout>
                  <c:x val="-0.0313349733575221"/>
                  <c:y val="0.0349695740365112"/>
                </c:manualLayout>
              </c:layout>
              <c:spPr>
                <a:solidFill>
                  <a:srgbClr val="FF0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1-EAF0-4088-8888-D2C5D8D299C9}"/>
                </c:ext>
                <c:ext xmlns:c15="http://schemas.microsoft.com/office/drawing/2012/chart" uri="{CE6537A1-D6FC-4f65-9D91-7224C49458BB}">
                  <c15:layout/>
                </c:ext>
              </c:extLst>
            </c:dLbl>
            <c:dLbl>
              <c:idx val="12"/>
              <c:layout>
                <c:manualLayout>
                  <c:x val="-0.0199095770447271"/>
                  <c:y val="0.020752689889423"/>
                </c:manualLayout>
              </c:layout>
              <c:spPr>
                <a:solidFill>
                  <a:srgbClr val="FF0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2-EAF0-4088-8888-D2C5D8D299C9}"/>
                </c:ext>
                <c:ext xmlns:c15="http://schemas.microsoft.com/office/drawing/2012/chart" uri="{CE6537A1-D6FC-4f65-9D91-7224C49458BB}">
                  <c15:layout/>
                </c:ext>
              </c:extLst>
            </c:dLbl>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('EX.2.19'!$A$21:$A$26,'EX.2.19'!$A$28:$A$34)</c:f>
              <c:strCache>
                <c:ptCount val="13"/>
                <c:pt idx="0">
                  <c:v>Recycled Glass </c:v>
                </c:pt>
                <c:pt idx="1">
                  <c:v>Recycled Paper</c:v>
                </c:pt>
                <c:pt idx="2">
                  <c:v>Recycled Metal</c:v>
                </c:pt>
                <c:pt idx="3">
                  <c:v>Recycled Organic</c:v>
                </c:pt>
                <c:pt idx="4">
                  <c:v>Recycled Construction/Demolition</c:v>
                </c:pt>
                <c:pt idx="5">
                  <c:v>Recycled Other</c:v>
                </c:pt>
                <c:pt idx="6">
                  <c:v>Plastic</c:v>
                </c:pt>
                <c:pt idx="7">
                  <c:v>Glass</c:v>
                </c:pt>
                <c:pt idx="8">
                  <c:v>Paper</c:v>
                </c:pt>
                <c:pt idx="9">
                  <c:v>Metal</c:v>
                </c:pt>
                <c:pt idx="10">
                  <c:v>Organic</c:v>
                </c:pt>
                <c:pt idx="11">
                  <c:v>Construction/Demolition</c:v>
                </c:pt>
                <c:pt idx="12">
                  <c:v>Other</c:v>
                </c:pt>
              </c:strCache>
            </c:strRef>
          </c:cat>
          <c:val>
            <c:numRef>
              <c:f>('EX.2.19'!$B$21:$B$26,'EX.2.19'!$B$28:$B$34)</c:f>
              <c:numCache>
                <c:formatCode>0%</c:formatCode>
                <c:ptCount val="13"/>
                <c:pt idx="0">
                  <c:v>0.01</c:v>
                </c:pt>
                <c:pt idx="1">
                  <c:v>0.11</c:v>
                </c:pt>
                <c:pt idx="2">
                  <c:v>0.03</c:v>
                </c:pt>
                <c:pt idx="3">
                  <c:v>0.01</c:v>
                </c:pt>
                <c:pt idx="4">
                  <c:v>0.01</c:v>
                </c:pt>
                <c:pt idx="5">
                  <c:v>0.01</c:v>
                </c:pt>
                <c:pt idx="6">
                  <c:v>0.095</c:v>
                </c:pt>
                <c:pt idx="7">
                  <c:v>0.03</c:v>
                </c:pt>
                <c:pt idx="8">
                  <c:v>0.31</c:v>
                </c:pt>
                <c:pt idx="9">
                  <c:v>0.075</c:v>
                </c:pt>
                <c:pt idx="10">
                  <c:v>0.18</c:v>
                </c:pt>
                <c:pt idx="11">
                  <c:v>0.07</c:v>
                </c:pt>
                <c:pt idx="12">
                  <c:v>0.06</c:v>
                </c:pt>
              </c:numCache>
            </c:numRef>
          </c:val>
          <c:extLst xmlns:c16r2="http://schemas.microsoft.com/office/drawing/2015/06/chart">
            <c:ext xmlns:c16="http://schemas.microsoft.com/office/drawing/2014/chart" uri="{C3380CC4-5D6E-409C-BE32-E72D297353CC}">
              <c16:uniqueId val="{00000000-EAF0-4088-8888-D2C5D8D299C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Newspaper</a:t>
            </a:r>
            <a:r>
              <a:rPr lang="en-US" baseline="0"/>
              <a:t> Readership in Frequency</a:t>
            </a:r>
            <a:endParaRPr lang="en-US"/>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0749657901890409"/>
          <c:y val="0.167083333333333"/>
          <c:w val="0.90162870951839"/>
          <c:h val="0.700054316127151"/>
        </c:manualLayout>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'EX.2.29'!$B$2:$B$5</c:f>
              <c:strCache>
                <c:ptCount val="4"/>
                <c:pt idx="0">
                  <c:v>New York Daily Times</c:v>
                </c:pt>
                <c:pt idx="1">
                  <c:v>New York Post</c:v>
                </c:pt>
                <c:pt idx="2">
                  <c:v>New York Times</c:v>
                </c:pt>
                <c:pt idx="3">
                  <c:v>Wall Street Journal</c:v>
                </c:pt>
              </c:strCache>
            </c:strRef>
          </c:cat>
          <c:val>
            <c:numRef>
              <c:f>'EX.2.29'!$D$2:$D$5</c:f>
              <c:numCache>
                <c:formatCode>General</c:formatCode>
                <c:ptCount val="4"/>
                <c:pt idx="0">
                  <c:v>141.0</c:v>
                </c:pt>
                <c:pt idx="1">
                  <c:v>128.0</c:v>
                </c:pt>
                <c:pt idx="2">
                  <c:v>32.0</c:v>
                </c:pt>
                <c:pt idx="3">
                  <c:v>59.0</c:v>
                </c:pt>
              </c:numCache>
            </c:numRef>
          </c:val>
          <c:extLst xmlns:c16r2="http://schemas.microsoft.com/office/drawing/2015/06/chart">
            <c:ext xmlns:c16="http://schemas.microsoft.com/office/drawing/2014/chart" uri="{C3380CC4-5D6E-409C-BE32-E72D297353CC}">
              <c16:uniqueId val="{00000000-2245-40AA-93CC-B12F7B2B35A0}"/>
            </c:ext>
          </c:extLst>
        </c:ser>
        <c:dLbls>
          <c:showLegendKey val="0"/>
          <c:showVal val="0"/>
          <c:showCatName val="0"/>
          <c:showSerName val="0"/>
          <c:showPercent val="0"/>
          <c:showBubbleSize val="0"/>
        </c:dLbls>
        <c:gapWidth val="100"/>
        <c:overlap val="-24"/>
        <c:axId val="-15342096"/>
        <c:axId val="-15339344"/>
      </c:barChart>
      <c:catAx>
        <c:axId val="-1534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339344"/>
        <c:crosses val="autoZero"/>
        <c:auto val="1"/>
        <c:lblAlgn val="ctr"/>
        <c:lblOffset val="100"/>
        <c:noMultiLvlLbl val="0"/>
      </c:catAx>
      <c:valAx>
        <c:axId val="-15339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34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Newspaper</a:t>
            </a:r>
            <a:r>
              <a:rPr lang="en-US" baseline="0"/>
              <a:t> Readership in Relative Frequency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ln>
              <a:noFill/>
            </a:ln>
          </c:spPr>
          <c:dPt>
            <c:idx val="0"/>
            <c:bubble3D val="0"/>
            <c:spPr>
              <a:solidFill>
                <a:schemeClr val="accent1"/>
              </a:solidFill>
              <a:ln w="19050">
                <a:noFill/>
              </a:ln>
              <a:effectLst/>
            </c:spPr>
            <c:extLst xmlns:c16r2="http://schemas.microsoft.com/office/drawing/2015/06/chart">
              <c:ext xmlns:c16="http://schemas.microsoft.com/office/drawing/2014/chart" uri="{C3380CC4-5D6E-409C-BE32-E72D297353CC}">
                <c16:uniqueId val="{00000001-7078-4392-BE9A-1D9253E4CF93}"/>
              </c:ext>
            </c:extLst>
          </c:dPt>
          <c:dPt>
            <c:idx val="1"/>
            <c:bubble3D val="0"/>
            <c:spPr>
              <a:solidFill>
                <a:schemeClr val="accent2"/>
              </a:solidFill>
              <a:ln w="19050">
                <a:noFill/>
              </a:ln>
              <a:effectLst/>
            </c:spPr>
            <c:extLst xmlns:c16r2="http://schemas.microsoft.com/office/drawing/2015/06/chart">
              <c:ext xmlns:c16="http://schemas.microsoft.com/office/drawing/2014/chart" uri="{C3380CC4-5D6E-409C-BE32-E72D297353CC}">
                <c16:uniqueId val="{00000003-7078-4392-BE9A-1D9253E4CF93}"/>
              </c:ext>
            </c:extLst>
          </c:dPt>
          <c:dPt>
            <c:idx val="2"/>
            <c:bubble3D val="0"/>
            <c:spPr>
              <a:solidFill>
                <a:schemeClr val="accent3"/>
              </a:solidFill>
              <a:ln w="19050">
                <a:noFill/>
              </a:ln>
              <a:effectLst/>
            </c:spPr>
            <c:extLst xmlns:c16r2="http://schemas.microsoft.com/office/drawing/2015/06/chart">
              <c:ext xmlns:c16="http://schemas.microsoft.com/office/drawing/2014/chart" uri="{C3380CC4-5D6E-409C-BE32-E72D297353CC}">
                <c16:uniqueId val="{00000005-7078-4392-BE9A-1D9253E4CF93}"/>
              </c:ext>
            </c:extLst>
          </c:dPt>
          <c:dPt>
            <c:idx val="3"/>
            <c:bubble3D val="0"/>
            <c:spPr>
              <a:solidFill>
                <a:schemeClr val="accent4"/>
              </a:solidFill>
              <a:ln w="19050">
                <a:noFill/>
              </a:ln>
              <a:effectLst/>
            </c:spPr>
            <c:extLst xmlns:c16r2="http://schemas.microsoft.com/office/drawing/2015/06/chart">
              <c:ext xmlns:c16="http://schemas.microsoft.com/office/drawing/2014/chart" uri="{C3380CC4-5D6E-409C-BE32-E72D297353CC}">
                <c16:uniqueId val="{00000007-7078-4392-BE9A-1D9253E4CF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'EX.2.29'!$B$2:$B$5</c:f>
              <c:strCache>
                <c:ptCount val="4"/>
                <c:pt idx="0">
                  <c:v>New York Daily Times</c:v>
                </c:pt>
                <c:pt idx="1">
                  <c:v>New York Post</c:v>
                </c:pt>
                <c:pt idx="2">
                  <c:v>New York Times</c:v>
                </c:pt>
                <c:pt idx="3">
                  <c:v>Wall Street Journal</c:v>
                </c:pt>
              </c:strCache>
            </c:strRef>
          </c:cat>
          <c:val>
            <c:numRef>
              <c:f>'EX.2.29'!$E$2:$E$5</c:f>
              <c:numCache>
                <c:formatCode>0.00%</c:formatCode>
                <c:ptCount val="4"/>
                <c:pt idx="0">
                  <c:v>0.391666666666667</c:v>
                </c:pt>
                <c:pt idx="1">
                  <c:v>0.355555555555556</c:v>
                </c:pt>
                <c:pt idx="2">
                  <c:v>0.0888888888888889</c:v>
                </c:pt>
                <c:pt idx="3">
                  <c:v>0.163888888888889</c:v>
                </c:pt>
              </c:numCache>
            </c:numRef>
          </c:val>
          <c:extLst xmlns:c16r2="http://schemas.microsoft.com/office/drawing/2015/06/chart">
            <c:ext xmlns:c16="http://schemas.microsoft.com/office/drawing/2014/chart" uri="{C3380CC4-5D6E-409C-BE32-E72D297353CC}">
              <c16:uniqueId val="{00000000-A420-4209-BFEC-5ED0D9E932C7}"/>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[OPRE HW1.xlsx]EX.2.46!PivotTable2</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13864122003337"/>
          <c:y val="0.0555555555555555"/>
          <c:w val="0.56298451541141"/>
          <c:h val="0.830100612423447"/>
        </c:manualLayout>
      </c:layout>
      <c:barChart>
        <c:barDir val="col"/>
        <c:grouping val="clustered"/>
        <c:varyColors val="0"/>
        <c:ser>
          <c:idx val="0"/>
          <c:order val="0"/>
          <c:tx>
            <c:strRef>
              <c:f>'EX.2.46'!$B$2:$B$3</c:f>
              <c:strCache>
                <c:ptCount val="1"/>
                <c:pt idx="0">
                  <c:v>Neither Parents Smoked</c:v>
                </c:pt>
              </c:strCache>
            </c:strRef>
          </c:tx>
          <c:spPr>
            <a:solidFill>
              <a:schemeClr val="accent1"/>
            </a:solidFill>
            <a:ln>
              <a:noFill/>
            </a:ln>
            <a:effectLst/>
          </c:spPr>
          <c:invertIfNegative val="0"/>
          <c:cat>
            <c:strRef>
              <c:f>'EX.2.46'!$A$4:$A$6</c:f>
              <c:strCache>
                <c:ptCount val="2"/>
                <c:pt idx="0">
                  <c:v>Do Not Smoke</c:v>
                </c:pt>
                <c:pt idx="1">
                  <c:v>Smoke</c:v>
                </c:pt>
              </c:strCache>
            </c:strRef>
          </c:cat>
          <c:val>
            <c:numRef>
              <c:f>'EX.2.46'!$B$4:$B$6</c:f>
              <c:numCache>
                <c:formatCode>0.00%</c:formatCode>
                <c:ptCount val="2"/>
                <c:pt idx="0">
                  <c:v>0.839080459770115</c:v>
                </c:pt>
                <c:pt idx="1">
                  <c:v>0.160919540229885</c:v>
                </c:pt>
              </c:numCache>
            </c:numRef>
          </c:val>
          <c:extLst xmlns:c16r2="http://schemas.microsoft.com/office/drawing/2015/06/chart">
            <c:ext xmlns:c16="http://schemas.microsoft.com/office/drawing/2014/chart" uri="{C3380CC4-5D6E-409C-BE32-E72D297353CC}">
              <c16:uniqueId val="{00000000-28AB-4205-AD52-72DCB3BA5B92}"/>
            </c:ext>
          </c:extLst>
        </c:ser>
        <c:ser>
          <c:idx val="1"/>
          <c:order val="1"/>
          <c:tx>
            <c:strRef>
              <c:f>'EX.2.46'!$C$2:$C$3</c:f>
              <c:strCache>
                <c:ptCount val="1"/>
                <c:pt idx="0">
                  <c:v>Father Smoked</c:v>
                </c:pt>
              </c:strCache>
            </c:strRef>
          </c:tx>
          <c:spPr>
            <a:solidFill>
              <a:schemeClr val="accent2"/>
            </a:solidFill>
            <a:ln>
              <a:noFill/>
            </a:ln>
            <a:effectLst/>
          </c:spPr>
          <c:invertIfNegative val="0"/>
          <c:cat>
            <c:strRef>
              <c:f>'EX.2.46'!$A$4:$A$6</c:f>
              <c:strCache>
                <c:ptCount val="2"/>
                <c:pt idx="0">
                  <c:v>Do Not Smoke</c:v>
                </c:pt>
                <c:pt idx="1">
                  <c:v>Smoke</c:v>
                </c:pt>
              </c:strCache>
            </c:strRef>
          </c:cat>
          <c:val>
            <c:numRef>
              <c:f>'EX.2.46'!$C$4:$C$6</c:f>
              <c:numCache>
                <c:formatCode>0.00%</c:formatCode>
                <c:ptCount val="2"/>
                <c:pt idx="0">
                  <c:v>0.68421052631579</c:v>
                </c:pt>
                <c:pt idx="1">
                  <c:v>0.315789473684211</c:v>
                </c:pt>
              </c:numCache>
            </c:numRef>
          </c:val>
          <c:extLst xmlns:c16r2="http://schemas.microsoft.com/office/drawing/2015/06/chart">
            <c:ext xmlns:c16="http://schemas.microsoft.com/office/drawing/2014/chart" uri="{C3380CC4-5D6E-409C-BE32-E72D297353CC}">
              <c16:uniqueId val="{00000001-28AB-4205-AD52-72DCB3BA5B92}"/>
            </c:ext>
          </c:extLst>
        </c:ser>
        <c:ser>
          <c:idx val="2"/>
          <c:order val="2"/>
          <c:tx>
            <c:strRef>
              <c:f>'EX.2.46'!$D$2:$D$3</c:f>
              <c:strCache>
                <c:ptCount val="1"/>
                <c:pt idx="0">
                  <c:v>Mother Smoked</c:v>
                </c:pt>
              </c:strCache>
            </c:strRef>
          </c:tx>
          <c:spPr>
            <a:solidFill>
              <a:schemeClr val="accent3"/>
            </a:solidFill>
            <a:ln>
              <a:noFill/>
            </a:ln>
            <a:effectLst/>
          </c:spPr>
          <c:invertIfNegative val="0"/>
          <c:cat>
            <c:strRef>
              <c:f>'EX.2.46'!$A$4:$A$6</c:f>
              <c:strCache>
                <c:ptCount val="2"/>
                <c:pt idx="0">
                  <c:v>Do Not Smoke</c:v>
                </c:pt>
                <c:pt idx="1">
                  <c:v>Smoke</c:v>
                </c:pt>
              </c:strCache>
            </c:strRef>
          </c:cat>
          <c:val>
            <c:numRef>
              <c:f>'EX.2.46'!$D$4:$D$6</c:f>
              <c:numCache>
                <c:formatCode>0.00%</c:formatCode>
                <c:ptCount val="2"/>
                <c:pt idx="0">
                  <c:v>0.63265306122449</c:v>
                </c:pt>
                <c:pt idx="1">
                  <c:v>0.36734693877551</c:v>
                </c:pt>
              </c:numCache>
            </c:numRef>
          </c:val>
          <c:extLst xmlns:c16r2="http://schemas.microsoft.com/office/drawing/2015/06/chart">
            <c:ext xmlns:c16="http://schemas.microsoft.com/office/drawing/2014/chart" uri="{C3380CC4-5D6E-409C-BE32-E72D297353CC}">
              <c16:uniqueId val="{00000002-28AB-4205-AD52-72DCB3BA5B92}"/>
            </c:ext>
          </c:extLst>
        </c:ser>
        <c:ser>
          <c:idx val="3"/>
          <c:order val="3"/>
          <c:tx>
            <c:strRef>
              <c:f>'EX.2.46'!$E$2:$E$3</c:f>
              <c:strCache>
                <c:ptCount val="1"/>
                <c:pt idx="0">
                  <c:v>Both Parents Smoked</c:v>
                </c:pt>
              </c:strCache>
            </c:strRef>
          </c:tx>
          <c:spPr>
            <a:solidFill>
              <a:schemeClr val="accent4"/>
            </a:solidFill>
            <a:ln>
              <a:noFill/>
            </a:ln>
            <a:effectLst/>
          </c:spPr>
          <c:invertIfNegative val="0"/>
          <c:cat>
            <c:strRef>
              <c:f>'EX.2.46'!$A$4:$A$6</c:f>
              <c:strCache>
                <c:ptCount val="2"/>
                <c:pt idx="0">
                  <c:v>Do Not Smoke</c:v>
                </c:pt>
                <c:pt idx="1">
                  <c:v>Smoke</c:v>
                </c:pt>
              </c:strCache>
            </c:strRef>
          </c:cat>
          <c:val>
            <c:numRef>
              <c:f>'EX.2.46'!$E$4:$E$6</c:f>
              <c:numCache>
                <c:formatCode>0.00%</c:formatCode>
                <c:ptCount val="2"/>
                <c:pt idx="0">
                  <c:v>0.196078431372549</c:v>
                </c:pt>
                <c:pt idx="1">
                  <c:v>0.803921568627451</c:v>
                </c:pt>
              </c:numCache>
            </c:numRef>
          </c:val>
          <c:extLst xmlns:c16r2="http://schemas.microsoft.com/office/drawing/2015/06/chart">
            <c:ext xmlns:c16="http://schemas.microsoft.com/office/drawing/2014/chart" uri="{C3380CC4-5D6E-409C-BE32-E72D297353CC}">
              <c16:uniqueId val="{00000003-28AB-4205-AD52-72DCB3BA5B92}"/>
            </c:ext>
          </c:extLst>
        </c:ser>
        <c:dLbls>
          <c:showLegendKey val="0"/>
          <c:showVal val="0"/>
          <c:showCatName val="0"/>
          <c:showSerName val="0"/>
          <c:showPercent val="0"/>
          <c:showBubbleSize val="0"/>
        </c:dLbls>
        <c:gapWidth val="219"/>
        <c:overlap val="-27"/>
        <c:axId val="-14560368"/>
        <c:axId val="-14557616"/>
      </c:barChart>
      <c:catAx>
        <c:axId val="-1456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616"/>
        <c:crosses val="autoZero"/>
        <c:auto val="1"/>
        <c:lblAlgn val="ctr"/>
        <c:lblOffset val="100"/>
        <c:noMultiLvlLbl val="0"/>
      </c:catAx>
      <c:valAx>
        <c:axId val="-14557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0368"/>
        <c:crosses val="autoZero"/>
        <c:crossBetween val="between"/>
      </c:valAx>
      <c:spPr>
        <a:solidFill>
          <a:srgbClr val="FFFF00"/>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[OPRE HW1.xlsx]EX.2.55!PivotTable2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s>
    <c:plotArea>
      <c:layout>
        <c:manualLayout>
          <c:layoutTarget val="inner"/>
          <c:xMode val="edge"/>
          <c:yMode val="edge"/>
          <c:x val="0.0322485668586334"/>
          <c:y val="0.0426829268292683"/>
          <c:w val="0.830816262684568"/>
          <c:h val="0.920731707317073"/>
        </c:manualLayout>
      </c:layout>
      <c:barChart>
        <c:barDir val="col"/>
        <c:grouping val="clustered"/>
        <c:varyColors val="0"/>
        <c:ser>
          <c:idx val="0"/>
          <c:order val="0"/>
          <c:tx>
            <c:strRef>
              <c:f>'EX.2.55'!$B$3</c:f>
              <c:strCache>
                <c:ptCount val="1"/>
                <c:pt idx="0">
                  <c:v>Sum of Manufacturers</c:v>
                </c:pt>
              </c:strCache>
            </c:strRef>
          </c:tx>
          <c:spPr>
            <a:solidFill>
              <a:schemeClr val="accent1"/>
            </a:solidFill>
            <a:ln>
              <a:noFill/>
            </a:ln>
            <a:effectLst/>
          </c:spPr>
          <c:invertIfNegative val="0"/>
          <c:cat>
            <c:strRef>
              <c:f>'EX.2.55'!$A$4:$A$34</c:f>
              <c:strCache>
                <c:ptCount val="30"/>
                <c:pt idx="0">
                  <c:v>Australia</c:v>
                </c:pt>
                <c:pt idx="1">
                  <c:v>Austria</c:v>
                </c:pt>
                <c:pt idx="2">
                  <c:v>Belgium</c:v>
                </c:pt>
                <c:pt idx="3">
                  <c:v>Canada</c:v>
                </c:pt>
                <c:pt idx="4">
                  <c:v>Czech Republic</c:v>
                </c:pt>
                <c:pt idx="5">
                  <c:v>Denmark</c:v>
                </c:pt>
                <c:pt idx="6">
                  <c:v>Finland</c:v>
                </c:pt>
                <c:pt idx="7">
                  <c:v>France</c:v>
                </c:pt>
                <c:pt idx="8">
                  <c:v>Germany</c:v>
                </c:pt>
                <c:pt idx="9">
                  <c:v>Greece</c:v>
                </c:pt>
                <c:pt idx="10">
                  <c:v>Hungary</c:v>
                </c:pt>
                <c:pt idx="11">
                  <c:v>Iceland</c:v>
                </c:pt>
                <c:pt idx="12">
                  <c:v>Ireland</c:v>
                </c:pt>
                <c:pt idx="13">
                  <c:v>Italy </c:v>
                </c:pt>
                <c:pt idx="14">
                  <c:v>Japan</c:v>
                </c:pt>
                <c:pt idx="15">
                  <c:v>Korea</c:v>
                </c:pt>
                <c:pt idx="16">
                  <c:v>Luxembourg</c:v>
                </c:pt>
                <c:pt idx="17">
                  <c:v>Mexico</c:v>
                </c:pt>
                <c:pt idx="18">
                  <c:v>Netherlands</c:v>
                </c:pt>
                <c:pt idx="19">
                  <c:v>New Zealand</c:v>
                </c:pt>
                <c:pt idx="20">
                  <c:v>Norway</c:v>
                </c:pt>
                <c:pt idx="21">
                  <c:v>Poland</c:v>
                </c:pt>
                <c:pt idx="22">
                  <c:v>Portugal</c:v>
                </c:pt>
                <c:pt idx="23">
                  <c:v>Slovak</c:v>
                </c:pt>
                <c:pt idx="24">
                  <c:v>Spain</c:v>
                </c:pt>
                <c:pt idx="25">
                  <c:v>Sweden</c:v>
                </c:pt>
                <c:pt idx="26">
                  <c:v>Switzerland</c:v>
                </c:pt>
                <c:pt idx="27">
                  <c:v>Turkey</c:v>
                </c:pt>
                <c:pt idx="28">
                  <c:v>United Kingdom</c:v>
                </c:pt>
                <c:pt idx="29">
                  <c:v>United States</c:v>
                </c:pt>
              </c:strCache>
            </c:strRef>
          </c:cat>
          <c:val>
            <c:numRef>
              <c:f>'EX.2.55'!$B$4:$B$34</c:f>
              <c:numCache>
                <c:formatCode>General</c:formatCode>
                <c:ptCount val="30"/>
                <c:pt idx="0">
                  <c:v>27.7</c:v>
                </c:pt>
                <c:pt idx="1">
                  <c:v>21.6</c:v>
                </c:pt>
                <c:pt idx="2">
                  <c:v>-6.0</c:v>
                </c:pt>
                <c:pt idx="3">
                  <c:v>20.0</c:v>
                </c:pt>
                <c:pt idx="4">
                  <c:v>1.0</c:v>
                </c:pt>
                <c:pt idx="5">
                  <c:v>16.5</c:v>
                </c:pt>
                <c:pt idx="6">
                  <c:v>22.4</c:v>
                </c:pt>
                <c:pt idx="7">
                  <c:v>33.0</c:v>
                </c:pt>
                <c:pt idx="8">
                  <c:v>30.8</c:v>
                </c:pt>
                <c:pt idx="9">
                  <c:v>18.0</c:v>
                </c:pt>
                <c:pt idx="10">
                  <c:v>12.9</c:v>
                </c:pt>
                <c:pt idx="11">
                  <c:v>19.5</c:v>
                </c:pt>
                <c:pt idx="12">
                  <c:v>12.7</c:v>
                </c:pt>
                <c:pt idx="13">
                  <c:v>24.6</c:v>
                </c:pt>
                <c:pt idx="14">
                  <c:v>35.2</c:v>
                </c:pt>
                <c:pt idx="15">
                  <c:v>32.80000000000001</c:v>
                </c:pt>
                <c:pt idx="16">
                  <c:v>24.1</c:v>
                </c:pt>
                <c:pt idx="17">
                  <c:v>17.1</c:v>
                </c:pt>
                <c:pt idx="18">
                  <c:v>18.3</c:v>
                </c:pt>
                <c:pt idx="19">
                  <c:v>27.1</c:v>
                </c:pt>
                <c:pt idx="20">
                  <c:v>25.8</c:v>
                </c:pt>
                <c:pt idx="21">
                  <c:v>14.4</c:v>
                </c:pt>
                <c:pt idx="22">
                  <c:v>14.8</c:v>
                </c:pt>
                <c:pt idx="23">
                  <c:v>13.3</c:v>
                </c:pt>
                <c:pt idx="24">
                  <c:v>27.2</c:v>
                </c:pt>
                <c:pt idx="25">
                  <c:v>19.3</c:v>
                </c:pt>
                <c:pt idx="26">
                  <c:v>14.8</c:v>
                </c:pt>
                <c:pt idx="27">
                  <c:v>22.7</c:v>
                </c:pt>
                <c:pt idx="28">
                  <c:v>22.7</c:v>
                </c:pt>
                <c:pt idx="29">
                  <c:v>32.7</c:v>
                </c:pt>
              </c:numCache>
            </c:numRef>
          </c:val>
          <c:extLst xmlns:c16r2="http://schemas.microsoft.com/office/drawing/2015/06/chart">
            <c:ext xmlns:c16="http://schemas.microsoft.com/office/drawing/2014/chart" uri="{C3380CC4-5D6E-409C-BE32-E72D297353CC}">
              <c16:uniqueId val="{0000001E-C657-4518-BAAA-27218E9A6A56}"/>
            </c:ext>
          </c:extLst>
        </c:ser>
        <c:ser>
          <c:idx val="1"/>
          <c:order val="1"/>
          <c:tx>
            <c:strRef>
              <c:f>'EX.2.55'!$C$3</c:f>
              <c:strCache>
                <c:ptCount val="1"/>
                <c:pt idx="0">
                  <c:v>Sum of Services</c:v>
                </c:pt>
              </c:strCache>
            </c:strRef>
          </c:tx>
          <c:spPr>
            <a:solidFill>
              <a:schemeClr val="accent2"/>
            </a:solidFill>
            <a:ln>
              <a:noFill/>
            </a:ln>
            <a:effectLst/>
          </c:spPr>
          <c:invertIfNegative val="0"/>
          <c:cat>
            <c:strRef>
              <c:f>'EX.2.55'!$A$4:$A$34</c:f>
              <c:strCache>
                <c:ptCount val="30"/>
                <c:pt idx="0">
                  <c:v>Australia</c:v>
                </c:pt>
                <c:pt idx="1">
                  <c:v>Austria</c:v>
                </c:pt>
                <c:pt idx="2">
                  <c:v>Belgium</c:v>
                </c:pt>
                <c:pt idx="3">
                  <c:v>Canada</c:v>
                </c:pt>
                <c:pt idx="4">
                  <c:v>Czech Republic</c:v>
                </c:pt>
                <c:pt idx="5">
                  <c:v>Denmark</c:v>
                </c:pt>
                <c:pt idx="6">
                  <c:v>Finland</c:v>
                </c:pt>
                <c:pt idx="7">
                  <c:v>France</c:v>
                </c:pt>
                <c:pt idx="8">
                  <c:v>Germany</c:v>
                </c:pt>
                <c:pt idx="9">
                  <c:v>Greece</c:v>
                </c:pt>
                <c:pt idx="10">
                  <c:v>Hungary</c:v>
                </c:pt>
                <c:pt idx="11">
                  <c:v>Iceland</c:v>
                </c:pt>
                <c:pt idx="12">
                  <c:v>Ireland</c:v>
                </c:pt>
                <c:pt idx="13">
                  <c:v>Italy </c:v>
                </c:pt>
                <c:pt idx="14">
                  <c:v>Japan</c:v>
                </c:pt>
                <c:pt idx="15">
                  <c:v>Korea</c:v>
                </c:pt>
                <c:pt idx="16">
                  <c:v>Luxembourg</c:v>
                </c:pt>
                <c:pt idx="17">
                  <c:v>Mexico</c:v>
                </c:pt>
                <c:pt idx="18">
                  <c:v>Netherlands</c:v>
                </c:pt>
                <c:pt idx="19">
                  <c:v>New Zealand</c:v>
                </c:pt>
                <c:pt idx="20">
                  <c:v>Norway</c:v>
                </c:pt>
                <c:pt idx="21">
                  <c:v>Poland</c:v>
                </c:pt>
                <c:pt idx="22">
                  <c:v>Portugal</c:v>
                </c:pt>
                <c:pt idx="23">
                  <c:v>Slovak</c:v>
                </c:pt>
                <c:pt idx="24">
                  <c:v>Spain</c:v>
                </c:pt>
                <c:pt idx="25">
                  <c:v>Sweden</c:v>
                </c:pt>
                <c:pt idx="26">
                  <c:v>Switzerland</c:v>
                </c:pt>
                <c:pt idx="27">
                  <c:v>Turkey</c:v>
                </c:pt>
                <c:pt idx="28">
                  <c:v>United Kingdom</c:v>
                </c:pt>
                <c:pt idx="29">
                  <c:v>United States</c:v>
                </c:pt>
              </c:strCache>
            </c:strRef>
          </c:cat>
          <c:val>
            <c:numRef>
              <c:f>'EX.2.55'!$C$4:$C$34</c:f>
              <c:numCache>
                <c:formatCode>General</c:formatCode>
                <c:ptCount val="30"/>
                <c:pt idx="0">
                  <c:v>26.6</c:v>
                </c:pt>
                <c:pt idx="1">
                  <c:v>19.5</c:v>
                </c:pt>
                <c:pt idx="2">
                  <c:v>-4.1</c:v>
                </c:pt>
                <c:pt idx="3">
                  <c:v>29.2</c:v>
                </c:pt>
                <c:pt idx="4">
                  <c:v>7.8</c:v>
                </c:pt>
                <c:pt idx="5">
                  <c:v>12.7</c:v>
                </c:pt>
                <c:pt idx="6">
                  <c:v>22.9</c:v>
                </c:pt>
                <c:pt idx="7">
                  <c:v>31.7</c:v>
                </c:pt>
                <c:pt idx="8">
                  <c:v>29.4</c:v>
                </c:pt>
                <c:pt idx="9">
                  <c:v>13.2</c:v>
                </c:pt>
                <c:pt idx="10">
                  <c:v>12.0</c:v>
                </c:pt>
                <c:pt idx="11">
                  <c:v>17.6</c:v>
                </c:pt>
                <c:pt idx="12">
                  <c:v>11.7</c:v>
                </c:pt>
                <c:pt idx="13">
                  <c:v>28.6</c:v>
                </c:pt>
                <c:pt idx="14">
                  <c:v>30.4</c:v>
                </c:pt>
                <c:pt idx="15">
                  <c:v>31.0</c:v>
                </c:pt>
                <c:pt idx="16">
                  <c:v>20.3</c:v>
                </c:pt>
                <c:pt idx="17">
                  <c:v>12.1</c:v>
                </c:pt>
                <c:pt idx="18">
                  <c:v>15.0</c:v>
                </c:pt>
                <c:pt idx="19">
                  <c:v>25.4</c:v>
                </c:pt>
                <c:pt idx="20">
                  <c:v>23.2</c:v>
                </c:pt>
                <c:pt idx="21">
                  <c:v>15.0</c:v>
                </c:pt>
                <c:pt idx="22">
                  <c:v>16.1</c:v>
                </c:pt>
                <c:pt idx="23">
                  <c:v>11.7</c:v>
                </c:pt>
                <c:pt idx="24">
                  <c:v>25.2</c:v>
                </c:pt>
                <c:pt idx="25">
                  <c:v>17.5</c:v>
                </c:pt>
                <c:pt idx="26">
                  <c:v>15.0</c:v>
                </c:pt>
                <c:pt idx="27">
                  <c:v>20.2</c:v>
                </c:pt>
                <c:pt idx="28">
                  <c:v>27.8</c:v>
                </c:pt>
                <c:pt idx="29">
                  <c:v>39.9</c:v>
                </c:pt>
              </c:numCache>
            </c:numRef>
          </c:val>
          <c:extLst xmlns:c16r2="http://schemas.microsoft.com/office/drawing/2015/06/chart">
            <c:ext xmlns:c16="http://schemas.microsoft.com/office/drawing/2014/chart" uri="{C3380CC4-5D6E-409C-BE32-E72D297353CC}">
              <c16:uniqueId val="{0000001F-C657-4518-BAAA-27218E9A6A56}"/>
            </c:ext>
          </c:extLst>
        </c:ser>
        <c:ser>
          <c:idx val="2"/>
          <c:order val="2"/>
          <c:tx>
            <c:strRef>
              <c:f>'EX.2.55'!$D$3</c:f>
              <c:strCache>
                <c:ptCount val="1"/>
                <c:pt idx="0">
                  <c:v>Sum of Aggregate</c:v>
                </c:pt>
              </c:strCache>
            </c:strRef>
          </c:tx>
          <c:spPr>
            <a:solidFill>
              <a:schemeClr val="accent3"/>
            </a:solidFill>
            <a:ln>
              <a:noFill/>
            </a:ln>
            <a:effectLst/>
          </c:spPr>
          <c:invertIfNegative val="0"/>
          <c:cat>
            <c:strRef>
              <c:f>'EX.2.55'!$A$4:$A$34</c:f>
              <c:strCache>
                <c:ptCount val="30"/>
                <c:pt idx="0">
                  <c:v>Australia</c:v>
                </c:pt>
                <c:pt idx="1">
                  <c:v>Austria</c:v>
                </c:pt>
                <c:pt idx="2">
                  <c:v>Belgium</c:v>
                </c:pt>
                <c:pt idx="3">
                  <c:v>Canada</c:v>
                </c:pt>
                <c:pt idx="4">
                  <c:v>Czech Republic</c:v>
                </c:pt>
                <c:pt idx="5">
                  <c:v>Denmark</c:v>
                </c:pt>
                <c:pt idx="6">
                  <c:v>Finland</c:v>
                </c:pt>
                <c:pt idx="7">
                  <c:v>France</c:v>
                </c:pt>
                <c:pt idx="8">
                  <c:v>Germany</c:v>
                </c:pt>
                <c:pt idx="9">
                  <c:v>Greece</c:v>
                </c:pt>
                <c:pt idx="10">
                  <c:v>Hungary</c:v>
                </c:pt>
                <c:pt idx="11">
                  <c:v>Iceland</c:v>
                </c:pt>
                <c:pt idx="12">
                  <c:v>Ireland</c:v>
                </c:pt>
                <c:pt idx="13">
                  <c:v>Italy </c:v>
                </c:pt>
                <c:pt idx="14">
                  <c:v>Japan</c:v>
                </c:pt>
                <c:pt idx="15">
                  <c:v>Korea</c:v>
                </c:pt>
                <c:pt idx="16">
                  <c:v>Luxembourg</c:v>
                </c:pt>
                <c:pt idx="17">
                  <c:v>Mexico</c:v>
                </c:pt>
                <c:pt idx="18">
                  <c:v>Netherlands</c:v>
                </c:pt>
                <c:pt idx="19">
                  <c:v>New Zealand</c:v>
                </c:pt>
                <c:pt idx="20">
                  <c:v>Norway</c:v>
                </c:pt>
                <c:pt idx="21">
                  <c:v>Poland</c:v>
                </c:pt>
                <c:pt idx="22">
                  <c:v>Portugal</c:v>
                </c:pt>
                <c:pt idx="23">
                  <c:v>Slovak</c:v>
                </c:pt>
                <c:pt idx="24">
                  <c:v>Spain</c:v>
                </c:pt>
                <c:pt idx="25">
                  <c:v>Sweden</c:v>
                </c:pt>
                <c:pt idx="26">
                  <c:v>Switzerland</c:v>
                </c:pt>
                <c:pt idx="27">
                  <c:v>Turkey</c:v>
                </c:pt>
                <c:pt idx="28">
                  <c:v>United Kingdom</c:v>
                </c:pt>
                <c:pt idx="29">
                  <c:v>United States</c:v>
                </c:pt>
              </c:strCache>
            </c:strRef>
          </c:cat>
          <c:val>
            <c:numRef>
              <c:f>'EX.2.55'!$D$4:$D$34</c:f>
              <c:numCache>
                <c:formatCode>General</c:formatCode>
                <c:ptCount val="30"/>
                <c:pt idx="0">
                  <c:v>26.7</c:v>
                </c:pt>
                <c:pt idx="1">
                  <c:v>19.9</c:v>
                </c:pt>
                <c:pt idx="2">
                  <c:v>-0.45</c:v>
                </c:pt>
                <c:pt idx="3">
                  <c:v>25.2</c:v>
                </c:pt>
                <c:pt idx="4">
                  <c:v>8.4</c:v>
                </c:pt>
                <c:pt idx="5">
                  <c:v>13.4</c:v>
                </c:pt>
                <c:pt idx="6">
                  <c:v>22.8</c:v>
                </c:pt>
                <c:pt idx="7">
                  <c:v>31.9</c:v>
                </c:pt>
                <c:pt idx="8">
                  <c:v>29.7</c:v>
                </c:pt>
                <c:pt idx="9">
                  <c:v>13.8</c:v>
                </c:pt>
                <c:pt idx="10">
                  <c:v>12.2</c:v>
                </c:pt>
                <c:pt idx="11">
                  <c:v>17.9</c:v>
                </c:pt>
                <c:pt idx="12">
                  <c:v>12.0</c:v>
                </c:pt>
                <c:pt idx="13">
                  <c:v>27.8</c:v>
                </c:pt>
                <c:pt idx="14">
                  <c:v>31.3</c:v>
                </c:pt>
                <c:pt idx="15">
                  <c:v>31.5</c:v>
                </c:pt>
                <c:pt idx="16">
                  <c:v>20.6</c:v>
                </c:pt>
                <c:pt idx="17">
                  <c:v>13.1</c:v>
                </c:pt>
                <c:pt idx="18">
                  <c:v>15.5</c:v>
                </c:pt>
                <c:pt idx="19">
                  <c:v>25.7</c:v>
                </c:pt>
                <c:pt idx="20">
                  <c:v>23.5</c:v>
                </c:pt>
                <c:pt idx="21">
                  <c:v>14.9</c:v>
                </c:pt>
                <c:pt idx="22">
                  <c:v>15.9</c:v>
                </c:pt>
                <c:pt idx="23">
                  <c:v>12.0</c:v>
                </c:pt>
                <c:pt idx="24">
                  <c:v>25.5</c:v>
                </c:pt>
                <c:pt idx="25">
                  <c:v>17.8</c:v>
                </c:pt>
                <c:pt idx="26">
                  <c:v>14.9</c:v>
                </c:pt>
                <c:pt idx="27">
                  <c:v>20.8</c:v>
                </c:pt>
                <c:pt idx="28">
                  <c:v>26.9</c:v>
                </c:pt>
                <c:pt idx="29">
                  <c:v>36.9</c:v>
                </c:pt>
              </c:numCache>
            </c:numRef>
          </c:val>
          <c:extLst xmlns:c16r2="http://schemas.microsoft.com/office/drawing/2015/06/chart">
            <c:ext xmlns:c16="http://schemas.microsoft.com/office/drawing/2014/chart" uri="{C3380CC4-5D6E-409C-BE32-E72D297353CC}">
              <c16:uniqueId val="{0000005A-C657-4518-BAAA-27218E9A6A56}"/>
            </c:ext>
          </c:extLst>
        </c:ser>
        <c:dLbls>
          <c:showLegendKey val="0"/>
          <c:showVal val="0"/>
          <c:showCatName val="0"/>
          <c:showSerName val="0"/>
          <c:showPercent val="0"/>
          <c:showBubbleSize val="0"/>
        </c:dLbls>
        <c:gapWidth val="219"/>
        <c:overlap val="-27"/>
        <c:axId val="-14464176"/>
        <c:axId val="-14461424"/>
      </c:barChart>
      <c:catAx>
        <c:axId val="-1446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1424"/>
        <c:crosses val="autoZero"/>
        <c:auto val="1"/>
        <c:lblAlgn val="ctr"/>
        <c:lblOffset val="100"/>
        <c:noMultiLvlLbl val="0"/>
      </c:catAx>
      <c:valAx>
        <c:axId val="-1446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4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layout/>
      <c:overlay val="0"/>
    </c:title>
    <c:autoTitleDeleted val="0"/>
    <c:plotArea>
      <c:layout/>
      <c:barChart>
        <c:barDir val="col"/>
        <c:grouping val="clustered"/>
        <c:varyColors val="0"/>
        <c:ser>
          <c:idx val="0"/>
          <c:order val="0"/>
          <c:tx>
            <c:v>Frequency</c:v>
          </c:tx>
          <c:invertIfNegative val="0"/>
          <c:cat>
            <c:numRef>
              <c:f>'EX.3.10'!$A$2:$A$7</c:f>
              <c:numCache>
                <c:formatCode>General</c:formatCode>
                <c:ptCount val="6"/>
                <c:pt idx="0">
                  <c:v>0.0</c:v>
                </c:pt>
                <c:pt idx="1">
                  <c:v>2.0</c:v>
                </c:pt>
                <c:pt idx="2">
                  <c:v>4.0</c:v>
                </c:pt>
                <c:pt idx="3">
                  <c:v>6.0</c:v>
                </c:pt>
                <c:pt idx="4">
                  <c:v>8.0</c:v>
                </c:pt>
                <c:pt idx="5">
                  <c:v>10.0</c:v>
                </c:pt>
              </c:numCache>
            </c:numRef>
          </c:cat>
          <c:val>
            <c:numRef>
              <c:f>'EX.3.10'!$B$2:$B$7</c:f>
              <c:numCache>
                <c:formatCode>General</c:formatCode>
                <c:ptCount val="6"/>
                <c:pt idx="0">
                  <c:v>2.0</c:v>
                </c:pt>
                <c:pt idx="1">
                  <c:v>17.0</c:v>
                </c:pt>
                <c:pt idx="2">
                  <c:v>22.0</c:v>
                </c:pt>
                <c:pt idx="3">
                  <c:v>12.0</c:v>
                </c:pt>
                <c:pt idx="4">
                  <c:v>5.0</c:v>
                </c:pt>
                <c:pt idx="5">
                  <c:v>2.0</c:v>
                </c:pt>
              </c:numCache>
            </c:numRef>
          </c:val>
          <c:extLst xmlns:c16r2="http://schemas.microsoft.com/office/drawing/2015/06/chart">
            <c:ext xmlns:c16="http://schemas.microsoft.com/office/drawing/2014/chart" uri="{C3380CC4-5D6E-409C-BE32-E72D297353CC}">
              <c16:uniqueId val="{00000001-2C69-44EA-99C8-F83CD3E2818A}"/>
            </c:ext>
          </c:extLst>
        </c:ser>
        <c:dLbls>
          <c:showLegendKey val="0"/>
          <c:showVal val="0"/>
          <c:showCatName val="0"/>
          <c:showSerName val="0"/>
          <c:showPercent val="0"/>
          <c:showBubbleSize val="0"/>
        </c:dLbls>
        <c:gapWidth val="0"/>
        <c:axId val="-14438112"/>
        <c:axId val="-14434080"/>
      </c:barChart>
      <c:catAx>
        <c:axId val="-14438112"/>
        <c:scaling>
          <c:orientation val="minMax"/>
        </c:scaling>
        <c:delete val="0"/>
        <c:axPos val="b"/>
        <c:title>
          <c:tx>
            <c:rich>
              <a:bodyPr/>
              <a:lstStyle/>
              <a:p>
                <a:pPr>
                  <a:defRPr/>
                </a:pPr>
                <a:r>
                  <a:rPr lang="en-US"/>
                  <a:t>Bin</a:t>
                </a:r>
              </a:p>
            </c:rich>
          </c:tx>
          <c:layout/>
          <c:overlay val="0"/>
        </c:title>
        <c:numFmt formatCode="General" sourceLinked="1"/>
        <c:majorTickMark val="out"/>
        <c:minorTickMark val="none"/>
        <c:tickLblPos val="nextTo"/>
        <c:crossAx val="-14434080"/>
        <c:crosses val="autoZero"/>
        <c:auto val="1"/>
        <c:lblAlgn val="ctr"/>
        <c:lblOffset val="100"/>
        <c:noMultiLvlLbl val="0"/>
      </c:catAx>
      <c:valAx>
        <c:axId val="-14434080"/>
        <c:scaling>
          <c:orientation val="minMax"/>
        </c:scaling>
        <c:delete val="0"/>
        <c:axPos val="l"/>
        <c:title>
          <c:tx>
            <c:rich>
              <a:bodyPr/>
              <a:lstStyle/>
              <a:p>
                <a:pPr>
                  <a:defRPr/>
                </a:pPr>
                <a:r>
                  <a:rPr lang="en-US"/>
                  <a:t>Frequency</a:t>
                </a:r>
              </a:p>
            </c:rich>
          </c:tx>
          <c:layout/>
          <c:overlay val="0"/>
        </c:title>
        <c:numFmt formatCode="General" sourceLinked="1"/>
        <c:majorTickMark val="out"/>
        <c:minorTickMark val="none"/>
        <c:tickLblPos val="nextTo"/>
        <c:crossAx val="-144381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Ogive</a:t>
            </a:r>
            <a:r>
              <a:rPr lang="en-US" baseline="0"/>
              <a:t> Curve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'EX.3.10'!$D$17</c:f>
              <c:strCache>
                <c:ptCount val="1"/>
                <c:pt idx="0">
                  <c:v>Cum Frequency%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'EX.3.10'!$A$18:$A$23</c:f>
              <c:numCache>
                <c:formatCode>General</c:formatCode>
                <c:ptCount val="6"/>
                <c:pt idx="0">
                  <c:v>0.0</c:v>
                </c:pt>
                <c:pt idx="1">
                  <c:v>2.0</c:v>
                </c:pt>
                <c:pt idx="2">
                  <c:v>4.0</c:v>
                </c:pt>
                <c:pt idx="3">
                  <c:v>6.0</c:v>
                </c:pt>
                <c:pt idx="4">
                  <c:v>8.0</c:v>
                </c:pt>
                <c:pt idx="5">
                  <c:v>10.0</c:v>
                </c:pt>
              </c:numCache>
            </c:numRef>
          </c:xVal>
          <c:yVal>
            <c:numRef>
              <c:f>'EX.3.10'!$D$18:$D$23</c:f>
              <c:numCache>
                <c:formatCode>0.00%</c:formatCode>
                <c:ptCount val="6"/>
                <c:pt idx="0">
                  <c:v>0.0333333333333333</c:v>
                </c:pt>
                <c:pt idx="1">
                  <c:v>0.316666666666667</c:v>
                </c:pt>
                <c:pt idx="2">
                  <c:v>0.683333333333333</c:v>
                </c:pt>
                <c:pt idx="3">
                  <c:v>0.883333333333333</c:v>
                </c:pt>
                <c:pt idx="4">
                  <c:v>0.966666666666667</c:v>
                </c:pt>
                <c:pt idx="5">
                  <c:v>1.0</c:v>
                </c:pt>
              </c:numCache>
            </c:numRef>
          </c:yVal>
          <c:smooth val="0"/>
          <c:extLst xmlns:c16r2="http://schemas.microsoft.com/office/drawing/2015/06/chart">
            <c:ext xmlns:c16="http://schemas.microsoft.com/office/drawing/2014/chart" uri="{C3380CC4-5D6E-409C-BE32-E72D297353CC}">
              <c16:uniqueId val="{00000000-B7DF-4106-A42D-50E49A57824B}"/>
            </c:ext>
          </c:extLst>
        </c:ser>
        <c:dLbls>
          <c:showLegendKey val="0"/>
          <c:showVal val="0"/>
          <c:showCatName val="0"/>
          <c:showSerName val="0"/>
          <c:showPercent val="0"/>
          <c:showBubbleSize val="0"/>
        </c:dLbls>
        <c:axId val="-14409168"/>
        <c:axId val="-14406416"/>
      </c:scatterChart>
      <c:valAx>
        <c:axId val="-14409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6416"/>
        <c:crosses val="autoZero"/>
        <c:crossBetween val="midCat"/>
      </c:valAx>
      <c:valAx>
        <c:axId val="-14406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1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chartData>
  <cx:chart>
    <cx:title pos="t" align="ctr" overlay="0">
      <cx:tx>
        <cx:rich>
          <a:bodyPr rot="0" spcFirstLastPara="1" vertOverflow="ellipsis" vert="horz" wrap="square" lIns="0" tIns="0" rIns="0" bIns="0" anchor="ctr" anchorCtr="1"/>
          <a:lstStyle/>
          <a:p>
            <a:pPr algn="ctr">
              <a:defRPr/>
            </a:pPr>
            <a:r>
              <a:rPr lang="en-US"/>
              <a:t>SALARY ESTMATION (in 1000$)</a:t>
            </a:r>
          </a:p>
        </cx:rich>
      </cx:tx>
    </cx:title>
    <cx:plotArea>
      <cx:plotAreaRegion>
        <cx:series layoutId="boxWhisker" uniqueId="{5031D033-DD96-4236-B28C-43A5089743A7}">
          <cx:tx>
            <cx:txData>
              <cx:f>_xlchart.v1.0</cx:f>
              <cx:v>BA</cx:v>
            </cx:txData>
          </cx:tx>
          <cx:dataId val="0"/>
          <cx:layoutPr>
            <cx:visibility meanLine="0" meanMarker="1" nonoutliers="0" outliers="1"/>
            <cx:statistics quartileMethod="exclusive"/>
          </cx:layoutPr>
        </cx:series>
        <cx:series layoutId="boxWhisker" uniqueId="{24ECA34D-2982-43D4-B339-14D1C25B38CA}">
          <cx:tx>
            <cx:txData>
              <cx:f>_xlchart.v1.2</cx:f>
              <cx:v>BSc</cx:v>
            </cx:txData>
          </cx:tx>
          <cx:dataId val="1"/>
          <cx:layoutPr>
            <cx:visibility meanLine="0" meanMarker="1" nonoutliers="0" outliers="1"/>
            <cx:statistics quartileMethod="exclusive"/>
          </cx:layoutPr>
        </cx:series>
        <cx:series layoutId="boxWhisker" uniqueId="{C354C944-B259-4107-B5F7-0C36C7EA910A}">
          <cx:tx>
            <cx:txData>
              <cx:f>_xlchart.v1.4</cx:f>
              <cx:v>BBA</cx:v>
            </cx:txData>
          </cx:tx>
          <cx:dataId val="2"/>
          <cx:layoutPr>
            <cx:visibility meanLine="0" meanMarker="1" nonoutliers="0" outliers="1"/>
            <cx:statistics quartileMethod="exclusive"/>
          </cx:layoutPr>
        </cx:series>
        <cx:series layoutId="boxWhisker" uniqueId="{B741D5D7-9887-4F14-B127-CF6D68A87D59}">
          <cx:tx>
            <cx:txData>
              <cx:f>_xlchart.v1.6</cx:f>
              <cx:v>Other</cx:v>
            </cx:txData>
          </cx:tx>
          <cx:dataId val="3"/>
          <cx:layoutPr>
            <cx:visibility meanLine="0" meanMarker="1" nonoutliers="0" outliers="1"/>
            <cx:statistics quartileMethod="exclusive"/>
          </cx:layoutPr>
        </cx:series>
      </cx:plotAreaRegion>
      <cx:axis id="0">
        <cx:catScaling gapWidth="1"/>
        <cx:tickLabels/>
      </cx:axis>
      <cx:axis id="1">
        <cx:valScaling min="15000"/>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microsoft.com/office/2014/relationships/chartEx" Target="../charts/chartEx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3.xml"/><Relationship Id="rId4" Type="http://schemas.openxmlformats.org/officeDocument/2006/relationships/chart" Target="../charts/chart14.xml"/><Relationship Id="rId1" Type="http://schemas.openxmlformats.org/officeDocument/2006/relationships/chart" Target="../charts/chart11.xml"/><Relationship Id="rId2"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498476</xdr:colOff>
      <xdr:row>8</xdr:row>
      <xdr:rowOff>66676</xdr:rowOff>
    </xdr:from>
    <xdr:to>
      <xdr:col>19</xdr:col>
      <xdr:colOff>444500</xdr:colOff>
      <xdr:row>32</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520700</xdr:colOff>
      <xdr:row>1</xdr:row>
      <xdr:rowOff>25400</xdr:rowOff>
    </xdr:from>
    <xdr:to>
      <xdr:col>17</xdr:col>
      <xdr:colOff>215900</xdr:colOff>
      <xdr:row>7</xdr:row>
      <xdr:rowOff>12700</xdr:rowOff>
    </xdr:to>
    <xdr:sp macro="" textlink="">
      <xdr:nvSpPr>
        <xdr:cNvPr id="3" name="TextBox 2"/>
        <xdr:cNvSpPr txBox="1"/>
      </xdr:nvSpPr>
      <xdr:spPr>
        <a:xfrm>
          <a:off x="4368800" y="215900"/>
          <a:ext cx="8445500" cy="113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baseline="0" smtClean="0">
              <a:solidFill>
                <a:schemeClr val="dk1"/>
              </a:solidFill>
              <a:latin typeface="+mn-lt"/>
              <a:ea typeface="+mn-ea"/>
              <a:cs typeface="+mn-cs"/>
            </a:rPr>
            <a:t>The production of steel has often been used as a measure of the economic strength of a country. The following table lists the steel production in the 20 largest steel-producing nations in 2011. The units are millions of metric tons. </a:t>
          </a:r>
          <a:endParaRPr lang="en-US" sz="1600"/>
        </a:p>
        <a:p>
          <a:endParaRPr lang="en-US" sz="12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366711</xdr:colOff>
      <xdr:row>11</xdr:row>
      <xdr:rowOff>176210</xdr:rowOff>
    </xdr:from>
    <xdr:to>
      <xdr:col>14</xdr:col>
      <xdr:colOff>581024</xdr:colOff>
      <xdr:row>29</xdr:row>
      <xdr:rowOff>171449</xdr:rowOff>
    </xdr:to>
    <mc:AlternateContent xmlns:mc="http://schemas.openxmlformats.org/markup-compatibility/2006">
      <mc:Choice xmlns:cx1="http://schemas.microsoft.com/office/drawing/2015/9/8/chartex" xmlns=""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758826</xdr:colOff>
      <xdr:row>33</xdr:row>
      <xdr:rowOff>177800</xdr:rowOff>
    </xdr:from>
    <xdr:to>
      <xdr:col>16</xdr:col>
      <xdr:colOff>177800</xdr:colOff>
      <xdr:row>43</xdr:row>
      <xdr:rowOff>127000</xdr:rowOff>
    </xdr:to>
    <xdr:sp macro="" textlink="">
      <xdr:nvSpPr>
        <xdr:cNvPr id="3" name="TextBox 2"/>
        <xdr:cNvSpPr txBox="1"/>
      </xdr:nvSpPr>
      <xdr:spPr>
        <a:xfrm>
          <a:off x="5140326" y="6464300"/>
          <a:ext cx="9058274" cy="185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a:solidFill>
                <a:schemeClr val="dk1"/>
              </a:solidFill>
              <a:effectLst/>
              <a:latin typeface="+mn-lt"/>
              <a:ea typeface="+mn-ea"/>
              <a:cs typeface="+mn-cs"/>
            </a:rPr>
            <a:t>observation:</a:t>
          </a:r>
        </a:p>
        <a:p>
          <a:r>
            <a:rPr lang="en-US" sz="1600" b="0" i="0" u="none" strike="noStrike">
              <a:solidFill>
                <a:schemeClr val="dk1"/>
              </a:solidFill>
              <a:effectLst/>
              <a:latin typeface="+mn-lt"/>
              <a:ea typeface="+mn-ea"/>
              <a:cs typeface="+mn-cs"/>
            </a:rPr>
            <a:t>It</a:t>
          </a:r>
          <a:r>
            <a:rPr lang="en-US" sz="1600" b="0" i="0" u="none" strike="noStrike" baseline="0">
              <a:solidFill>
                <a:schemeClr val="dk1"/>
              </a:solidFill>
              <a:effectLst/>
              <a:latin typeface="+mn-lt"/>
              <a:ea typeface="+mn-ea"/>
              <a:cs typeface="+mn-cs"/>
            </a:rPr>
            <a:t> is observed that </a:t>
          </a:r>
          <a:r>
            <a:rPr lang="en-US" sz="1600" b="0" i="0" u="none" strike="noStrike">
              <a:solidFill>
                <a:schemeClr val="dk1"/>
              </a:solidFill>
              <a:effectLst/>
              <a:latin typeface="+mn-lt"/>
              <a:ea typeface="+mn-ea"/>
              <a:cs typeface="+mn-cs"/>
            </a:rPr>
            <a:t> the BBA students have highest median salary $34K follwed</a:t>
          </a:r>
          <a:r>
            <a:rPr lang="en-US" sz="1600" b="0" i="0" u="none" strike="noStrike" baseline="0">
              <a:solidFill>
                <a:schemeClr val="dk1"/>
              </a:solidFill>
              <a:effectLst/>
              <a:latin typeface="+mn-lt"/>
              <a:ea typeface="+mn-ea"/>
              <a:cs typeface="+mn-cs"/>
            </a:rPr>
            <a:t> </a:t>
          </a:r>
          <a:r>
            <a:rPr lang="en-US" sz="1600" b="0" i="0" u="none" strike="noStrike">
              <a:solidFill>
                <a:schemeClr val="dk1"/>
              </a:solidFill>
              <a:effectLst/>
              <a:latin typeface="+mn-lt"/>
              <a:ea typeface="+mn-ea"/>
              <a:cs typeface="+mn-cs"/>
            </a:rPr>
            <a:t> by BSc, BA and others</a:t>
          </a:r>
          <a:br>
            <a:rPr lang="en-US" sz="1600" b="0" i="0" u="none" strike="noStrike">
              <a:solidFill>
                <a:schemeClr val="dk1"/>
              </a:solidFill>
              <a:effectLst/>
              <a:latin typeface="+mn-lt"/>
              <a:ea typeface="+mn-ea"/>
              <a:cs typeface="+mn-cs"/>
            </a:rPr>
          </a:br>
          <a:r>
            <a:rPr lang="en-US" sz="1600" b="0" i="0" u="none" strike="noStrike">
              <a:solidFill>
                <a:schemeClr val="dk1"/>
              </a:solidFill>
              <a:effectLst/>
              <a:latin typeface="+mn-lt"/>
              <a:ea typeface="+mn-ea"/>
              <a:cs typeface="+mn-cs"/>
            </a:rPr>
            <a:t>while</a:t>
          </a:r>
          <a:r>
            <a:rPr lang="en-US" sz="1600" b="0" i="0" u="none" strike="noStrike" baseline="0">
              <a:solidFill>
                <a:schemeClr val="dk1"/>
              </a:solidFill>
              <a:effectLst/>
              <a:latin typeface="+mn-lt"/>
              <a:ea typeface="+mn-ea"/>
              <a:cs typeface="+mn-cs"/>
            </a:rPr>
            <a:t> </a:t>
          </a:r>
          <a:r>
            <a:rPr lang="en-US" sz="1600" b="0" i="0" u="none" strike="noStrike">
              <a:solidFill>
                <a:schemeClr val="dk1"/>
              </a:solidFill>
              <a:effectLst/>
              <a:latin typeface="+mn-lt"/>
              <a:ea typeface="+mn-ea"/>
              <a:cs typeface="+mn-cs"/>
            </a:rPr>
            <a:t> comparing BBA and BSc the median salaries are very close but BBA has many students with higher salaries with considerably higher 75th percentile.Only salaries of BA students have outliers on both sides with highest and lowest salary of $37K and  18K respectively. BA also has the smallest Inter</a:t>
          </a:r>
          <a:r>
            <a:rPr lang="en-US" sz="1600" b="0" i="0" u="none" strike="noStrike" baseline="0">
              <a:solidFill>
                <a:schemeClr val="dk1"/>
              </a:solidFill>
              <a:effectLst/>
              <a:latin typeface="+mn-lt"/>
              <a:ea typeface="+mn-ea"/>
              <a:cs typeface="+mn-cs"/>
            </a:rPr>
            <a:t> quartilr range ,where</a:t>
          </a:r>
          <a:r>
            <a:rPr lang="en-US" sz="1600" b="0" i="0" u="none" strike="noStrike">
              <a:solidFill>
                <a:schemeClr val="dk1"/>
              </a:solidFill>
              <a:effectLst/>
              <a:latin typeface="+mn-lt"/>
              <a:ea typeface="+mn-ea"/>
              <a:cs typeface="+mn-cs"/>
            </a:rPr>
            <a:t> most students get salaries with a very small difference.</a:t>
          </a:r>
          <a:r>
            <a:rPr lang="en-US" sz="1100" b="0" i="0" u="none" strike="noStrike">
              <a:solidFill>
                <a:schemeClr val="dk1"/>
              </a:solidFill>
              <a:effectLst/>
              <a:latin typeface="+mn-lt"/>
              <a:ea typeface="+mn-ea"/>
              <a:cs typeface="+mn-cs"/>
            </a:rPr>
            <a:t/>
          </a:r>
          <a:br>
            <a:rPr lang="en-US" sz="1100" b="0" i="0" u="none" strike="noStrike">
              <a:solidFill>
                <a:schemeClr val="dk1"/>
              </a:solidFill>
              <a:effectLst/>
              <a:latin typeface="+mn-lt"/>
              <a:ea typeface="+mn-ea"/>
              <a:cs typeface="+mn-cs"/>
            </a:rPr>
          </a:br>
          <a:endParaRPr lang="en-US" sz="1100"/>
        </a:p>
      </xdr:txBody>
    </xdr:sp>
    <xdr:clientData/>
  </xdr:twoCellAnchor>
  <xdr:twoCellAnchor>
    <xdr:from>
      <xdr:col>5</xdr:col>
      <xdr:colOff>571500</xdr:colOff>
      <xdr:row>1</xdr:row>
      <xdr:rowOff>63500</xdr:rowOff>
    </xdr:from>
    <xdr:to>
      <xdr:col>15</xdr:col>
      <xdr:colOff>850900</xdr:colOff>
      <xdr:row>8</xdr:row>
      <xdr:rowOff>38100</xdr:rowOff>
    </xdr:to>
    <xdr:sp macro="" textlink="">
      <xdr:nvSpPr>
        <xdr:cNvPr id="4" name="TextBox 3"/>
        <xdr:cNvSpPr txBox="1"/>
      </xdr:nvSpPr>
      <xdr:spPr>
        <a:xfrm>
          <a:off x="4953000" y="254000"/>
          <a:ext cx="9042400" cy="130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baseline="0" smtClean="0">
              <a:solidFill>
                <a:schemeClr val="dk1"/>
              </a:solidFill>
              <a:latin typeface="+mn-lt"/>
              <a:ea typeface="+mn-ea"/>
              <a:cs typeface="+mn-cs"/>
            </a:rPr>
            <a:t>The career-counseling center at a university wanted to learn more about the starting salaries of the university’s graduates. They asked each graduate to report the highest salary offer received. The survey also asked each graduate to report the</a:t>
          </a:r>
        </a:p>
        <a:p>
          <a:r>
            <a:rPr lang="en-US" sz="1600" b="0" i="0" u="none" strike="noStrike" baseline="0" smtClean="0">
              <a:solidFill>
                <a:schemeClr val="dk1"/>
              </a:solidFill>
              <a:latin typeface="+mn-lt"/>
              <a:ea typeface="+mn-ea"/>
              <a:cs typeface="+mn-cs"/>
            </a:rPr>
            <a:t>degree and starting salary (column 1 = BA, column 2 = BSc , column 3 = BBA, column 4 = other).</a:t>
          </a:r>
          <a:endParaRPr lang="en-US" sz="16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709612</xdr:colOff>
      <xdr:row>1</xdr:row>
      <xdr:rowOff>42862</xdr:rowOff>
    </xdr:from>
    <xdr:to>
      <xdr:col>13</xdr:col>
      <xdr:colOff>547687</xdr:colOff>
      <xdr:row>15</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1225550</xdr:colOff>
      <xdr:row>8</xdr:row>
      <xdr:rowOff>165100</xdr:rowOff>
    </xdr:from>
    <xdr:to>
      <xdr:col>13</xdr:col>
      <xdr:colOff>177800</xdr:colOff>
      <xdr:row>35</xdr:row>
      <xdr:rowOff>184149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40</xdr:row>
      <xdr:rowOff>76200</xdr:rowOff>
    </xdr:from>
    <xdr:to>
      <xdr:col>13</xdr:col>
      <xdr:colOff>511175</xdr:colOff>
      <xdr:row>68</xdr:row>
      <xdr:rowOff>95250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495300</xdr:colOff>
      <xdr:row>1</xdr:row>
      <xdr:rowOff>25400</xdr:rowOff>
    </xdr:from>
    <xdr:to>
      <xdr:col>16</xdr:col>
      <xdr:colOff>279400</xdr:colOff>
      <xdr:row>8</xdr:row>
      <xdr:rowOff>0</xdr:rowOff>
    </xdr:to>
    <xdr:sp macro="" textlink="">
      <xdr:nvSpPr>
        <xdr:cNvPr id="2" name="TextBox 1"/>
        <xdr:cNvSpPr txBox="1"/>
      </xdr:nvSpPr>
      <xdr:spPr>
        <a:xfrm>
          <a:off x="4381500" y="215900"/>
          <a:ext cx="10172700" cy="130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baseline="0" smtClean="0">
              <a:solidFill>
                <a:schemeClr val="dk1"/>
              </a:solidFill>
              <a:latin typeface="+mn-lt"/>
              <a:ea typeface="+mn-ea"/>
              <a:cs typeface="+mn-cs"/>
            </a:rPr>
            <a:t>In the past five years, the city of Toronto has intensified its efforts to reduce the amount of garbage that is taken to landfill sites. (Currently, the Greater Toronto Area (GTA) disposes of its</a:t>
          </a:r>
        </a:p>
        <a:p>
          <a:r>
            <a:rPr lang="en-US" sz="1600" b="0" i="0" u="none" strike="noStrike" baseline="0" smtClean="0">
              <a:solidFill>
                <a:schemeClr val="dk1"/>
              </a:solidFill>
              <a:latin typeface="+mn-lt"/>
              <a:ea typeface="+mn-ea"/>
              <a:cs typeface="+mn-cs"/>
            </a:rPr>
            <a:t>garbage in a dump site in Michigan.) An analysis of current GTA reveals that 36% of waste collected in the GTA is taken from residences and 64% from businesses and public institutions (hospitals, schools, universities, etc.) A further breakdown is listed here.</a:t>
          </a:r>
          <a:endParaRPr lang="en-US" sz="16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158750</xdr:colOff>
      <xdr:row>15</xdr:row>
      <xdr:rowOff>92074</xdr:rowOff>
    </xdr:from>
    <xdr:to>
      <xdr:col>5</xdr:col>
      <xdr:colOff>406400</xdr:colOff>
      <xdr:row>37</xdr:row>
      <xdr:rowOff>165099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447675</xdr:colOff>
      <xdr:row>15</xdr:row>
      <xdr:rowOff>114300</xdr:rowOff>
    </xdr:from>
    <xdr:to>
      <xdr:col>14</xdr:col>
      <xdr:colOff>279400</xdr:colOff>
      <xdr:row>37</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571500</xdr:colOff>
      <xdr:row>32</xdr:row>
      <xdr:rowOff>114300</xdr:rowOff>
    </xdr:from>
    <xdr:ext cx="184731" cy="264560"/>
    <xdr:sp macro="" textlink="">
      <xdr:nvSpPr>
        <xdr:cNvPr id="4" name="TextBox 3"/>
        <xdr:cNvSpPr txBox="1"/>
      </xdr:nvSpPr>
      <xdr:spPr>
        <a:xfrm>
          <a:off x="1181100" y="6210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323851</xdr:colOff>
      <xdr:row>8</xdr:row>
      <xdr:rowOff>114299</xdr:rowOff>
    </xdr:from>
    <xdr:ext cx="3619500" cy="264560"/>
    <xdr:sp macro="" textlink="">
      <xdr:nvSpPr>
        <xdr:cNvPr id="6" name="TextBox 5"/>
        <xdr:cNvSpPr txBox="1"/>
      </xdr:nvSpPr>
      <xdr:spPr>
        <a:xfrm>
          <a:off x="933451" y="1638299"/>
          <a:ext cx="3619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1</xdr:col>
      <xdr:colOff>355601</xdr:colOff>
      <xdr:row>41</xdr:row>
      <xdr:rowOff>76200</xdr:rowOff>
    </xdr:from>
    <xdr:to>
      <xdr:col>8</xdr:col>
      <xdr:colOff>292101</xdr:colOff>
      <xdr:row>53</xdr:row>
      <xdr:rowOff>63500</xdr:rowOff>
    </xdr:to>
    <xdr:sp macro="" textlink="">
      <xdr:nvSpPr>
        <xdr:cNvPr id="7" name="TextBox 6"/>
        <xdr:cNvSpPr txBox="1"/>
      </xdr:nvSpPr>
      <xdr:spPr>
        <a:xfrm>
          <a:off x="1028701" y="7886700"/>
          <a:ext cx="8153400" cy="227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observation:</a:t>
          </a:r>
        </a:p>
        <a:p>
          <a:pPr marL="0" marR="0" lvl="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From</a:t>
          </a:r>
          <a:r>
            <a:rPr lang="en-US" sz="1600" baseline="0">
              <a:solidFill>
                <a:schemeClr val="dk1"/>
              </a:solidFill>
              <a:effectLst/>
              <a:latin typeface="+mn-lt"/>
              <a:ea typeface="+mn-ea"/>
              <a:cs typeface="+mn-cs"/>
            </a:rPr>
            <a:t> the sample of 360 subway riders who regularly read newspapers , it can be interpreted that around 140 people prefer to read New York Daily Times that accounts to nearly 39% .However It is evident that New York Post is in close competition with New York Dialy Times constituting nearly 130 readers and accounting to 36 %. Where as New York Times and Wall Street Journal readers  together constitute hardly a quarter of total readers. </a:t>
          </a:r>
          <a:endParaRPr lang="en-US" sz="1600">
            <a:effectLst/>
          </a:endParaRPr>
        </a:p>
        <a:p>
          <a:endParaRPr lang="en-US" sz="1100"/>
        </a:p>
      </xdr:txBody>
    </xdr:sp>
    <xdr:clientData/>
  </xdr:twoCellAnchor>
  <xdr:twoCellAnchor>
    <xdr:from>
      <xdr:col>5</xdr:col>
      <xdr:colOff>228600</xdr:colOff>
      <xdr:row>0</xdr:row>
      <xdr:rowOff>101600</xdr:rowOff>
    </xdr:from>
    <xdr:to>
      <xdr:col>14</xdr:col>
      <xdr:colOff>228600</xdr:colOff>
      <xdr:row>12</xdr:row>
      <xdr:rowOff>139700</xdr:rowOff>
    </xdr:to>
    <xdr:sp macro="" textlink="">
      <xdr:nvSpPr>
        <xdr:cNvPr id="5" name="TextBox 4"/>
        <xdr:cNvSpPr txBox="1"/>
      </xdr:nvSpPr>
      <xdr:spPr>
        <a:xfrm>
          <a:off x="6172200" y="101600"/>
          <a:ext cx="6985000" cy="232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baseline="0" smtClean="0">
              <a:solidFill>
                <a:schemeClr val="dk1"/>
              </a:solidFill>
              <a:latin typeface="+mn-lt"/>
              <a:ea typeface="+mn-ea"/>
              <a:cs typeface="+mn-cs"/>
            </a:rPr>
            <a:t>Subway train riders frequently pass the time by reading a newspaper. New York City has a subway and four newspapers. A sample of 360 subway</a:t>
          </a:r>
        </a:p>
        <a:p>
          <a:r>
            <a:rPr lang="en-US" sz="1600" b="0" i="0" u="none" strike="noStrike" baseline="0" smtClean="0">
              <a:solidFill>
                <a:schemeClr val="dk1"/>
              </a:solidFill>
              <a:latin typeface="+mn-lt"/>
              <a:ea typeface="+mn-ea"/>
              <a:cs typeface="+mn-cs"/>
            </a:rPr>
            <a:t>riders who regularly read a newspaper were asked to identify that newspaper. The responses included:</a:t>
          </a:r>
        </a:p>
        <a:p>
          <a:r>
            <a:rPr lang="en-US" sz="1600" b="0" i="0" u="none" strike="noStrike" baseline="0" smtClean="0">
              <a:solidFill>
                <a:schemeClr val="dk1"/>
              </a:solidFill>
              <a:latin typeface="+mn-lt"/>
              <a:ea typeface="+mn-ea"/>
              <a:cs typeface="+mn-cs"/>
            </a:rPr>
            <a:t>1. New York Daily News</a:t>
          </a:r>
        </a:p>
        <a:p>
          <a:r>
            <a:rPr lang="en-US" sz="1600" b="0" i="0" u="none" strike="noStrike" baseline="0" smtClean="0">
              <a:solidFill>
                <a:schemeClr val="dk1"/>
              </a:solidFill>
              <a:latin typeface="+mn-lt"/>
              <a:ea typeface="+mn-ea"/>
              <a:cs typeface="+mn-cs"/>
            </a:rPr>
            <a:t>2. New York Post</a:t>
          </a:r>
        </a:p>
        <a:p>
          <a:r>
            <a:rPr lang="en-US" sz="1600" b="0" i="0" u="none" strike="noStrike" baseline="0" smtClean="0">
              <a:solidFill>
                <a:schemeClr val="dk1"/>
              </a:solidFill>
              <a:latin typeface="+mn-lt"/>
              <a:ea typeface="+mn-ea"/>
              <a:cs typeface="+mn-cs"/>
            </a:rPr>
            <a:t>3. New York Times</a:t>
          </a:r>
        </a:p>
        <a:p>
          <a:r>
            <a:rPr lang="en-US" sz="1600" b="0" i="0" u="none" strike="noStrike" baseline="0" smtClean="0">
              <a:solidFill>
                <a:schemeClr val="dk1"/>
              </a:solidFill>
              <a:latin typeface="+mn-lt"/>
              <a:ea typeface="+mn-ea"/>
              <a:cs typeface="+mn-cs"/>
            </a:rPr>
            <a:t>4. Wall Street Journal</a:t>
          </a:r>
          <a:endParaRPr lang="en-US" sz="16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xdr:row>
      <xdr:rowOff>50800</xdr:rowOff>
    </xdr:from>
    <xdr:to>
      <xdr:col>3</xdr:col>
      <xdr:colOff>742950</xdr:colOff>
      <xdr:row>24</xdr:row>
      <xdr:rowOff>127000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12700</xdr:rowOff>
    </xdr:from>
    <xdr:to>
      <xdr:col>6</xdr:col>
      <xdr:colOff>393700</xdr:colOff>
      <xdr:row>40</xdr:row>
      <xdr:rowOff>152400</xdr:rowOff>
    </xdr:to>
    <xdr:sp macro="" textlink="">
      <xdr:nvSpPr>
        <xdr:cNvPr id="4" name="TextBox 3"/>
        <xdr:cNvSpPr txBox="1"/>
      </xdr:nvSpPr>
      <xdr:spPr>
        <a:xfrm>
          <a:off x="0" y="5156200"/>
          <a:ext cx="8356600" cy="261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0" i="0" u="none" strike="noStrike">
            <a:solidFill>
              <a:schemeClr val="dk1"/>
            </a:solidFill>
            <a:effectLst/>
            <a:latin typeface="+mn-lt"/>
            <a:ea typeface="+mn-ea"/>
            <a:cs typeface="+mn-cs"/>
          </a:endParaRPr>
        </a:p>
        <a:p>
          <a:r>
            <a:rPr lang="en-US" sz="1600" b="0" i="0" u="none" strike="noStrike">
              <a:solidFill>
                <a:schemeClr val="dk1"/>
              </a:solidFill>
              <a:effectLst/>
              <a:latin typeface="+mn-lt"/>
              <a:ea typeface="+mn-ea"/>
              <a:cs typeface="+mn-cs"/>
            </a:rPr>
            <a:t>Observations:</a:t>
          </a:r>
        </a:p>
        <a:p>
          <a:r>
            <a:rPr lang="en-US" sz="1600" b="0" i="0" u="none" strike="noStrike">
              <a:solidFill>
                <a:schemeClr val="dk1"/>
              </a:solidFill>
              <a:effectLst/>
              <a:latin typeface="+mn-lt"/>
              <a:ea typeface="+mn-ea"/>
              <a:cs typeface="+mn-cs"/>
            </a:rPr>
            <a:t>from</a:t>
          </a:r>
          <a:r>
            <a:rPr lang="en-US" sz="1600" b="0" i="0" u="none" strike="noStrike" baseline="0">
              <a:solidFill>
                <a:schemeClr val="dk1"/>
              </a:solidFill>
              <a:effectLst/>
              <a:latin typeface="+mn-lt"/>
              <a:ea typeface="+mn-ea"/>
              <a:cs typeface="+mn-cs"/>
            </a:rPr>
            <a:t> the table it can be observed that</a:t>
          </a:r>
        </a:p>
        <a:p>
          <a:r>
            <a:rPr lang="en-US" sz="1600" b="0" i="0" u="none" strike="noStrike">
              <a:solidFill>
                <a:schemeClr val="dk1"/>
              </a:solidFill>
              <a:effectLst/>
              <a:latin typeface="+mn-lt"/>
              <a:ea typeface="+mn-ea"/>
              <a:cs typeface="+mn-cs"/>
            </a:rPr>
            <a:t/>
          </a:r>
          <a:br>
            <a:rPr lang="en-US" sz="1600" b="0" i="0" u="none" strike="noStrike">
              <a:solidFill>
                <a:schemeClr val="dk1"/>
              </a:solidFill>
              <a:effectLst/>
              <a:latin typeface="+mn-lt"/>
              <a:ea typeface="+mn-ea"/>
              <a:cs typeface="+mn-cs"/>
            </a:rPr>
          </a:br>
          <a:r>
            <a:rPr lang="en-US" sz="1600" b="0" i="0" u="none" strike="noStrike">
              <a:solidFill>
                <a:schemeClr val="dk1"/>
              </a:solidFill>
              <a:effectLst/>
              <a:latin typeface="+mn-lt"/>
              <a:ea typeface="+mn-ea"/>
              <a:cs typeface="+mn-cs"/>
            </a:rPr>
            <a:t>If neither of the parents smoke then there is high probability</a:t>
          </a:r>
          <a:r>
            <a:rPr lang="en-US" sz="1600" b="0" i="0" u="none" strike="noStrike" baseline="0">
              <a:solidFill>
                <a:schemeClr val="dk1"/>
              </a:solidFill>
              <a:effectLst/>
              <a:latin typeface="+mn-lt"/>
              <a:ea typeface="+mn-ea"/>
              <a:cs typeface="+mn-cs"/>
            </a:rPr>
            <a:t> </a:t>
          </a:r>
          <a:r>
            <a:rPr lang="en-US" sz="1600" b="0" i="0" u="none" strike="noStrike">
              <a:solidFill>
                <a:schemeClr val="dk1"/>
              </a:solidFill>
              <a:effectLst/>
              <a:latin typeface="+mn-lt"/>
              <a:ea typeface="+mn-ea"/>
              <a:cs typeface="+mn-cs"/>
            </a:rPr>
            <a:t> that a person will not smoke, nearly</a:t>
          </a:r>
          <a:r>
            <a:rPr lang="en-US" sz="1600" b="0" i="0" u="none" strike="noStrike" baseline="0">
              <a:solidFill>
                <a:schemeClr val="dk1"/>
              </a:solidFill>
              <a:effectLst/>
              <a:latin typeface="+mn-lt"/>
              <a:ea typeface="+mn-ea"/>
              <a:cs typeface="+mn-cs"/>
            </a:rPr>
            <a:t> </a:t>
          </a:r>
          <a:r>
            <a:rPr lang="en-US" sz="1600" b="0" i="0" u="none" strike="noStrike">
              <a:solidFill>
                <a:schemeClr val="dk1"/>
              </a:solidFill>
              <a:effectLst/>
              <a:latin typeface="+mn-lt"/>
              <a:ea typeface="+mn-ea"/>
              <a:cs typeface="+mn-cs"/>
            </a:rPr>
            <a:t>84% do not smoke as same their parents.Whether any</a:t>
          </a:r>
          <a:r>
            <a:rPr lang="en-US" sz="1600" b="0" i="0" u="none" strike="noStrike" baseline="0">
              <a:solidFill>
                <a:schemeClr val="dk1"/>
              </a:solidFill>
              <a:effectLst/>
              <a:latin typeface="+mn-lt"/>
              <a:ea typeface="+mn-ea"/>
              <a:cs typeface="+mn-cs"/>
            </a:rPr>
            <a:t> of the parent smoked shows no much difference , nearly 68%( father) and 63% (mother) smoked of people who do not smoke.</a:t>
          </a:r>
          <a:r>
            <a:rPr lang="en-US" sz="1600" b="0" i="0" u="none" strike="noStrike">
              <a:solidFill>
                <a:schemeClr val="dk1"/>
              </a:solidFill>
              <a:effectLst/>
              <a:latin typeface="+mn-lt"/>
              <a:ea typeface="+mn-ea"/>
              <a:cs typeface="+mn-cs"/>
            </a:rPr>
            <a:t/>
          </a:r>
          <a:br>
            <a:rPr lang="en-US" sz="1600" b="0" i="0" u="none" strike="noStrike">
              <a:solidFill>
                <a:schemeClr val="dk1"/>
              </a:solidFill>
              <a:effectLst/>
              <a:latin typeface="+mn-lt"/>
              <a:ea typeface="+mn-ea"/>
              <a:cs typeface="+mn-cs"/>
            </a:rPr>
          </a:br>
          <a:r>
            <a:rPr lang="en-US" sz="1600" b="0" i="0" u="none" strike="noStrike">
              <a:solidFill>
                <a:schemeClr val="dk1"/>
              </a:solidFill>
              <a:effectLst/>
              <a:latin typeface="+mn-lt"/>
              <a:ea typeface="+mn-ea"/>
              <a:cs typeface="+mn-cs"/>
            </a:rPr>
            <a:t>however, When both parents smoke it is the highest percentage of repondants who also smoke</a:t>
          </a:r>
          <a:r>
            <a:rPr lang="en-US" sz="1600" b="0" i="0" u="none" strike="noStrike" baseline="0">
              <a:solidFill>
                <a:schemeClr val="dk1"/>
              </a:solidFill>
              <a:effectLst/>
              <a:latin typeface="+mn-lt"/>
              <a:ea typeface="+mn-ea"/>
              <a:cs typeface="+mn-cs"/>
            </a:rPr>
            <a:t> nearly to 80%</a:t>
          </a:r>
          <a:r>
            <a:rPr lang="en-US" sz="1600" b="0" i="0" u="none" strike="noStrike">
              <a:solidFill>
                <a:schemeClr val="dk1"/>
              </a:solidFill>
              <a:effectLst/>
              <a:latin typeface="+mn-lt"/>
              <a:ea typeface="+mn-ea"/>
              <a:cs typeface="+mn-cs"/>
            </a:rPr>
            <a:t/>
          </a:r>
          <a:br>
            <a:rPr lang="en-US" sz="1600" b="0" i="0" u="none" strike="noStrike">
              <a:solidFill>
                <a:schemeClr val="dk1"/>
              </a:solidFill>
              <a:effectLst/>
              <a:latin typeface="+mn-lt"/>
              <a:ea typeface="+mn-ea"/>
              <a:cs typeface="+mn-cs"/>
            </a:rPr>
          </a:br>
          <a:r>
            <a:rPr lang="en-US" sz="1600" b="0" i="0" u="none" strike="noStrike">
              <a:solidFill>
                <a:schemeClr val="dk1"/>
              </a:solidFill>
              <a:effectLst/>
              <a:latin typeface="+mn-lt"/>
              <a:ea typeface="+mn-ea"/>
              <a:cs typeface="+mn-cs"/>
            </a:rPr>
            <a:t>The data shows positve association between smoking anEX.2.46 whether parents smoked or not.</a:t>
          </a:r>
          <a:br>
            <a:rPr lang="en-US" sz="1600" b="0" i="0" u="none" strike="noStrike">
              <a:solidFill>
                <a:schemeClr val="dk1"/>
              </a:solidFill>
              <a:effectLst/>
              <a:latin typeface="+mn-lt"/>
              <a:ea typeface="+mn-ea"/>
              <a:cs typeface="+mn-cs"/>
            </a:rPr>
          </a:br>
          <a:endParaRPr lang="en-US" sz="1600"/>
        </a:p>
      </xdr:txBody>
    </xdr:sp>
    <xdr:clientData/>
  </xdr:twoCellAnchor>
  <xdr:twoCellAnchor>
    <xdr:from>
      <xdr:col>6</xdr:col>
      <xdr:colOff>381000</xdr:colOff>
      <xdr:row>1</xdr:row>
      <xdr:rowOff>76200</xdr:rowOff>
    </xdr:from>
    <xdr:to>
      <xdr:col>18</xdr:col>
      <xdr:colOff>406400</xdr:colOff>
      <xdr:row>16</xdr:row>
      <xdr:rowOff>139700</xdr:rowOff>
    </xdr:to>
    <xdr:sp macro="" textlink="">
      <xdr:nvSpPr>
        <xdr:cNvPr id="2" name="TextBox 1"/>
        <xdr:cNvSpPr txBox="1"/>
      </xdr:nvSpPr>
      <xdr:spPr>
        <a:xfrm>
          <a:off x="8343900" y="266700"/>
          <a:ext cx="8102600" cy="292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baseline="0" smtClean="0">
              <a:solidFill>
                <a:schemeClr val="dk1"/>
              </a:solidFill>
              <a:latin typeface="+mn-lt"/>
              <a:ea typeface="+mn-ea"/>
              <a:cs typeface="+mn-cs"/>
            </a:rPr>
            <a:t>The costs of smoking for individuals, companies for whom they work, and society in general are in the many billions of dollars. In an effort to reduce smoking various government and nongovernment organizations have undertaken information campaigns about the dangers of smoking. Most of these have been directed at young people. This</a:t>
          </a:r>
        </a:p>
        <a:p>
          <a:r>
            <a:rPr lang="en-US" sz="1600" b="0" i="0" u="none" strike="noStrike" baseline="0" smtClean="0">
              <a:solidFill>
                <a:schemeClr val="dk1"/>
              </a:solidFill>
              <a:latin typeface="+mn-lt"/>
              <a:ea typeface="+mn-ea"/>
              <a:cs typeface="+mn-cs"/>
            </a:rPr>
            <a:t>raises the question: Are you more likely to smoke if your parents smoke? To shed light on the issue, 20- to 40-year-old people were asked whether they smoked and whether their parents smoked. The results are stored as follows:</a:t>
          </a:r>
        </a:p>
        <a:p>
          <a:r>
            <a:rPr lang="en-US" sz="1600" b="0" i="0" u="none" strike="noStrike" baseline="0" smtClean="0">
              <a:solidFill>
                <a:schemeClr val="dk1"/>
              </a:solidFill>
              <a:latin typeface="+mn-lt"/>
              <a:ea typeface="+mn-ea"/>
              <a:cs typeface="+mn-cs"/>
            </a:rPr>
            <a:t>Column 1: 1 = Do not smoke, 2 = Smoke</a:t>
          </a:r>
        </a:p>
        <a:p>
          <a:r>
            <a:rPr lang="en-US" sz="1600" b="0" i="0" u="none" strike="noStrike" baseline="0" smtClean="0">
              <a:solidFill>
                <a:schemeClr val="dk1"/>
              </a:solidFill>
              <a:latin typeface="+mn-lt"/>
              <a:ea typeface="+mn-ea"/>
              <a:cs typeface="+mn-cs"/>
            </a:rPr>
            <a:t>Column 2: 1 = Neither parent smoked,</a:t>
          </a:r>
        </a:p>
        <a:p>
          <a:r>
            <a:rPr lang="en-US" sz="1600" b="0" i="0" u="none" strike="noStrike" baseline="0" smtClean="0">
              <a:solidFill>
                <a:schemeClr val="dk1"/>
              </a:solidFill>
              <a:latin typeface="+mn-lt"/>
              <a:ea typeface="+mn-ea"/>
              <a:cs typeface="+mn-cs"/>
            </a:rPr>
            <a:t>2 = Father smoked, 3 = Mother smoked,</a:t>
          </a:r>
        </a:p>
        <a:p>
          <a:r>
            <a:rPr lang="en-US" sz="1600" b="0" i="0" u="none" strike="noStrike" baseline="0" smtClean="0">
              <a:solidFill>
                <a:schemeClr val="dk1"/>
              </a:solidFill>
              <a:latin typeface="+mn-lt"/>
              <a:ea typeface="+mn-ea"/>
              <a:cs typeface="+mn-cs"/>
            </a:rPr>
            <a:t>4 = Both parents smoked</a:t>
          </a:r>
          <a:endParaRPr lang="en-US" sz="16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107950</xdr:colOff>
      <xdr:row>9</xdr:row>
      <xdr:rowOff>139701</xdr:rowOff>
    </xdr:from>
    <xdr:to>
      <xdr:col>32</xdr:col>
      <xdr:colOff>215900</xdr:colOff>
      <xdr:row>31</xdr:row>
      <xdr:rowOff>114301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50800</xdr:colOff>
      <xdr:row>35</xdr:row>
      <xdr:rowOff>130174</xdr:rowOff>
    </xdr:from>
    <xdr:to>
      <xdr:col>30</xdr:col>
      <xdr:colOff>114300</xdr:colOff>
      <xdr:row>46</xdr:row>
      <xdr:rowOff>76199</xdr:rowOff>
    </xdr:to>
    <xdr:sp macro="" textlink="">
      <xdr:nvSpPr>
        <xdr:cNvPr id="3" name="TextBox 2"/>
        <xdr:cNvSpPr txBox="1"/>
      </xdr:nvSpPr>
      <xdr:spPr>
        <a:xfrm>
          <a:off x="5232400" y="6797674"/>
          <a:ext cx="10617200" cy="204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Observations:</a:t>
          </a:r>
        </a:p>
        <a:p>
          <a:r>
            <a:rPr lang="en-US" sz="1600"/>
            <a:t>From</a:t>
          </a:r>
          <a:r>
            <a:rPr lang="en-US" sz="1600" baseline="0"/>
            <a:t> the graph It can be interpreted that United States ranks highest in reducing the tax rates in both the manufacturing and service sector about 37%  followed by France ,Japan , Korea and Germany . Czech Republic holds the least position in tax reduction rates .  However United States falls below Japan by 2.5 % tax  rates in Manufacturing sector despite having the highest average aggregate . Beliguim shows an unusual negative tax cut (-6%)  in both the service and manufacturing sector. Most of the countries fall between 10% to 30% reduced tax rates.</a:t>
          </a:r>
          <a:endParaRPr lang="en-US" sz="1600"/>
        </a:p>
      </xdr:txBody>
    </xdr:sp>
    <xdr:clientData/>
  </xdr:twoCellAnchor>
  <xdr:twoCellAnchor>
    <xdr:from>
      <xdr:col>8</xdr:col>
      <xdr:colOff>114300</xdr:colOff>
      <xdr:row>1</xdr:row>
      <xdr:rowOff>63500</xdr:rowOff>
    </xdr:from>
    <xdr:to>
      <xdr:col>29</xdr:col>
      <xdr:colOff>419100</xdr:colOff>
      <xdr:row>5</xdr:row>
      <xdr:rowOff>114300</xdr:rowOff>
    </xdr:to>
    <xdr:sp macro="" textlink="">
      <xdr:nvSpPr>
        <xdr:cNvPr id="4" name="TextBox 3"/>
        <xdr:cNvSpPr txBox="1"/>
      </xdr:nvSpPr>
      <xdr:spPr>
        <a:xfrm>
          <a:off x="6781800" y="254000"/>
          <a:ext cx="8229600" cy="81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baseline="0" smtClean="0">
              <a:solidFill>
                <a:schemeClr val="dk1"/>
              </a:solidFill>
              <a:latin typeface="+mn-lt"/>
              <a:ea typeface="+mn-ea"/>
              <a:cs typeface="+mn-cs"/>
            </a:rPr>
            <a:t>At the end of fiscal year 2012 (September 30, 2012), the U.S. government owed $16.2 trillion. Who owns that debt? The following table lists the amounts owed as of September 30, 2012. .</a:t>
          </a:r>
          <a:endParaRPr lang="en-US" sz="16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492125</xdr:colOff>
      <xdr:row>11</xdr:row>
      <xdr:rowOff>155575</xdr:rowOff>
    </xdr:from>
    <xdr:to>
      <xdr:col>17</xdr:col>
      <xdr:colOff>3175</xdr:colOff>
      <xdr:row>24</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631825</xdr:colOff>
      <xdr:row>25</xdr:row>
      <xdr:rowOff>57150</xdr:rowOff>
    </xdr:from>
    <xdr:to>
      <xdr:col>12</xdr:col>
      <xdr:colOff>327025</xdr:colOff>
      <xdr:row>39</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339725</xdr:colOff>
      <xdr:row>41</xdr:row>
      <xdr:rowOff>177800</xdr:rowOff>
    </xdr:from>
    <xdr:to>
      <xdr:col>15</xdr:col>
      <xdr:colOff>663575</xdr:colOff>
      <xdr:row>47</xdr:row>
      <xdr:rowOff>82550</xdr:rowOff>
    </xdr:to>
    <xdr:sp macro="" textlink="">
      <xdr:nvSpPr>
        <xdr:cNvPr id="3" name="TextBox 2"/>
        <xdr:cNvSpPr txBox="1"/>
      </xdr:nvSpPr>
      <xdr:spPr>
        <a:xfrm>
          <a:off x="3159125" y="8001000"/>
          <a:ext cx="8934450" cy="1047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a:solidFill>
                <a:schemeClr val="dk1"/>
              </a:solidFill>
              <a:effectLst/>
              <a:latin typeface="+mn-lt"/>
              <a:ea typeface="+mn-ea"/>
              <a:cs typeface="+mn-cs"/>
            </a:rPr>
            <a:t>Observations - </a:t>
          </a:r>
          <a:br>
            <a:rPr lang="en-US" sz="1600" b="0" i="0" u="none" strike="noStrike">
              <a:solidFill>
                <a:schemeClr val="dk1"/>
              </a:solidFill>
              <a:effectLst/>
              <a:latin typeface="+mn-lt"/>
              <a:ea typeface="+mn-ea"/>
              <a:cs typeface="+mn-cs"/>
            </a:rPr>
          </a:br>
          <a:r>
            <a:rPr lang="en-US" sz="1600" b="0" i="0" u="none" strike="noStrike">
              <a:solidFill>
                <a:schemeClr val="dk1"/>
              </a:solidFill>
              <a:effectLst/>
              <a:latin typeface="+mn-lt"/>
              <a:ea typeface="+mn-ea"/>
              <a:cs typeface="+mn-cs"/>
            </a:rPr>
            <a:t> The distribution is Right</a:t>
          </a:r>
          <a:r>
            <a:rPr lang="en-US" sz="1600" b="0" i="0" u="none" strike="noStrike" baseline="0">
              <a:solidFill>
                <a:schemeClr val="dk1"/>
              </a:solidFill>
              <a:effectLst/>
              <a:latin typeface="+mn-lt"/>
              <a:ea typeface="+mn-ea"/>
              <a:cs typeface="+mn-cs"/>
            </a:rPr>
            <a:t> skewed </a:t>
          </a:r>
          <a:r>
            <a:rPr lang="en-US" sz="1600" b="0" i="0" u="none" strike="noStrike">
              <a:solidFill>
                <a:schemeClr val="dk1"/>
              </a:solidFill>
              <a:effectLst/>
              <a:latin typeface="+mn-lt"/>
              <a:ea typeface="+mn-ea"/>
              <a:cs typeface="+mn-cs"/>
            </a:rPr>
            <a:t>with most respondants prefer to visit </a:t>
          </a:r>
          <a:r>
            <a:rPr lang="en-US" sz="1600" b="0" i="0" u="none" strike="noStrike" baseline="0">
              <a:solidFill>
                <a:schemeClr val="dk1"/>
              </a:solidFill>
              <a:effectLst/>
              <a:latin typeface="+mn-lt"/>
              <a:ea typeface="+mn-ea"/>
              <a:cs typeface="+mn-cs"/>
            </a:rPr>
            <a:t> 3  or 4 stores .t</a:t>
          </a:r>
          <a:r>
            <a:rPr lang="en-US" sz="1600" b="0" i="0" u="none" strike="noStrike">
              <a:solidFill>
                <a:schemeClr val="dk1"/>
              </a:solidFill>
              <a:effectLst/>
              <a:latin typeface="+mn-lt"/>
              <a:ea typeface="+mn-ea"/>
              <a:cs typeface="+mn-cs"/>
            </a:rPr>
            <a:t>here are only 12 customers interested in visting  7</a:t>
          </a:r>
          <a:r>
            <a:rPr lang="en-US" sz="1600" b="0" i="0" u="none" strike="noStrike" baseline="0">
              <a:solidFill>
                <a:schemeClr val="dk1"/>
              </a:solidFill>
              <a:effectLst/>
              <a:latin typeface="+mn-lt"/>
              <a:ea typeface="+mn-ea"/>
              <a:cs typeface="+mn-cs"/>
            </a:rPr>
            <a:t> or 8</a:t>
          </a:r>
          <a:r>
            <a:rPr lang="en-US" sz="1600" b="0" i="0" u="none" strike="noStrike">
              <a:solidFill>
                <a:schemeClr val="dk1"/>
              </a:solidFill>
              <a:effectLst/>
              <a:latin typeface="+mn-lt"/>
              <a:ea typeface="+mn-ea"/>
              <a:cs typeface="+mn-cs"/>
            </a:rPr>
            <a:t> stores with only 2 interested in more than 8</a:t>
          </a:r>
          <a:r>
            <a:rPr lang="en-US" sz="1600"/>
            <a:t> .</a:t>
          </a:r>
        </a:p>
      </xdr:txBody>
    </xdr:sp>
    <xdr:clientData/>
  </xdr:twoCellAnchor>
  <xdr:twoCellAnchor>
    <xdr:from>
      <xdr:col>4</xdr:col>
      <xdr:colOff>457200</xdr:colOff>
      <xdr:row>1</xdr:row>
      <xdr:rowOff>101600</xdr:rowOff>
    </xdr:from>
    <xdr:to>
      <xdr:col>14</xdr:col>
      <xdr:colOff>292100</xdr:colOff>
      <xdr:row>6</xdr:row>
      <xdr:rowOff>76200</xdr:rowOff>
    </xdr:to>
    <xdr:sp macro="" textlink="">
      <xdr:nvSpPr>
        <xdr:cNvPr id="5" name="TextBox 4"/>
        <xdr:cNvSpPr txBox="1"/>
      </xdr:nvSpPr>
      <xdr:spPr>
        <a:xfrm>
          <a:off x="4483100" y="292100"/>
          <a:ext cx="6565900" cy="92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baseline="0" smtClean="0">
              <a:solidFill>
                <a:schemeClr val="dk1"/>
              </a:solidFill>
              <a:latin typeface="+mn-lt"/>
              <a:ea typeface="+mn-ea"/>
              <a:cs typeface="+mn-cs"/>
            </a:rPr>
            <a:t>A survey of individuals in a mall asked 60 people how many stores they will enter during this visit to the mall.</a:t>
          </a:r>
          <a:endParaRPr lang="en-US" sz="16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368300</xdr:colOff>
      <xdr:row>40</xdr:row>
      <xdr:rowOff>101600</xdr:rowOff>
    </xdr:from>
    <xdr:to>
      <xdr:col>18</xdr:col>
      <xdr:colOff>25400</xdr:colOff>
      <xdr:row>48</xdr:row>
      <xdr:rowOff>127000</xdr:rowOff>
    </xdr:to>
    <xdr:sp macro="" textlink="">
      <xdr:nvSpPr>
        <xdr:cNvPr id="2" name="TextBox 1"/>
        <xdr:cNvSpPr txBox="1"/>
      </xdr:nvSpPr>
      <xdr:spPr>
        <a:xfrm>
          <a:off x="4991100" y="7721600"/>
          <a:ext cx="9080500" cy="1549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Observations: </a:t>
          </a:r>
        </a:p>
        <a:p>
          <a:r>
            <a:rPr lang="en-US" sz="1600"/>
            <a:t>The</a:t>
          </a:r>
          <a:r>
            <a:rPr lang="en-US" sz="1600" baseline="0"/>
            <a:t> CBI Interest Rates Index and CRB Curriencies Index shows a positive linear relationship , with data points are near to the trending line showing fairly strong linear relationship . The trendline shows a positive slope of 1.165 and intercept of 1.95.</a:t>
          </a:r>
          <a:endParaRPr lang="en-US" sz="1600"/>
        </a:p>
      </xdr:txBody>
    </xdr:sp>
    <xdr:clientData/>
  </xdr:twoCellAnchor>
  <xdr:twoCellAnchor>
    <xdr:from>
      <xdr:col>4</xdr:col>
      <xdr:colOff>596900</xdr:colOff>
      <xdr:row>16</xdr:row>
      <xdr:rowOff>88900</xdr:rowOff>
    </xdr:from>
    <xdr:to>
      <xdr:col>15</xdr:col>
      <xdr:colOff>152400</xdr:colOff>
      <xdr:row>40</xdr:row>
      <xdr:rowOff>50800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254000</xdr:colOff>
      <xdr:row>0</xdr:row>
      <xdr:rowOff>177800</xdr:rowOff>
    </xdr:from>
    <xdr:to>
      <xdr:col>15</xdr:col>
      <xdr:colOff>114300</xdr:colOff>
      <xdr:row>6</xdr:row>
      <xdr:rowOff>114300</xdr:rowOff>
    </xdr:to>
    <xdr:sp macro="" textlink="">
      <xdr:nvSpPr>
        <xdr:cNvPr id="3" name="TextBox 2"/>
        <xdr:cNvSpPr txBox="1"/>
      </xdr:nvSpPr>
      <xdr:spPr>
        <a:xfrm>
          <a:off x="5549900" y="177800"/>
          <a:ext cx="6591300" cy="1079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baseline="0" smtClean="0">
              <a:solidFill>
                <a:schemeClr val="dk1"/>
              </a:solidFill>
              <a:latin typeface="+mn-lt"/>
              <a:ea typeface="+mn-ea"/>
              <a:cs typeface="+mn-cs"/>
            </a:rPr>
            <a:t>An economist wanted to determine whether a relationship existed between interest rates and currencies (measured in U.S. dollars). He recorded the monthly interest rate and the currency indexes for the years 1982 to 2008. Graph the data and describe the results.</a:t>
          </a:r>
          <a:endParaRPr lang="en-US" sz="1200"/>
        </a:p>
      </xdr:txBody>
    </xdr:sp>
    <xdr:clientData/>
  </xdr:twoCellAnchor>
  <xdr:twoCellAnchor>
    <xdr:from>
      <xdr:col>5</xdr:col>
      <xdr:colOff>152400</xdr:colOff>
      <xdr:row>1</xdr:row>
      <xdr:rowOff>0</xdr:rowOff>
    </xdr:from>
    <xdr:to>
      <xdr:col>17</xdr:col>
      <xdr:colOff>279400</xdr:colOff>
      <xdr:row>6</xdr:row>
      <xdr:rowOff>127000</xdr:rowOff>
    </xdr:to>
    <xdr:sp macro="" textlink="">
      <xdr:nvSpPr>
        <xdr:cNvPr id="5" name="TextBox 4"/>
        <xdr:cNvSpPr txBox="1"/>
      </xdr:nvSpPr>
      <xdr:spPr>
        <a:xfrm>
          <a:off x="5448300" y="190500"/>
          <a:ext cx="8204200" cy="1079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baseline="0" smtClean="0">
              <a:solidFill>
                <a:schemeClr val="dk1"/>
              </a:solidFill>
              <a:latin typeface="+mn-lt"/>
              <a:ea typeface="+mn-ea"/>
              <a:cs typeface="+mn-cs"/>
            </a:rPr>
            <a:t>An economist wanted to determine whether a relationship existed between interest rates and currencies (measured in U.S. dollars). He recorded the monthly interest rate and the currency indexes for the years 1982 to 2008. Graph the data and describe the results.</a:t>
          </a:r>
          <a:endParaRPr lang="en-US" sz="16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368300</xdr:colOff>
      <xdr:row>11</xdr:row>
      <xdr:rowOff>88900</xdr:rowOff>
    </xdr:from>
    <xdr:to>
      <xdr:col>15</xdr:col>
      <xdr:colOff>520700</xdr:colOff>
      <xdr:row>35</xdr:row>
      <xdr:rowOff>63500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42</xdr:row>
      <xdr:rowOff>127000</xdr:rowOff>
    </xdr:from>
    <xdr:to>
      <xdr:col>15</xdr:col>
      <xdr:colOff>558800</xdr:colOff>
      <xdr:row>65</xdr:row>
      <xdr:rowOff>12700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171450</xdr:colOff>
      <xdr:row>66</xdr:row>
      <xdr:rowOff>88900</xdr:rowOff>
    </xdr:from>
    <xdr:to>
      <xdr:col>16</xdr:col>
      <xdr:colOff>431800</xdr:colOff>
      <xdr:row>88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177799</xdr:colOff>
      <xdr:row>89</xdr:row>
      <xdr:rowOff>114300</xdr:rowOff>
    </xdr:from>
    <xdr:to>
      <xdr:col>16</xdr:col>
      <xdr:colOff>434974</xdr:colOff>
      <xdr:row>108</xdr:row>
      <xdr:rowOff>47625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355600</xdr:colOff>
      <xdr:row>108</xdr:row>
      <xdr:rowOff>139700</xdr:rowOff>
    </xdr:from>
    <xdr:to>
      <xdr:col>16</xdr:col>
      <xdr:colOff>342900</xdr:colOff>
      <xdr:row>118</xdr:row>
      <xdr:rowOff>63500</xdr:rowOff>
    </xdr:to>
    <xdr:sp macro="" textlink="">
      <xdr:nvSpPr>
        <xdr:cNvPr id="5" name="TextBox 4"/>
        <xdr:cNvSpPr txBox="1"/>
      </xdr:nvSpPr>
      <xdr:spPr>
        <a:xfrm>
          <a:off x="7162800" y="20713700"/>
          <a:ext cx="962660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Observations:</a:t>
          </a:r>
        </a:p>
        <a:p>
          <a:r>
            <a:rPr lang="en-US" sz="1600"/>
            <a:t>The Trade</a:t>
          </a:r>
          <a:r>
            <a:rPr lang="en-US" sz="1600" baseline="0"/>
            <a:t> balance between U.S and Mexico from the above graph shows that there is a trade surplus between the years 1985 and 1994 , Indicating U.S is exporting more than importing in these years . However in the 1994 there is shift from trade surplus to trade deficit . There is an increase in trade deficit from 1994 to 2007 , further there is  a sudden decrease in year2007 and gradual fluctuations over the years , this  indicates U.S is importing more from Mexico than exporting.</a:t>
          </a:r>
          <a:endParaRPr lang="en-US" sz="1600"/>
        </a:p>
      </xdr:txBody>
    </xdr:sp>
    <xdr:clientData/>
  </xdr:twoCellAnchor>
  <xdr:twoCellAnchor>
    <xdr:from>
      <xdr:col>6</xdr:col>
      <xdr:colOff>139700</xdr:colOff>
      <xdr:row>1</xdr:row>
      <xdr:rowOff>88900</xdr:rowOff>
    </xdr:from>
    <xdr:to>
      <xdr:col>15</xdr:col>
      <xdr:colOff>165100</xdr:colOff>
      <xdr:row>7</xdr:row>
      <xdr:rowOff>25400</xdr:rowOff>
    </xdr:to>
    <xdr:sp macro="" textlink="">
      <xdr:nvSpPr>
        <xdr:cNvPr id="7" name="TextBox 6"/>
        <xdr:cNvSpPr txBox="1"/>
      </xdr:nvSpPr>
      <xdr:spPr>
        <a:xfrm>
          <a:off x="7823200" y="279400"/>
          <a:ext cx="7912100" cy="1079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baseline="0" smtClean="0">
              <a:solidFill>
                <a:schemeClr val="dk1"/>
              </a:solidFill>
              <a:latin typeface="+mn-lt"/>
              <a:ea typeface="+mn-ea"/>
              <a:cs typeface="+mn-cs"/>
            </a:rPr>
            <a:t>The value of monthly U.S. exports to Mexico and imports from Mexico (in $ millions) since 1985 were recorded.</a:t>
          </a:r>
          <a:endParaRPr lang="en-US" sz="16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393700</xdr:colOff>
      <xdr:row>5</xdr:row>
      <xdr:rowOff>88900</xdr:rowOff>
    </xdr:from>
    <xdr:to>
      <xdr:col>11</xdr:col>
      <xdr:colOff>762000</xdr:colOff>
      <xdr:row>12</xdr:row>
      <xdr:rowOff>165100</xdr:rowOff>
    </xdr:to>
    <xdr:sp macro="" textlink="">
      <xdr:nvSpPr>
        <xdr:cNvPr id="2" name="TextBox 1"/>
        <xdr:cNvSpPr txBox="1"/>
      </xdr:nvSpPr>
      <xdr:spPr>
        <a:xfrm>
          <a:off x="4635500" y="1041400"/>
          <a:ext cx="6146800" cy="140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mean obtained is 175.7 and the standard deviation is about 62, Since the standard deviation is </a:t>
          </a:r>
          <a:r>
            <a:rPr lang="en-US" sz="1100" baseline="0"/>
            <a:t> high , It can be interpreted that the  values are more widespread to the mean.</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openxmlformats.org/officeDocument/2006/relationships/externalLinkPath" Target="file:///C:/Users/sxb178530/Downloads/HW1.xlsx" TargetMode="Externa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anda, Sanjana" refreshedDate="42991.730547685183" createdVersion="6" refreshedVersion="6" minRefreshableVersion="3" recordCount="30">
  <cacheSource type="worksheet">
    <worksheetSource ref="A2:D32" sheet="Sheet2" r:id="rId2"/>
  </cacheSource>
  <cacheFields count="4">
    <cacheField name="Country" numFmtId="0">
      <sharedItems count="30">
        <s v="Australia"/>
        <s v="Austria"/>
        <s v="Belgium"/>
        <s v="Canada"/>
        <s v="Czech Republic"/>
        <s v="Denmark"/>
        <s v="Finland"/>
        <s v="France"/>
        <s v="Germany"/>
        <s v="Greece"/>
        <s v="Hungary"/>
        <s v="Iceland"/>
        <s v="Ireland"/>
        <s v="Italy "/>
        <s v="Japan"/>
        <s v="Korea"/>
        <s v="Luxembourg"/>
        <s v="Mexico"/>
        <s v="Netherlands"/>
        <s v="New Zealand"/>
        <s v="Norway"/>
        <s v="Poland"/>
        <s v="Portugal"/>
        <s v="Slovak"/>
        <s v="Spain"/>
        <s v="Sweden"/>
        <s v="Switzerland"/>
        <s v="Turkey"/>
        <s v="United Kingdom"/>
        <s v="United States"/>
      </sharedItems>
    </cacheField>
    <cacheField name="Manufacturers" numFmtId="164">
      <sharedItems containsSemiMixedTypes="0" containsString="0" containsNumber="1" minValue="-6" maxValue="35.200000000000003" count="28">
        <n v="27.7"/>
        <n v="21.6"/>
        <n v="-6"/>
        <n v="20"/>
        <n v="1"/>
        <n v="16.5"/>
        <n v="22.4"/>
        <n v="33"/>
        <n v="30.8"/>
        <n v="18"/>
        <n v="12.9"/>
        <n v="19.5"/>
        <n v="12.7"/>
        <n v="24.6"/>
        <n v="35.200000000000003"/>
        <n v="32.799999999999997"/>
        <n v="24.1"/>
        <n v="17.100000000000001"/>
        <n v="18.3"/>
        <n v="27.1"/>
        <n v="25.8"/>
        <n v="14.4"/>
        <n v="14.8"/>
        <n v="13.3"/>
        <n v="27.2"/>
        <n v="19.3"/>
        <n v="22.7"/>
        <n v="32.700000000000003"/>
      </sharedItems>
    </cacheField>
    <cacheField name="Services" numFmtId="164">
      <sharedItems containsSemiMixedTypes="0" containsString="0" containsNumber="1" minValue="-4.0999999999999996" maxValue="39.9" count="27">
        <n v="26.6"/>
        <n v="19.5"/>
        <n v="-4.0999999999999996"/>
        <n v="29.2"/>
        <n v="7.8"/>
        <n v="12.7"/>
        <n v="22.9"/>
        <n v="31.7"/>
        <n v="29.4"/>
        <n v="13.2"/>
        <n v="12"/>
        <n v="17.600000000000001"/>
        <n v="11.7"/>
        <n v="28.6"/>
        <n v="30.4"/>
        <n v="31"/>
        <n v="20.3"/>
        <n v="12.1"/>
        <n v="15"/>
        <n v="25.4"/>
        <n v="23.2"/>
        <n v="16.100000000000001"/>
        <n v="25.2"/>
        <n v="17.5"/>
        <n v="20.2"/>
        <n v="27.8"/>
        <n v="39.9"/>
      </sharedItems>
    </cacheField>
    <cacheField name="Aggregate" numFmtId="164">
      <sharedItems containsSemiMixedTypes="0" containsString="0" containsNumber="1" minValue="-0.45" maxValue="36.9" count="28">
        <n v="26.7"/>
        <n v="19.899999999999999"/>
        <n v="-0.45"/>
        <n v="25.2"/>
        <n v="8.4"/>
        <n v="13.4"/>
        <n v="22.8"/>
        <n v="31.9"/>
        <n v="29.7"/>
        <n v="13.8"/>
        <n v="12.2"/>
        <n v="17.899999999999999"/>
        <n v="12"/>
        <n v="27.8"/>
        <n v="31.3"/>
        <n v="31.5"/>
        <n v="20.6"/>
        <n v="13.1"/>
        <n v="15.5"/>
        <n v="25.7"/>
        <n v="23.5"/>
        <n v="14.9"/>
        <n v="15.9"/>
        <n v="25.5"/>
        <n v="17.8"/>
        <n v="20.8"/>
        <n v="26.9"/>
        <n v="36.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anda, Sanjana" refreshedDate="42993.360844328701" createdVersion="6" refreshedVersion="6" minRefreshableVersion="3" recordCount="225">
  <cacheSource type="worksheet">
    <worksheetSource ref="A1:C226" sheet="Sheet1"/>
  </cacheSource>
  <cacheFields count="3">
    <cacheField name="Respondent" numFmtId="0">
      <sharedItems containsSemiMixedTypes="0" containsString="0" containsNumber="1" containsInteger="1" minValue="1" maxValue="225"/>
    </cacheField>
    <cacheField name="Smoke?" numFmtId="0">
      <sharedItems containsSemiMixedTypes="0" containsString="0" containsNumber="1" containsInteger="1" minValue="1" maxValue="2" count="2">
        <n v="1"/>
        <n v="2"/>
      </sharedItems>
    </cacheField>
    <cacheField name="Parent" numFmtId="0">
      <sharedItems containsSemiMixedTypes="0" containsString="0" containsNumber="1" containsInteger="1" minValue="1" maxValue="4" count="4">
        <n v="1"/>
        <n v="4"/>
        <n v="3"/>
        <n v="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
  <r>
    <x v="0"/>
    <x v="0"/>
    <x v="0"/>
    <x v="0"/>
  </r>
  <r>
    <x v="1"/>
    <x v="1"/>
    <x v="1"/>
    <x v="1"/>
  </r>
  <r>
    <x v="2"/>
    <x v="2"/>
    <x v="2"/>
    <x v="2"/>
  </r>
  <r>
    <x v="3"/>
    <x v="3"/>
    <x v="3"/>
    <x v="3"/>
  </r>
  <r>
    <x v="4"/>
    <x v="4"/>
    <x v="4"/>
    <x v="4"/>
  </r>
  <r>
    <x v="5"/>
    <x v="5"/>
    <x v="5"/>
    <x v="5"/>
  </r>
  <r>
    <x v="6"/>
    <x v="6"/>
    <x v="6"/>
    <x v="6"/>
  </r>
  <r>
    <x v="7"/>
    <x v="7"/>
    <x v="7"/>
    <x v="7"/>
  </r>
  <r>
    <x v="8"/>
    <x v="8"/>
    <x v="8"/>
    <x v="8"/>
  </r>
  <r>
    <x v="9"/>
    <x v="9"/>
    <x v="9"/>
    <x v="9"/>
  </r>
  <r>
    <x v="10"/>
    <x v="10"/>
    <x v="10"/>
    <x v="10"/>
  </r>
  <r>
    <x v="11"/>
    <x v="11"/>
    <x v="11"/>
    <x v="11"/>
  </r>
  <r>
    <x v="12"/>
    <x v="12"/>
    <x v="12"/>
    <x v="12"/>
  </r>
  <r>
    <x v="13"/>
    <x v="13"/>
    <x v="13"/>
    <x v="13"/>
  </r>
  <r>
    <x v="14"/>
    <x v="14"/>
    <x v="14"/>
    <x v="14"/>
  </r>
  <r>
    <x v="15"/>
    <x v="15"/>
    <x v="15"/>
    <x v="15"/>
  </r>
  <r>
    <x v="16"/>
    <x v="16"/>
    <x v="16"/>
    <x v="16"/>
  </r>
  <r>
    <x v="17"/>
    <x v="17"/>
    <x v="17"/>
    <x v="17"/>
  </r>
  <r>
    <x v="18"/>
    <x v="18"/>
    <x v="18"/>
    <x v="18"/>
  </r>
  <r>
    <x v="19"/>
    <x v="19"/>
    <x v="19"/>
    <x v="19"/>
  </r>
  <r>
    <x v="20"/>
    <x v="20"/>
    <x v="20"/>
    <x v="20"/>
  </r>
  <r>
    <x v="21"/>
    <x v="21"/>
    <x v="18"/>
    <x v="21"/>
  </r>
  <r>
    <x v="22"/>
    <x v="22"/>
    <x v="21"/>
    <x v="22"/>
  </r>
  <r>
    <x v="23"/>
    <x v="23"/>
    <x v="12"/>
    <x v="12"/>
  </r>
  <r>
    <x v="24"/>
    <x v="24"/>
    <x v="22"/>
    <x v="23"/>
  </r>
  <r>
    <x v="25"/>
    <x v="25"/>
    <x v="23"/>
    <x v="24"/>
  </r>
  <r>
    <x v="26"/>
    <x v="22"/>
    <x v="18"/>
    <x v="21"/>
  </r>
  <r>
    <x v="27"/>
    <x v="26"/>
    <x v="24"/>
    <x v="25"/>
  </r>
  <r>
    <x v="28"/>
    <x v="26"/>
    <x v="25"/>
    <x v="26"/>
  </r>
  <r>
    <x v="29"/>
    <x v="27"/>
    <x v="26"/>
    <x v="27"/>
  </r>
</pivotCacheRecords>
</file>

<file path=xl/pivotCache/pivotCacheRecords2.xml><?xml version="1.0" encoding="utf-8"?>
<pivotCacheRecords xmlns="http://schemas.openxmlformats.org/spreadsheetml/2006/main" xmlns:r="http://schemas.openxmlformats.org/officeDocument/2006/relationships" count="225">
  <r>
    <n v="1"/>
    <x v="0"/>
    <x v="0"/>
  </r>
  <r>
    <n v="2"/>
    <x v="1"/>
    <x v="1"/>
  </r>
  <r>
    <n v="3"/>
    <x v="1"/>
    <x v="2"/>
  </r>
  <r>
    <n v="4"/>
    <x v="1"/>
    <x v="1"/>
  </r>
  <r>
    <n v="5"/>
    <x v="1"/>
    <x v="2"/>
  </r>
  <r>
    <n v="6"/>
    <x v="0"/>
    <x v="0"/>
  </r>
  <r>
    <n v="7"/>
    <x v="0"/>
    <x v="0"/>
  </r>
  <r>
    <n v="8"/>
    <x v="0"/>
    <x v="1"/>
  </r>
  <r>
    <n v="9"/>
    <x v="1"/>
    <x v="2"/>
  </r>
  <r>
    <n v="10"/>
    <x v="0"/>
    <x v="0"/>
  </r>
  <r>
    <n v="11"/>
    <x v="0"/>
    <x v="3"/>
  </r>
  <r>
    <n v="12"/>
    <x v="0"/>
    <x v="3"/>
  </r>
  <r>
    <n v="13"/>
    <x v="1"/>
    <x v="2"/>
  </r>
  <r>
    <n v="14"/>
    <x v="0"/>
    <x v="0"/>
  </r>
  <r>
    <n v="15"/>
    <x v="1"/>
    <x v="0"/>
  </r>
  <r>
    <n v="16"/>
    <x v="0"/>
    <x v="1"/>
  </r>
  <r>
    <n v="17"/>
    <x v="0"/>
    <x v="2"/>
  </r>
  <r>
    <n v="18"/>
    <x v="1"/>
    <x v="0"/>
  </r>
  <r>
    <n v="19"/>
    <x v="1"/>
    <x v="1"/>
  </r>
  <r>
    <n v="20"/>
    <x v="0"/>
    <x v="0"/>
  </r>
  <r>
    <n v="21"/>
    <x v="1"/>
    <x v="1"/>
  </r>
  <r>
    <n v="22"/>
    <x v="1"/>
    <x v="1"/>
  </r>
  <r>
    <n v="23"/>
    <x v="0"/>
    <x v="2"/>
  </r>
  <r>
    <n v="24"/>
    <x v="1"/>
    <x v="0"/>
  </r>
  <r>
    <n v="25"/>
    <x v="1"/>
    <x v="1"/>
  </r>
  <r>
    <n v="26"/>
    <x v="0"/>
    <x v="0"/>
  </r>
  <r>
    <n v="27"/>
    <x v="0"/>
    <x v="0"/>
  </r>
  <r>
    <n v="28"/>
    <x v="0"/>
    <x v="2"/>
  </r>
  <r>
    <n v="29"/>
    <x v="0"/>
    <x v="0"/>
  </r>
  <r>
    <n v="30"/>
    <x v="0"/>
    <x v="3"/>
  </r>
  <r>
    <n v="31"/>
    <x v="0"/>
    <x v="3"/>
  </r>
  <r>
    <n v="32"/>
    <x v="0"/>
    <x v="0"/>
  </r>
  <r>
    <n v="33"/>
    <x v="1"/>
    <x v="3"/>
  </r>
  <r>
    <n v="34"/>
    <x v="1"/>
    <x v="2"/>
  </r>
  <r>
    <n v="35"/>
    <x v="0"/>
    <x v="2"/>
  </r>
  <r>
    <n v="36"/>
    <x v="1"/>
    <x v="0"/>
  </r>
  <r>
    <n v="37"/>
    <x v="0"/>
    <x v="3"/>
  </r>
  <r>
    <n v="38"/>
    <x v="0"/>
    <x v="0"/>
  </r>
  <r>
    <n v="39"/>
    <x v="0"/>
    <x v="2"/>
  </r>
  <r>
    <n v="40"/>
    <x v="0"/>
    <x v="3"/>
  </r>
  <r>
    <n v="41"/>
    <x v="0"/>
    <x v="3"/>
  </r>
  <r>
    <n v="42"/>
    <x v="1"/>
    <x v="1"/>
  </r>
  <r>
    <n v="43"/>
    <x v="0"/>
    <x v="0"/>
  </r>
  <r>
    <n v="44"/>
    <x v="0"/>
    <x v="2"/>
  </r>
  <r>
    <n v="45"/>
    <x v="0"/>
    <x v="0"/>
  </r>
  <r>
    <n v="46"/>
    <x v="1"/>
    <x v="2"/>
  </r>
  <r>
    <n v="47"/>
    <x v="0"/>
    <x v="3"/>
  </r>
  <r>
    <n v="48"/>
    <x v="1"/>
    <x v="0"/>
  </r>
  <r>
    <n v="49"/>
    <x v="1"/>
    <x v="2"/>
  </r>
  <r>
    <n v="50"/>
    <x v="1"/>
    <x v="1"/>
  </r>
  <r>
    <n v="51"/>
    <x v="0"/>
    <x v="0"/>
  </r>
  <r>
    <n v="52"/>
    <x v="0"/>
    <x v="0"/>
  </r>
  <r>
    <n v="53"/>
    <x v="1"/>
    <x v="1"/>
  </r>
  <r>
    <n v="54"/>
    <x v="1"/>
    <x v="1"/>
  </r>
  <r>
    <n v="55"/>
    <x v="0"/>
    <x v="2"/>
  </r>
  <r>
    <n v="56"/>
    <x v="1"/>
    <x v="0"/>
  </r>
  <r>
    <n v="57"/>
    <x v="1"/>
    <x v="3"/>
  </r>
  <r>
    <n v="58"/>
    <x v="1"/>
    <x v="1"/>
  </r>
  <r>
    <n v="59"/>
    <x v="1"/>
    <x v="0"/>
  </r>
  <r>
    <n v="60"/>
    <x v="0"/>
    <x v="0"/>
  </r>
  <r>
    <n v="61"/>
    <x v="0"/>
    <x v="0"/>
  </r>
  <r>
    <n v="62"/>
    <x v="1"/>
    <x v="2"/>
  </r>
  <r>
    <n v="63"/>
    <x v="1"/>
    <x v="2"/>
  </r>
  <r>
    <n v="64"/>
    <x v="0"/>
    <x v="2"/>
  </r>
  <r>
    <n v="65"/>
    <x v="0"/>
    <x v="0"/>
  </r>
  <r>
    <n v="66"/>
    <x v="1"/>
    <x v="3"/>
  </r>
  <r>
    <n v="67"/>
    <x v="1"/>
    <x v="1"/>
  </r>
  <r>
    <n v="68"/>
    <x v="1"/>
    <x v="1"/>
  </r>
  <r>
    <n v="69"/>
    <x v="0"/>
    <x v="0"/>
  </r>
  <r>
    <n v="70"/>
    <x v="0"/>
    <x v="1"/>
  </r>
  <r>
    <n v="71"/>
    <x v="0"/>
    <x v="0"/>
  </r>
  <r>
    <n v="72"/>
    <x v="0"/>
    <x v="2"/>
  </r>
  <r>
    <n v="73"/>
    <x v="0"/>
    <x v="2"/>
  </r>
  <r>
    <n v="74"/>
    <x v="0"/>
    <x v="0"/>
  </r>
  <r>
    <n v="75"/>
    <x v="1"/>
    <x v="1"/>
  </r>
  <r>
    <n v="76"/>
    <x v="0"/>
    <x v="0"/>
  </r>
  <r>
    <n v="77"/>
    <x v="0"/>
    <x v="0"/>
  </r>
  <r>
    <n v="78"/>
    <x v="0"/>
    <x v="3"/>
  </r>
  <r>
    <n v="79"/>
    <x v="0"/>
    <x v="3"/>
  </r>
  <r>
    <n v="80"/>
    <x v="0"/>
    <x v="0"/>
  </r>
  <r>
    <n v="81"/>
    <x v="1"/>
    <x v="1"/>
  </r>
  <r>
    <n v="82"/>
    <x v="1"/>
    <x v="0"/>
  </r>
  <r>
    <n v="83"/>
    <x v="0"/>
    <x v="0"/>
  </r>
  <r>
    <n v="84"/>
    <x v="1"/>
    <x v="1"/>
  </r>
  <r>
    <n v="85"/>
    <x v="0"/>
    <x v="2"/>
  </r>
  <r>
    <n v="86"/>
    <x v="0"/>
    <x v="2"/>
  </r>
  <r>
    <n v="87"/>
    <x v="0"/>
    <x v="2"/>
  </r>
  <r>
    <n v="88"/>
    <x v="1"/>
    <x v="1"/>
  </r>
  <r>
    <n v="89"/>
    <x v="0"/>
    <x v="3"/>
  </r>
  <r>
    <n v="90"/>
    <x v="1"/>
    <x v="1"/>
  </r>
  <r>
    <n v="91"/>
    <x v="0"/>
    <x v="0"/>
  </r>
  <r>
    <n v="92"/>
    <x v="0"/>
    <x v="3"/>
  </r>
  <r>
    <n v="93"/>
    <x v="0"/>
    <x v="1"/>
  </r>
  <r>
    <n v="94"/>
    <x v="0"/>
    <x v="0"/>
  </r>
  <r>
    <n v="95"/>
    <x v="0"/>
    <x v="0"/>
  </r>
  <r>
    <n v="96"/>
    <x v="0"/>
    <x v="1"/>
  </r>
  <r>
    <n v="97"/>
    <x v="0"/>
    <x v="0"/>
  </r>
  <r>
    <n v="98"/>
    <x v="0"/>
    <x v="0"/>
  </r>
  <r>
    <n v="99"/>
    <x v="0"/>
    <x v="0"/>
  </r>
  <r>
    <n v="100"/>
    <x v="0"/>
    <x v="1"/>
  </r>
  <r>
    <n v="101"/>
    <x v="1"/>
    <x v="1"/>
  </r>
  <r>
    <n v="102"/>
    <x v="0"/>
    <x v="0"/>
  </r>
  <r>
    <n v="103"/>
    <x v="1"/>
    <x v="3"/>
  </r>
  <r>
    <n v="104"/>
    <x v="0"/>
    <x v="0"/>
  </r>
  <r>
    <n v="105"/>
    <x v="0"/>
    <x v="0"/>
  </r>
  <r>
    <n v="106"/>
    <x v="1"/>
    <x v="1"/>
  </r>
  <r>
    <n v="107"/>
    <x v="1"/>
    <x v="2"/>
  </r>
  <r>
    <n v="108"/>
    <x v="1"/>
    <x v="2"/>
  </r>
  <r>
    <n v="109"/>
    <x v="1"/>
    <x v="1"/>
  </r>
  <r>
    <n v="110"/>
    <x v="1"/>
    <x v="2"/>
  </r>
  <r>
    <n v="111"/>
    <x v="0"/>
    <x v="0"/>
  </r>
  <r>
    <n v="112"/>
    <x v="1"/>
    <x v="1"/>
  </r>
  <r>
    <n v="113"/>
    <x v="0"/>
    <x v="0"/>
  </r>
  <r>
    <n v="114"/>
    <x v="0"/>
    <x v="3"/>
  </r>
  <r>
    <n v="115"/>
    <x v="0"/>
    <x v="0"/>
  </r>
  <r>
    <n v="116"/>
    <x v="0"/>
    <x v="0"/>
  </r>
  <r>
    <n v="117"/>
    <x v="0"/>
    <x v="3"/>
  </r>
  <r>
    <n v="118"/>
    <x v="0"/>
    <x v="0"/>
  </r>
  <r>
    <n v="119"/>
    <x v="0"/>
    <x v="2"/>
  </r>
  <r>
    <n v="120"/>
    <x v="1"/>
    <x v="1"/>
  </r>
  <r>
    <n v="121"/>
    <x v="0"/>
    <x v="0"/>
  </r>
  <r>
    <n v="122"/>
    <x v="1"/>
    <x v="1"/>
  </r>
  <r>
    <n v="123"/>
    <x v="0"/>
    <x v="1"/>
  </r>
  <r>
    <n v="124"/>
    <x v="1"/>
    <x v="1"/>
  </r>
  <r>
    <n v="125"/>
    <x v="0"/>
    <x v="0"/>
  </r>
  <r>
    <n v="126"/>
    <x v="0"/>
    <x v="3"/>
  </r>
  <r>
    <n v="127"/>
    <x v="0"/>
    <x v="0"/>
  </r>
  <r>
    <n v="128"/>
    <x v="1"/>
    <x v="3"/>
  </r>
  <r>
    <n v="129"/>
    <x v="1"/>
    <x v="3"/>
  </r>
  <r>
    <n v="130"/>
    <x v="0"/>
    <x v="0"/>
  </r>
  <r>
    <n v="131"/>
    <x v="1"/>
    <x v="0"/>
  </r>
  <r>
    <n v="132"/>
    <x v="1"/>
    <x v="1"/>
  </r>
  <r>
    <n v="133"/>
    <x v="0"/>
    <x v="3"/>
  </r>
  <r>
    <n v="134"/>
    <x v="0"/>
    <x v="2"/>
  </r>
  <r>
    <n v="135"/>
    <x v="0"/>
    <x v="0"/>
  </r>
  <r>
    <n v="136"/>
    <x v="0"/>
    <x v="0"/>
  </r>
  <r>
    <n v="137"/>
    <x v="1"/>
    <x v="3"/>
  </r>
  <r>
    <n v="138"/>
    <x v="0"/>
    <x v="2"/>
  </r>
  <r>
    <n v="139"/>
    <x v="1"/>
    <x v="3"/>
  </r>
  <r>
    <n v="140"/>
    <x v="0"/>
    <x v="0"/>
  </r>
  <r>
    <n v="141"/>
    <x v="1"/>
    <x v="1"/>
  </r>
  <r>
    <n v="142"/>
    <x v="0"/>
    <x v="3"/>
  </r>
  <r>
    <n v="143"/>
    <x v="1"/>
    <x v="1"/>
  </r>
  <r>
    <n v="144"/>
    <x v="0"/>
    <x v="0"/>
  </r>
  <r>
    <n v="145"/>
    <x v="0"/>
    <x v="3"/>
  </r>
  <r>
    <n v="146"/>
    <x v="0"/>
    <x v="0"/>
  </r>
  <r>
    <n v="147"/>
    <x v="1"/>
    <x v="2"/>
  </r>
  <r>
    <n v="148"/>
    <x v="0"/>
    <x v="2"/>
  </r>
  <r>
    <n v="149"/>
    <x v="1"/>
    <x v="1"/>
  </r>
  <r>
    <n v="150"/>
    <x v="0"/>
    <x v="3"/>
  </r>
  <r>
    <n v="151"/>
    <x v="0"/>
    <x v="3"/>
  </r>
  <r>
    <n v="152"/>
    <x v="0"/>
    <x v="0"/>
  </r>
  <r>
    <n v="153"/>
    <x v="0"/>
    <x v="2"/>
  </r>
  <r>
    <n v="154"/>
    <x v="0"/>
    <x v="0"/>
  </r>
  <r>
    <n v="155"/>
    <x v="0"/>
    <x v="2"/>
  </r>
  <r>
    <n v="156"/>
    <x v="1"/>
    <x v="1"/>
  </r>
  <r>
    <n v="157"/>
    <x v="0"/>
    <x v="2"/>
  </r>
  <r>
    <n v="158"/>
    <x v="1"/>
    <x v="0"/>
  </r>
  <r>
    <n v="159"/>
    <x v="1"/>
    <x v="0"/>
  </r>
  <r>
    <n v="160"/>
    <x v="1"/>
    <x v="2"/>
  </r>
  <r>
    <n v="161"/>
    <x v="1"/>
    <x v="2"/>
  </r>
  <r>
    <n v="162"/>
    <x v="0"/>
    <x v="0"/>
  </r>
  <r>
    <n v="163"/>
    <x v="0"/>
    <x v="2"/>
  </r>
  <r>
    <n v="164"/>
    <x v="1"/>
    <x v="0"/>
  </r>
  <r>
    <n v="165"/>
    <x v="0"/>
    <x v="0"/>
  </r>
  <r>
    <n v="166"/>
    <x v="1"/>
    <x v="1"/>
  </r>
  <r>
    <n v="167"/>
    <x v="0"/>
    <x v="0"/>
  </r>
  <r>
    <n v="168"/>
    <x v="1"/>
    <x v="3"/>
  </r>
  <r>
    <n v="169"/>
    <x v="0"/>
    <x v="2"/>
  </r>
  <r>
    <n v="170"/>
    <x v="1"/>
    <x v="1"/>
  </r>
  <r>
    <n v="171"/>
    <x v="1"/>
    <x v="1"/>
  </r>
  <r>
    <n v="172"/>
    <x v="0"/>
    <x v="2"/>
  </r>
  <r>
    <n v="173"/>
    <x v="0"/>
    <x v="0"/>
  </r>
  <r>
    <n v="174"/>
    <x v="0"/>
    <x v="0"/>
  </r>
  <r>
    <n v="175"/>
    <x v="1"/>
    <x v="2"/>
  </r>
  <r>
    <n v="176"/>
    <x v="0"/>
    <x v="0"/>
  </r>
  <r>
    <n v="177"/>
    <x v="1"/>
    <x v="1"/>
  </r>
  <r>
    <n v="178"/>
    <x v="1"/>
    <x v="1"/>
  </r>
  <r>
    <n v="179"/>
    <x v="0"/>
    <x v="0"/>
  </r>
  <r>
    <n v="180"/>
    <x v="1"/>
    <x v="1"/>
  </r>
  <r>
    <n v="181"/>
    <x v="0"/>
    <x v="3"/>
  </r>
  <r>
    <n v="182"/>
    <x v="0"/>
    <x v="0"/>
  </r>
  <r>
    <n v="183"/>
    <x v="0"/>
    <x v="2"/>
  </r>
  <r>
    <n v="184"/>
    <x v="0"/>
    <x v="0"/>
  </r>
  <r>
    <n v="185"/>
    <x v="0"/>
    <x v="1"/>
  </r>
  <r>
    <n v="186"/>
    <x v="0"/>
    <x v="1"/>
  </r>
  <r>
    <n v="187"/>
    <x v="1"/>
    <x v="1"/>
  </r>
  <r>
    <n v="188"/>
    <x v="0"/>
    <x v="0"/>
  </r>
  <r>
    <n v="189"/>
    <x v="0"/>
    <x v="3"/>
  </r>
  <r>
    <n v="190"/>
    <x v="1"/>
    <x v="3"/>
  </r>
  <r>
    <n v="191"/>
    <x v="0"/>
    <x v="3"/>
  </r>
  <r>
    <n v="192"/>
    <x v="1"/>
    <x v="1"/>
  </r>
  <r>
    <n v="193"/>
    <x v="0"/>
    <x v="0"/>
  </r>
  <r>
    <n v="194"/>
    <x v="0"/>
    <x v="2"/>
  </r>
  <r>
    <n v="195"/>
    <x v="0"/>
    <x v="2"/>
  </r>
  <r>
    <n v="196"/>
    <x v="0"/>
    <x v="2"/>
  </r>
  <r>
    <n v="197"/>
    <x v="1"/>
    <x v="1"/>
  </r>
  <r>
    <n v="198"/>
    <x v="0"/>
    <x v="0"/>
  </r>
  <r>
    <n v="199"/>
    <x v="0"/>
    <x v="3"/>
  </r>
  <r>
    <n v="200"/>
    <x v="1"/>
    <x v="2"/>
  </r>
  <r>
    <n v="201"/>
    <x v="0"/>
    <x v="0"/>
  </r>
  <r>
    <n v="202"/>
    <x v="0"/>
    <x v="0"/>
  </r>
  <r>
    <n v="203"/>
    <x v="0"/>
    <x v="2"/>
  </r>
  <r>
    <n v="204"/>
    <x v="0"/>
    <x v="0"/>
  </r>
  <r>
    <n v="205"/>
    <x v="0"/>
    <x v="0"/>
  </r>
  <r>
    <n v="206"/>
    <x v="0"/>
    <x v="2"/>
  </r>
  <r>
    <n v="207"/>
    <x v="0"/>
    <x v="0"/>
  </r>
  <r>
    <n v="208"/>
    <x v="0"/>
    <x v="0"/>
  </r>
  <r>
    <n v="209"/>
    <x v="0"/>
    <x v="0"/>
  </r>
  <r>
    <n v="210"/>
    <x v="0"/>
    <x v="0"/>
  </r>
  <r>
    <n v="211"/>
    <x v="1"/>
    <x v="1"/>
  </r>
  <r>
    <n v="212"/>
    <x v="1"/>
    <x v="1"/>
  </r>
  <r>
    <n v="213"/>
    <x v="0"/>
    <x v="3"/>
  </r>
  <r>
    <n v="214"/>
    <x v="0"/>
    <x v="3"/>
  </r>
  <r>
    <n v="215"/>
    <x v="0"/>
    <x v="2"/>
  </r>
  <r>
    <n v="216"/>
    <x v="1"/>
    <x v="2"/>
  </r>
  <r>
    <n v="217"/>
    <x v="1"/>
    <x v="3"/>
  </r>
  <r>
    <n v="218"/>
    <x v="1"/>
    <x v="3"/>
  </r>
  <r>
    <n v="219"/>
    <x v="0"/>
    <x v="2"/>
  </r>
  <r>
    <n v="220"/>
    <x v="1"/>
    <x v="0"/>
  </r>
  <r>
    <n v="221"/>
    <x v="0"/>
    <x v="0"/>
  </r>
  <r>
    <n v="222"/>
    <x v="0"/>
    <x v="0"/>
  </r>
  <r>
    <n v="223"/>
    <x v="1"/>
    <x v="0"/>
  </r>
  <r>
    <n v="224"/>
    <x v="0"/>
    <x v="1"/>
  </r>
  <r>
    <n v="22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2:F6" firstHeaderRow="1" firstDataRow="2" firstDataCol="1"/>
  <pivotFields count="3">
    <pivotField dataField="1" showAll="0"/>
    <pivotField axis="axisRow" showAll="0">
      <items count="3">
        <item n="Do Not Smoke" x="0"/>
        <item n="Smoke" x="1"/>
        <item t="default"/>
      </items>
    </pivotField>
    <pivotField axis="axisCol" showAll="0">
      <items count="5">
        <item n="Neither Parents Smoked" x="0"/>
        <item n="Father Smoked" x="3"/>
        <item n="Mother Smoked" x="2"/>
        <item n="Both Parents Smoked" x="1"/>
        <item t="default"/>
      </items>
    </pivotField>
  </pivotFields>
  <rowFields count="1">
    <field x="1"/>
  </rowFields>
  <rowItems count="3">
    <i>
      <x/>
    </i>
    <i>
      <x v="1"/>
    </i>
    <i t="grand">
      <x/>
    </i>
  </rowItems>
  <colFields count="1">
    <field x="2"/>
  </colFields>
  <colItems count="5">
    <i>
      <x/>
    </i>
    <i>
      <x v="1"/>
    </i>
    <i>
      <x v="2"/>
    </i>
    <i>
      <x v="3"/>
    </i>
    <i t="grand">
      <x/>
    </i>
  </colItems>
  <dataFields count="1">
    <dataField name="Count of Respondent" fld="0" subtotal="count" showDataAs="percentOfCol" baseField="1" baseItem="0" numFmtId="10"/>
  </dataFields>
  <formats count="1">
    <format dxfId="0">
      <pivotArea type="all" dataOnly="0" outline="0" fieldPosition="0"/>
    </format>
  </format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34" firstHeaderRow="0" firstDataRow="1" firstDataCol="1"/>
  <pivotFields count="4">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dataField="1" numFmtId="164" showAll="0">
      <items count="29">
        <item x="2"/>
        <item x="4"/>
        <item x="12"/>
        <item x="10"/>
        <item x="23"/>
        <item x="21"/>
        <item x="22"/>
        <item x="5"/>
        <item x="17"/>
        <item x="9"/>
        <item x="18"/>
        <item x="25"/>
        <item x="11"/>
        <item x="3"/>
        <item x="1"/>
        <item x="6"/>
        <item x="26"/>
        <item x="16"/>
        <item x="13"/>
        <item x="20"/>
        <item x="19"/>
        <item x="24"/>
        <item x="0"/>
        <item x="8"/>
        <item x="27"/>
        <item x="15"/>
        <item x="7"/>
        <item x="14"/>
        <item t="default"/>
      </items>
    </pivotField>
    <pivotField dataField="1" numFmtId="164" showAll="0">
      <items count="28">
        <item x="2"/>
        <item x="4"/>
        <item x="12"/>
        <item x="10"/>
        <item x="17"/>
        <item x="5"/>
        <item x="9"/>
        <item x="18"/>
        <item x="21"/>
        <item x="23"/>
        <item x="11"/>
        <item x="1"/>
        <item x="24"/>
        <item x="16"/>
        <item x="6"/>
        <item x="20"/>
        <item x="22"/>
        <item x="19"/>
        <item x="0"/>
        <item x="25"/>
        <item x="13"/>
        <item x="3"/>
        <item x="8"/>
        <item x="14"/>
        <item x="15"/>
        <item x="7"/>
        <item x="26"/>
        <item t="default"/>
      </items>
    </pivotField>
    <pivotField dataField="1" numFmtId="164" showAll="0">
      <items count="29">
        <item x="2"/>
        <item x="4"/>
        <item x="12"/>
        <item x="10"/>
        <item x="17"/>
        <item x="5"/>
        <item x="9"/>
        <item x="21"/>
        <item x="18"/>
        <item x="22"/>
        <item x="24"/>
        <item x="11"/>
        <item x="1"/>
        <item x="16"/>
        <item x="25"/>
        <item x="6"/>
        <item x="20"/>
        <item x="3"/>
        <item x="23"/>
        <item x="19"/>
        <item x="0"/>
        <item x="26"/>
        <item x="13"/>
        <item x="8"/>
        <item x="14"/>
        <item x="15"/>
        <item x="7"/>
        <item x="27"/>
        <item t="default"/>
      </items>
    </pivotField>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3">
    <i>
      <x/>
    </i>
    <i i="1">
      <x v="1"/>
    </i>
    <i i="2">
      <x v="2"/>
    </i>
  </colItems>
  <dataFields count="3">
    <dataField name="Sum of Manufacturers" fld="1" baseField="0" baseItem="0"/>
    <dataField name="Sum of Services" fld="2" baseField="0" baseItem="0"/>
    <dataField name="Sum of Aggregate" fld="3" baseField="0" baseItem="0"/>
  </dataFields>
  <chartFormats count="33">
    <chartFormat chart="0" format="27" series="1">
      <pivotArea type="data" outline="0" fieldPosition="0">
        <references count="1">
          <reference field="0" count="1" selected="0">
            <x v="0"/>
          </reference>
        </references>
      </pivotArea>
    </chartFormat>
    <chartFormat chart="0" format="28" series="1">
      <pivotArea type="data" outline="0" fieldPosition="0">
        <references count="1">
          <reference field="0" count="1" selected="0">
            <x v="1"/>
          </reference>
        </references>
      </pivotArea>
    </chartFormat>
    <chartFormat chart="0" format="29" series="1">
      <pivotArea type="data" outline="0" fieldPosition="0">
        <references count="1">
          <reference field="0" count="1" selected="0">
            <x v="2"/>
          </reference>
        </references>
      </pivotArea>
    </chartFormat>
    <chartFormat chart="0" format="30" series="1">
      <pivotArea type="data" outline="0" fieldPosition="0">
        <references count="1">
          <reference field="0" count="1" selected="0">
            <x v="3"/>
          </reference>
        </references>
      </pivotArea>
    </chartFormat>
    <chartFormat chart="0" format="31" series="1">
      <pivotArea type="data" outline="0" fieldPosition="0">
        <references count="1">
          <reference field="0" count="1" selected="0">
            <x v="4"/>
          </reference>
        </references>
      </pivotArea>
    </chartFormat>
    <chartFormat chart="0" format="32" series="1">
      <pivotArea type="data" outline="0" fieldPosition="0">
        <references count="1">
          <reference field="0" count="1" selected="0">
            <x v="5"/>
          </reference>
        </references>
      </pivotArea>
    </chartFormat>
    <chartFormat chart="0" format="33" series="1">
      <pivotArea type="data" outline="0" fieldPosition="0">
        <references count="1">
          <reference field="0" count="1" selected="0">
            <x v="6"/>
          </reference>
        </references>
      </pivotArea>
    </chartFormat>
    <chartFormat chart="0" format="34" series="1">
      <pivotArea type="data" outline="0" fieldPosition="0">
        <references count="1">
          <reference field="0" count="1" selected="0">
            <x v="7"/>
          </reference>
        </references>
      </pivotArea>
    </chartFormat>
    <chartFormat chart="0" format="35" series="1">
      <pivotArea type="data" outline="0" fieldPosition="0">
        <references count="1">
          <reference field="0" count="1" selected="0">
            <x v="8"/>
          </reference>
        </references>
      </pivotArea>
    </chartFormat>
    <chartFormat chart="0" format="36" series="1">
      <pivotArea type="data" outline="0" fieldPosition="0">
        <references count="1">
          <reference field="0" count="1" selected="0">
            <x v="9"/>
          </reference>
        </references>
      </pivotArea>
    </chartFormat>
    <chartFormat chart="0" format="37" series="1">
      <pivotArea type="data" outline="0" fieldPosition="0">
        <references count="1">
          <reference field="0" count="1" selected="0">
            <x v="10"/>
          </reference>
        </references>
      </pivotArea>
    </chartFormat>
    <chartFormat chart="0" format="38" series="1">
      <pivotArea type="data" outline="0" fieldPosition="0">
        <references count="1">
          <reference field="0" count="1" selected="0">
            <x v="11"/>
          </reference>
        </references>
      </pivotArea>
    </chartFormat>
    <chartFormat chart="0" format="39" series="1">
      <pivotArea type="data" outline="0" fieldPosition="0">
        <references count="1">
          <reference field="0" count="1" selected="0">
            <x v="12"/>
          </reference>
        </references>
      </pivotArea>
    </chartFormat>
    <chartFormat chart="0" format="40" series="1">
      <pivotArea type="data" outline="0" fieldPosition="0">
        <references count="1">
          <reference field="0" count="1" selected="0">
            <x v="13"/>
          </reference>
        </references>
      </pivotArea>
    </chartFormat>
    <chartFormat chart="0" format="41" series="1">
      <pivotArea type="data" outline="0" fieldPosition="0">
        <references count="1">
          <reference field="0" count="1" selected="0">
            <x v="14"/>
          </reference>
        </references>
      </pivotArea>
    </chartFormat>
    <chartFormat chart="0" format="42" series="1">
      <pivotArea type="data" outline="0" fieldPosition="0">
        <references count="1">
          <reference field="0" count="1" selected="0">
            <x v="15"/>
          </reference>
        </references>
      </pivotArea>
    </chartFormat>
    <chartFormat chart="0" format="43" series="1">
      <pivotArea type="data" outline="0" fieldPosition="0">
        <references count="1">
          <reference field="0" count="1" selected="0">
            <x v="16"/>
          </reference>
        </references>
      </pivotArea>
    </chartFormat>
    <chartFormat chart="0" format="44" series="1">
      <pivotArea type="data" outline="0" fieldPosition="0">
        <references count="1">
          <reference field="0" count="1" selected="0">
            <x v="17"/>
          </reference>
        </references>
      </pivotArea>
    </chartFormat>
    <chartFormat chart="0" format="45" series="1">
      <pivotArea type="data" outline="0" fieldPosition="0">
        <references count="1">
          <reference field="0" count="1" selected="0">
            <x v="18"/>
          </reference>
        </references>
      </pivotArea>
    </chartFormat>
    <chartFormat chart="0" format="46" series="1">
      <pivotArea type="data" outline="0" fieldPosition="0">
        <references count="1">
          <reference field="0" count="1" selected="0">
            <x v="19"/>
          </reference>
        </references>
      </pivotArea>
    </chartFormat>
    <chartFormat chart="0" format="47" series="1">
      <pivotArea type="data" outline="0" fieldPosition="0">
        <references count="1">
          <reference field="0" count="1" selected="0">
            <x v="20"/>
          </reference>
        </references>
      </pivotArea>
    </chartFormat>
    <chartFormat chart="0" format="48" series="1">
      <pivotArea type="data" outline="0" fieldPosition="0">
        <references count="1">
          <reference field="0" count="1" selected="0">
            <x v="21"/>
          </reference>
        </references>
      </pivotArea>
    </chartFormat>
    <chartFormat chart="0" format="49" series="1">
      <pivotArea type="data" outline="0" fieldPosition="0">
        <references count="1">
          <reference field="0" count="1" selected="0">
            <x v="22"/>
          </reference>
        </references>
      </pivotArea>
    </chartFormat>
    <chartFormat chart="0" format="50" series="1">
      <pivotArea type="data" outline="0" fieldPosition="0">
        <references count="1">
          <reference field="0" count="1" selected="0">
            <x v="23"/>
          </reference>
        </references>
      </pivotArea>
    </chartFormat>
    <chartFormat chart="0" format="51" series="1">
      <pivotArea type="data" outline="0" fieldPosition="0">
        <references count="1">
          <reference field="0" count="1" selected="0">
            <x v="24"/>
          </reference>
        </references>
      </pivotArea>
    </chartFormat>
    <chartFormat chart="0" format="52" series="1">
      <pivotArea type="data" outline="0" fieldPosition="0">
        <references count="1">
          <reference field="0" count="1" selected="0">
            <x v="25"/>
          </reference>
        </references>
      </pivotArea>
    </chartFormat>
    <chartFormat chart="0" format="53" series="1">
      <pivotArea type="data" outline="0" fieldPosition="0">
        <references count="1">
          <reference field="0" count="1" selected="0">
            <x v="26"/>
          </reference>
        </references>
      </pivotArea>
    </chartFormat>
    <chartFormat chart="0" format="54" series="1">
      <pivotArea type="data" outline="0" fieldPosition="0">
        <references count="1">
          <reference field="0" count="1" selected="0">
            <x v="27"/>
          </reference>
        </references>
      </pivotArea>
    </chartFormat>
    <chartFormat chart="0" format="55" series="1">
      <pivotArea type="data" outline="0" fieldPosition="0">
        <references count="1">
          <reference field="0" count="1" selected="0">
            <x v="28"/>
          </reference>
        </references>
      </pivotArea>
    </chartFormat>
    <chartFormat chart="0" format="56" series="1">
      <pivotArea type="data" outline="0" fieldPosition="0">
        <references count="1">
          <reference field="0" count="1" selected="0">
            <x v="29"/>
          </reference>
        </references>
      </pivotArea>
    </chartFormat>
    <chartFormat chart="0" format="57" series="1">
      <pivotArea type="data" outline="0" fieldPosition="0">
        <references count="1">
          <reference field="4294967294" count="1" selected="0">
            <x v="0"/>
          </reference>
        </references>
      </pivotArea>
    </chartFormat>
    <chartFormat chart="0" format="58" series="1">
      <pivotArea type="data" outline="0" fieldPosition="0">
        <references count="1">
          <reference field="4294967294" count="1" selected="0">
            <x v="1"/>
          </reference>
        </references>
      </pivotArea>
    </chartFormat>
    <chartFormat chart="0" format="5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B26" totalsRowShown="0">
  <autoFilter ref="A1:B26"/>
  <tableColumns count="2">
    <tableColumn id="1" name="Country" dataDxfId="2" dataCellStyle="Normal 2"/>
    <tableColumn id="2" name="Steel Production" dataDxfId="1" dataCellStyle="Normal 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abSelected="1" topLeftCell="AB1" workbookViewId="0">
      <selection activeCell="T6" sqref="T6"/>
    </sheetView>
  </sheetViews>
  <sheetFormatPr baseColWidth="10" defaultColWidth="8.83203125" defaultRowHeight="15" x14ac:dyDescent="0.2"/>
  <cols>
    <col min="1" max="1" width="10" customWidth="1"/>
    <col min="2" max="2" width="22.83203125" customWidth="1"/>
  </cols>
  <sheetData>
    <row r="1" spans="1:3" x14ac:dyDescent="0.2">
      <c r="A1" s="2" t="s">
        <v>0</v>
      </c>
      <c r="B1" s="6" t="s">
        <v>1</v>
      </c>
      <c r="C1" s="3"/>
    </row>
    <row r="2" spans="1:3" x14ac:dyDescent="0.2">
      <c r="A2" s="1" t="s">
        <v>2</v>
      </c>
      <c r="B2" s="5">
        <v>6.4</v>
      </c>
    </row>
    <row r="3" spans="1:3" x14ac:dyDescent="0.2">
      <c r="A3" s="1" t="s">
        <v>3</v>
      </c>
      <c r="B3" s="5">
        <v>7.5</v>
      </c>
    </row>
    <row r="4" spans="1:3" x14ac:dyDescent="0.2">
      <c r="A4" s="1" t="s">
        <v>4</v>
      </c>
      <c r="B4" s="5">
        <v>8.1</v>
      </c>
    </row>
    <row r="5" spans="1:3" x14ac:dyDescent="0.2">
      <c r="A5" s="1" t="s">
        <v>5</v>
      </c>
      <c r="B5" s="5">
        <v>35.200000000000003</v>
      </c>
    </row>
    <row r="6" spans="1:3" x14ac:dyDescent="0.2">
      <c r="A6" s="1" t="s">
        <v>6</v>
      </c>
      <c r="B6" s="5">
        <v>13.1</v>
      </c>
    </row>
    <row r="7" spans="1:3" x14ac:dyDescent="0.2">
      <c r="A7" s="1" t="s">
        <v>7</v>
      </c>
      <c r="B7" s="5">
        <v>683.3</v>
      </c>
    </row>
    <row r="8" spans="1:3" x14ac:dyDescent="0.2">
      <c r="A8" s="1" t="s">
        <v>8</v>
      </c>
      <c r="B8" s="5">
        <v>6.5</v>
      </c>
    </row>
    <row r="9" spans="1:3" x14ac:dyDescent="0.2">
      <c r="A9" s="1" t="s">
        <v>9</v>
      </c>
      <c r="B9" s="5">
        <v>15.8</v>
      </c>
    </row>
    <row r="10" spans="1:3" x14ac:dyDescent="0.2">
      <c r="A10" s="1" t="s">
        <v>10</v>
      </c>
      <c r="B10" s="5">
        <v>44.3</v>
      </c>
    </row>
    <row r="11" spans="1:3" x14ac:dyDescent="0.2">
      <c r="A11" s="1" t="s">
        <v>11</v>
      </c>
      <c r="B11" s="5">
        <v>72.2</v>
      </c>
    </row>
    <row r="12" spans="1:3" x14ac:dyDescent="0.2">
      <c r="A12" s="1" t="s">
        <v>12</v>
      </c>
      <c r="B12" s="5">
        <v>13</v>
      </c>
    </row>
    <row r="13" spans="1:3" x14ac:dyDescent="0.2">
      <c r="A13" s="1" t="s">
        <v>13</v>
      </c>
      <c r="B13" s="5">
        <v>28.7</v>
      </c>
    </row>
    <row r="14" spans="1:3" x14ac:dyDescent="0.2">
      <c r="A14" s="1" t="s">
        <v>14</v>
      </c>
      <c r="B14" s="5">
        <v>107.6</v>
      </c>
    </row>
    <row r="15" spans="1:3" x14ac:dyDescent="0.2">
      <c r="A15" s="1" t="s">
        <v>15</v>
      </c>
      <c r="B15" s="5">
        <v>18.100000000000001</v>
      </c>
    </row>
    <row r="16" spans="1:3" x14ac:dyDescent="0.2">
      <c r="A16" s="1" t="s">
        <v>16</v>
      </c>
      <c r="B16" s="5">
        <v>6.9</v>
      </c>
    </row>
    <row r="17" spans="1:2" x14ac:dyDescent="0.2">
      <c r="A17" s="1" t="s">
        <v>17</v>
      </c>
      <c r="B17" s="5">
        <v>8.8000000000000007</v>
      </c>
    </row>
    <row r="18" spans="1:2" x14ac:dyDescent="0.2">
      <c r="A18" s="1" t="s">
        <v>18</v>
      </c>
      <c r="B18" s="5">
        <v>68.7</v>
      </c>
    </row>
    <row r="19" spans="1:2" ht="27" x14ac:dyDescent="0.2">
      <c r="A19" s="1" t="s">
        <v>19</v>
      </c>
      <c r="B19" s="5">
        <v>6.7</v>
      </c>
    </row>
    <row r="20" spans="1:2" ht="27" x14ac:dyDescent="0.2">
      <c r="A20" s="1" t="s">
        <v>20</v>
      </c>
      <c r="B20" s="5">
        <v>68.5</v>
      </c>
    </row>
    <row r="21" spans="1:2" x14ac:dyDescent="0.2">
      <c r="A21" s="1" t="s">
        <v>21</v>
      </c>
      <c r="B21" s="5">
        <v>15.6</v>
      </c>
    </row>
    <row r="22" spans="1:2" x14ac:dyDescent="0.2">
      <c r="A22" s="1" t="s">
        <v>22</v>
      </c>
      <c r="B22" s="5">
        <v>22.7</v>
      </c>
    </row>
    <row r="23" spans="1:2" x14ac:dyDescent="0.2">
      <c r="A23" s="1" t="s">
        <v>23</v>
      </c>
      <c r="B23" s="5">
        <v>34.1</v>
      </c>
    </row>
    <row r="24" spans="1:2" x14ac:dyDescent="0.2">
      <c r="A24" s="1" t="s">
        <v>24</v>
      </c>
      <c r="B24" s="5">
        <v>35.299999999999997</v>
      </c>
    </row>
    <row r="25" spans="1:2" ht="27" x14ac:dyDescent="0.2">
      <c r="A25" s="1" t="s">
        <v>25</v>
      </c>
      <c r="B25" s="5">
        <v>9.5</v>
      </c>
    </row>
    <row r="26" spans="1:2" ht="27" x14ac:dyDescent="0.2">
      <c r="A26" s="1" t="s">
        <v>26</v>
      </c>
      <c r="B26" s="4">
        <v>86.2</v>
      </c>
    </row>
  </sheetData>
  <pageMargins left="0.7" right="0.7" top="0.75" bottom="0.75" header="0.3" footer="0.3"/>
  <pageSetup orientation="portrait" horizontalDpi="0" verticalDpi="0"/>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H29" sqref="H29"/>
    </sheetView>
  </sheetViews>
  <sheetFormatPr baseColWidth="10" defaultColWidth="11.5" defaultRowHeight="15" x14ac:dyDescent="0.2"/>
  <cols>
    <col min="1" max="1" width="17.5" customWidth="1"/>
    <col min="2" max="2" width="16.5" customWidth="1"/>
  </cols>
  <sheetData>
    <row r="1" spans="1:2" x14ac:dyDescent="0.2">
      <c r="A1" s="30" t="s">
        <v>96</v>
      </c>
      <c r="B1" s="30"/>
    </row>
    <row r="2" spans="1:2" x14ac:dyDescent="0.2">
      <c r="A2" s="23"/>
      <c r="B2" s="23"/>
    </row>
    <row r="3" spans="1:2" x14ac:dyDescent="0.2">
      <c r="A3" s="23" t="s">
        <v>97</v>
      </c>
      <c r="B3" s="23">
        <v>175.73333333333301</v>
      </c>
    </row>
    <row r="4" spans="1:2" x14ac:dyDescent="0.2">
      <c r="A4" s="23" t="s">
        <v>98</v>
      </c>
      <c r="B4" s="23">
        <v>7.1664215336245443</v>
      </c>
    </row>
    <row r="5" spans="1:2" x14ac:dyDescent="0.2">
      <c r="A5" s="23" t="s">
        <v>99</v>
      </c>
      <c r="B5" s="23">
        <v>160</v>
      </c>
    </row>
    <row r="6" spans="1:2" x14ac:dyDescent="0.2">
      <c r="A6" s="23" t="s">
        <v>100</v>
      </c>
      <c r="B6" s="23">
        <v>140</v>
      </c>
    </row>
    <row r="7" spans="1:2" x14ac:dyDescent="0.2">
      <c r="A7" s="23" t="s">
        <v>101</v>
      </c>
      <c r="B7" s="23">
        <v>62.063031023466927</v>
      </c>
    </row>
    <row r="8" spans="1:2" x14ac:dyDescent="0.2">
      <c r="A8" s="23" t="s">
        <v>102</v>
      </c>
      <c r="B8" s="23">
        <v>3851.8198198198179</v>
      </c>
    </row>
    <row r="9" spans="1:2" x14ac:dyDescent="0.2">
      <c r="A9" s="23" t="s">
        <v>103</v>
      </c>
      <c r="B9" s="23">
        <v>10.863117418147807</v>
      </c>
    </row>
    <row r="10" spans="1:2" x14ac:dyDescent="0.2">
      <c r="A10" s="23" t="s">
        <v>104</v>
      </c>
      <c r="B10" s="23">
        <v>2.6301122356384994</v>
      </c>
    </row>
    <row r="11" spans="1:2" x14ac:dyDescent="0.2">
      <c r="A11" s="23" t="s">
        <v>105</v>
      </c>
      <c r="B11" s="23">
        <v>400</v>
      </c>
    </row>
    <row r="12" spans="1:2" x14ac:dyDescent="0.2">
      <c r="A12" s="23" t="s">
        <v>106</v>
      </c>
      <c r="B12" s="23">
        <v>100</v>
      </c>
    </row>
    <row r="13" spans="1:2" x14ac:dyDescent="0.2">
      <c r="A13" s="23" t="s">
        <v>107</v>
      </c>
      <c r="B13" s="23">
        <v>500</v>
      </c>
    </row>
    <row r="14" spans="1:2" x14ac:dyDescent="0.2">
      <c r="A14" s="23" t="s">
        <v>108</v>
      </c>
      <c r="B14" s="23">
        <v>13180</v>
      </c>
    </row>
    <row r="15" spans="1:2" ht="16" thickBot="1" x14ac:dyDescent="0.25">
      <c r="A15" s="29" t="s">
        <v>109</v>
      </c>
      <c r="B15" s="29">
        <v>75</v>
      </c>
    </row>
  </sheetData>
  <pageMargins left="0.7" right="0.7" top="0.75" bottom="0.75" header="0.3" footer="0.3"/>
  <pageSetup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topLeftCell="A11" workbookViewId="0">
      <selection activeCell="I33" sqref="I33"/>
    </sheetView>
  </sheetViews>
  <sheetFormatPr baseColWidth="10" defaultColWidth="11.5" defaultRowHeight="15" x14ac:dyDescent="0.2"/>
  <sheetData>
    <row r="1" spans="1:4" x14ac:dyDescent="0.2">
      <c r="A1" s="10" t="s">
        <v>110</v>
      </c>
      <c r="B1" s="10" t="s">
        <v>111</v>
      </c>
      <c r="C1" s="10" t="s">
        <v>112</v>
      </c>
      <c r="D1" s="10" t="s">
        <v>40</v>
      </c>
    </row>
    <row r="2" spans="1:4" x14ac:dyDescent="0.2">
      <c r="A2" s="31">
        <v>26819</v>
      </c>
      <c r="B2" s="31">
        <v>28930</v>
      </c>
      <c r="C2" s="31">
        <v>38968</v>
      </c>
      <c r="D2" s="31">
        <v>34550</v>
      </c>
    </row>
    <row r="3" spans="1:4" x14ac:dyDescent="0.2">
      <c r="A3" s="31">
        <v>25797</v>
      </c>
      <c r="B3" s="31">
        <v>36602</v>
      </c>
      <c r="C3" s="31">
        <v>35187</v>
      </c>
      <c r="D3" s="31">
        <v>30245</v>
      </c>
    </row>
    <row r="4" spans="1:4" x14ac:dyDescent="0.2">
      <c r="A4" s="31">
        <v>29115</v>
      </c>
      <c r="B4" s="31">
        <v>35098</v>
      </c>
      <c r="C4" s="31">
        <v>29452</v>
      </c>
      <c r="D4" s="31">
        <v>31520</v>
      </c>
    </row>
    <row r="5" spans="1:4" x14ac:dyDescent="0.2">
      <c r="A5" s="31">
        <v>32877</v>
      </c>
      <c r="B5" s="31">
        <v>36793</v>
      </c>
      <c r="C5" s="31">
        <v>30943</v>
      </c>
      <c r="D5" s="31">
        <v>26680</v>
      </c>
    </row>
    <row r="6" spans="1:4" x14ac:dyDescent="0.2">
      <c r="A6" s="31">
        <v>30015</v>
      </c>
      <c r="B6" s="31">
        <v>36171</v>
      </c>
      <c r="C6" s="31">
        <v>31610</v>
      </c>
      <c r="D6" s="31">
        <v>29047</v>
      </c>
    </row>
    <row r="7" spans="1:4" x14ac:dyDescent="0.2">
      <c r="A7" s="31">
        <v>25090</v>
      </c>
      <c r="B7" s="31">
        <v>28396</v>
      </c>
      <c r="C7" s="31">
        <v>39738</v>
      </c>
      <c r="D7" s="31">
        <v>35037</v>
      </c>
    </row>
    <row r="8" spans="1:4" x14ac:dyDescent="0.2">
      <c r="A8" s="31">
        <v>23163</v>
      </c>
      <c r="B8" s="31">
        <v>26204</v>
      </c>
      <c r="C8" s="31">
        <v>37444</v>
      </c>
      <c r="D8" s="31">
        <v>26550</v>
      </c>
    </row>
    <row r="9" spans="1:4" x14ac:dyDescent="0.2">
      <c r="A9" s="31">
        <v>28225</v>
      </c>
      <c r="B9" s="31">
        <v>37280</v>
      </c>
      <c r="C9" s="31">
        <v>38403</v>
      </c>
      <c r="D9" s="31">
        <v>35704</v>
      </c>
    </row>
    <row r="10" spans="1:4" x14ac:dyDescent="0.2">
      <c r="A10" s="31">
        <v>25103</v>
      </c>
      <c r="B10" s="31">
        <v>37660</v>
      </c>
      <c r="C10" s="31">
        <v>36459</v>
      </c>
      <c r="D10" s="31">
        <v>32262</v>
      </c>
    </row>
    <row r="11" spans="1:4" x14ac:dyDescent="0.2">
      <c r="A11" s="31">
        <v>29742</v>
      </c>
      <c r="B11" s="31">
        <v>24539</v>
      </c>
      <c r="C11" s="31">
        <v>37963</v>
      </c>
      <c r="D11" s="31">
        <v>34206</v>
      </c>
    </row>
    <row r="12" spans="1:4" x14ac:dyDescent="0.2">
      <c r="A12" s="31">
        <v>24587</v>
      </c>
      <c r="B12" s="31">
        <v>27222</v>
      </c>
      <c r="C12" s="31">
        <v>34138</v>
      </c>
      <c r="D12" s="31">
        <v>26917</v>
      </c>
    </row>
    <row r="13" spans="1:4" x14ac:dyDescent="0.2">
      <c r="A13" s="31">
        <v>20780</v>
      </c>
      <c r="B13" s="31">
        <v>39536</v>
      </c>
      <c r="C13" s="31">
        <v>42062</v>
      </c>
      <c r="D13" s="31">
        <v>26723</v>
      </c>
    </row>
    <row r="14" spans="1:4" x14ac:dyDescent="0.2">
      <c r="A14" s="31">
        <v>30353</v>
      </c>
      <c r="B14" s="31">
        <v>32653</v>
      </c>
      <c r="C14" s="31">
        <v>32700</v>
      </c>
      <c r="D14" s="31">
        <v>36297</v>
      </c>
    </row>
    <row r="15" spans="1:4" x14ac:dyDescent="0.2">
      <c r="A15" s="31">
        <v>30538</v>
      </c>
      <c r="B15" s="31">
        <v>28860</v>
      </c>
      <c r="C15" s="31">
        <v>33735</v>
      </c>
      <c r="D15" s="31">
        <v>30798</v>
      </c>
    </row>
    <row r="16" spans="1:4" x14ac:dyDescent="0.2">
      <c r="A16" s="31">
        <v>32214</v>
      </c>
      <c r="B16" s="31">
        <v>30508</v>
      </c>
      <c r="C16" s="31">
        <v>37874</v>
      </c>
      <c r="D16" s="31">
        <v>32128</v>
      </c>
    </row>
    <row r="17" spans="1:4" x14ac:dyDescent="0.2">
      <c r="A17" s="31">
        <v>23256</v>
      </c>
      <c r="B17" s="31">
        <v>34511</v>
      </c>
      <c r="C17" s="31">
        <v>33371</v>
      </c>
      <c r="D17" s="31">
        <v>30779</v>
      </c>
    </row>
    <row r="18" spans="1:4" x14ac:dyDescent="0.2">
      <c r="A18" s="31">
        <v>27281</v>
      </c>
      <c r="B18" s="31">
        <v>39061</v>
      </c>
      <c r="C18" s="31">
        <v>41375</v>
      </c>
      <c r="D18" s="31">
        <v>29404</v>
      </c>
    </row>
    <row r="19" spans="1:4" x14ac:dyDescent="0.2">
      <c r="A19" s="31">
        <v>26441</v>
      </c>
      <c r="B19" s="31">
        <v>32037</v>
      </c>
      <c r="C19" s="31">
        <v>31537</v>
      </c>
      <c r="D19" s="31">
        <v>30038</v>
      </c>
    </row>
    <row r="20" spans="1:4" x14ac:dyDescent="0.2">
      <c r="A20" s="31">
        <v>25391</v>
      </c>
      <c r="B20" s="31">
        <v>29519</v>
      </c>
      <c r="C20" s="31">
        <v>30479</v>
      </c>
      <c r="D20" s="31">
        <v>35981</v>
      </c>
    </row>
    <row r="21" spans="1:4" x14ac:dyDescent="0.2">
      <c r="A21" s="31">
        <v>28491</v>
      </c>
      <c r="B21" s="31">
        <v>38650</v>
      </c>
      <c r="C21" s="31">
        <v>31314</v>
      </c>
      <c r="D21" s="31">
        <v>37682</v>
      </c>
    </row>
    <row r="22" spans="1:4" x14ac:dyDescent="0.2">
      <c r="A22" s="31">
        <v>28753</v>
      </c>
      <c r="B22" s="31">
        <v>33416</v>
      </c>
      <c r="C22" s="31">
        <v>46143</v>
      </c>
      <c r="D22" s="31">
        <v>31596</v>
      </c>
    </row>
    <row r="23" spans="1:4" x14ac:dyDescent="0.2">
      <c r="A23" s="31">
        <v>30096</v>
      </c>
      <c r="B23" s="31">
        <v>33188</v>
      </c>
      <c r="C23" s="31">
        <v>35765</v>
      </c>
      <c r="D23" s="31">
        <v>34471</v>
      </c>
    </row>
    <row r="24" spans="1:4" x14ac:dyDescent="0.2">
      <c r="A24" s="31">
        <v>29003</v>
      </c>
      <c r="B24" s="31">
        <v>27795</v>
      </c>
      <c r="C24" s="31">
        <v>43490</v>
      </c>
      <c r="D24" s="31">
        <v>35646</v>
      </c>
    </row>
    <row r="25" spans="1:4" x14ac:dyDescent="0.2">
      <c r="A25" s="31">
        <v>31547</v>
      </c>
      <c r="B25" s="31">
        <v>31542</v>
      </c>
      <c r="C25" s="31">
        <v>36001</v>
      </c>
      <c r="D25" s="31">
        <v>26561</v>
      </c>
    </row>
    <row r="26" spans="1:4" x14ac:dyDescent="0.2">
      <c r="A26" s="31">
        <v>23915</v>
      </c>
      <c r="B26" s="31">
        <v>34207</v>
      </c>
      <c r="C26" s="31">
        <v>27650</v>
      </c>
      <c r="D26" s="31">
        <v>31423</v>
      </c>
    </row>
    <row r="27" spans="1:4" x14ac:dyDescent="0.2">
      <c r="A27" s="31">
        <v>30123</v>
      </c>
      <c r="B27" s="31">
        <v>31457</v>
      </c>
      <c r="C27" s="31">
        <v>41047</v>
      </c>
      <c r="D27" s="31">
        <v>26464</v>
      </c>
    </row>
    <row r="28" spans="1:4" x14ac:dyDescent="0.2">
      <c r="A28" s="31">
        <v>29385</v>
      </c>
      <c r="B28" s="31">
        <v>40105</v>
      </c>
      <c r="C28" s="31">
        <v>42635</v>
      </c>
      <c r="D28" s="31">
        <v>29710</v>
      </c>
    </row>
    <row r="29" spans="1:4" x14ac:dyDescent="0.2">
      <c r="A29" s="31">
        <v>30574</v>
      </c>
      <c r="B29" s="31">
        <v>27430</v>
      </c>
      <c r="C29" s="31">
        <v>41715</v>
      </c>
      <c r="D29" s="31">
        <v>23563</v>
      </c>
    </row>
    <row r="30" spans="1:4" x14ac:dyDescent="0.2">
      <c r="A30" s="31">
        <v>25403</v>
      </c>
      <c r="B30" s="31">
        <v>33168</v>
      </c>
      <c r="C30" s="31">
        <v>31944</v>
      </c>
      <c r="D30" s="31">
        <v>29705</v>
      </c>
    </row>
    <row r="31" spans="1:4" x14ac:dyDescent="0.2">
      <c r="A31" s="31">
        <v>28447</v>
      </c>
      <c r="B31" s="31">
        <v>30140</v>
      </c>
      <c r="C31" s="31">
        <v>34284</v>
      </c>
      <c r="D31" s="31">
        <v>30704</v>
      </c>
    </row>
    <row r="32" spans="1:4" x14ac:dyDescent="0.2">
      <c r="A32" s="31">
        <v>30180</v>
      </c>
      <c r="B32" s="31">
        <v>33377</v>
      </c>
      <c r="C32" s="31">
        <v>34758</v>
      </c>
      <c r="D32" s="31">
        <v>28262</v>
      </c>
    </row>
    <row r="33" spans="1:4" x14ac:dyDescent="0.2">
      <c r="A33" s="31">
        <v>26620</v>
      </c>
      <c r="B33" s="31">
        <v>34847</v>
      </c>
      <c r="C33" s="31">
        <v>34121</v>
      </c>
      <c r="D33" s="31">
        <v>27848</v>
      </c>
    </row>
    <row r="34" spans="1:4" x14ac:dyDescent="0.2">
      <c r="A34" s="31">
        <v>29379</v>
      </c>
      <c r="B34" s="31">
        <v>34384</v>
      </c>
      <c r="C34" s="31">
        <v>29004</v>
      </c>
      <c r="D34" s="31">
        <v>29466</v>
      </c>
    </row>
    <row r="35" spans="1:4" x14ac:dyDescent="0.2">
      <c r="A35" s="31">
        <v>28612</v>
      </c>
      <c r="B35" s="31">
        <v>30331</v>
      </c>
      <c r="C35" s="31">
        <v>31289</v>
      </c>
      <c r="D35" s="31">
        <v>25072</v>
      </c>
    </row>
    <row r="36" spans="1:4" x14ac:dyDescent="0.2">
      <c r="A36" s="31">
        <v>25772</v>
      </c>
      <c r="B36" s="31">
        <v>32238</v>
      </c>
      <c r="C36" s="31">
        <v>34483</v>
      </c>
      <c r="D36" s="31">
        <v>34898</v>
      </c>
    </row>
    <row r="37" spans="1:4" x14ac:dyDescent="0.2">
      <c r="A37" s="31">
        <v>21491</v>
      </c>
      <c r="B37" s="31">
        <v>35100</v>
      </c>
      <c r="C37" s="31">
        <v>30273</v>
      </c>
      <c r="D37" s="31">
        <v>29221</v>
      </c>
    </row>
    <row r="38" spans="1:4" x14ac:dyDescent="0.2">
      <c r="A38" s="31">
        <v>26708</v>
      </c>
      <c r="B38" s="31">
        <v>39402</v>
      </c>
      <c r="C38" s="31">
        <v>39728</v>
      </c>
      <c r="D38" s="31">
        <v>25719</v>
      </c>
    </row>
    <row r="39" spans="1:4" x14ac:dyDescent="0.2">
      <c r="A39" s="31">
        <v>37025</v>
      </c>
      <c r="B39" s="31">
        <v>33597</v>
      </c>
      <c r="C39" s="31">
        <v>33318</v>
      </c>
      <c r="D39" s="31">
        <v>29335</v>
      </c>
    </row>
    <row r="40" spans="1:4" x14ac:dyDescent="0.2">
      <c r="A40" s="31">
        <v>31373</v>
      </c>
      <c r="B40" s="31">
        <v>38437</v>
      </c>
      <c r="C40" s="31">
        <v>37060</v>
      </c>
      <c r="D40" s="31">
        <v>32262</v>
      </c>
    </row>
    <row r="41" spans="1:4" x14ac:dyDescent="0.2">
      <c r="A41" s="31">
        <v>28539</v>
      </c>
      <c r="B41" s="31">
        <v>31015</v>
      </c>
      <c r="C41" s="31">
        <v>41785</v>
      </c>
      <c r="D41" s="31">
        <v>35639</v>
      </c>
    </row>
    <row r="42" spans="1:4" x14ac:dyDescent="0.2">
      <c r="A42" s="31">
        <v>27303</v>
      </c>
      <c r="B42" s="31">
        <v>24405</v>
      </c>
      <c r="C42" s="31">
        <v>28480</v>
      </c>
      <c r="D42" s="31">
        <v>29555</v>
      </c>
    </row>
    <row r="43" spans="1:4" x14ac:dyDescent="0.2">
      <c r="A43" s="31">
        <v>29934</v>
      </c>
      <c r="B43" s="31">
        <v>37265</v>
      </c>
      <c r="C43" s="31">
        <v>41342</v>
      </c>
      <c r="D43" s="31">
        <v>23729</v>
      </c>
    </row>
    <row r="44" spans="1:4" x14ac:dyDescent="0.2">
      <c r="A44" s="31">
        <v>24305</v>
      </c>
      <c r="B44" s="31">
        <v>36428</v>
      </c>
      <c r="C44" s="31">
        <v>33937</v>
      </c>
      <c r="D44" s="31">
        <v>21994</v>
      </c>
    </row>
    <row r="45" spans="1:4" x14ac:dyDescent="0.2">
      <c r="A45" s="31">
        <v>32283</v>
      </c>
      <c r="B45" s="31">
        <v>29856</v>
      </c>
      <c r="C45" s="31">
        <v>28531</v>
      </c>
      <c r="D45" s="31">
        <v>28804</v>
      </c>
    </row>
    <row r="46" spans="1:4" x14ac:dyDescent="0.2">
      <c r="A46" s="31">
        <v>27765</v>
      </c>
      <c r="B46" s="31">
        <v>23451</v>
      </c>
      <c r="C46" s="31">
        <v>34850</v>
      </c>
      <c r="D46" s="31">
        <v>32426</v>
      </c>
    </row>
    <row r="47" spans="1:4" x14ac:dyDescent="0.2">
      <c r="A47" s="31">
        <v>29853</v>
      </c>
      <c r="B47" s="31">
        <v>35433</v>
      </c>
      <c r="C47" s="31">
        <v>33251</v>
      </c>
      <c r="D47" s="31">
        <v>26944</v>
      </c>
    </row>
    <row r="48" spans="1:4" x14ac:dyDescent="0.2">
      <c r="A48" s="31">
        <v>24160</v>
      </c>
      <c r="B48" s="31">
        <v>38847</v>
      </c>
      <c r="C48" s="31">
        <v>34750</v>
      </c>
      <c r="D48" s="31">
        <v>27028</v>
      </c>
    </row>
    <row r="49" spans="1:4" x14ac:dyDescent="0.2">
      <c r="A49" s="31">
        <v>25428</v>
      </c>
      <c r="B49" s="31">
        <v>39994</v>
      </c>
      <c r="C49" s="31">
        <v>38517</v>
      </c>
      <c r="D49" s="31">
        <v>29328</v>
      </c>
    </row>
    <row r="50" spans="1:4" x14ac:dyDescent="0.2">
      <c r="A50" s="31">
        <v>28629</v>
      </c>
      <c r="B50" s="31"/>
      <c r="C50" s="31">
        <v>43232</v>
      </c>
      <c r="D50" s="31">
        <v>28274</v>
      </c>
    </row>
    <row r="51" spans="1:4" x14ac:dyDescent="0.2">
      <c r="A51" s="31">
        <v>28591</v>
      </c>
      <c r="B51" s="31"/>
      <c r="C51" s="31">
        <v>25859</v>
      </c>
      <c r="D51" s="31">
        <v>35436</v>
      </c>
    </row>
    <row r="52" spans="1:4" x14ac:dyDescent="0.2">
      <c r="A52" s="31">
        <v>28539</v>
      </c>
      <c r="B52" s="31"/>
      <c r="C52" s="31">
        <v>30730</v>
      </c>
      <c r="D52" s="31">
        <v>25357</v>
      </c>
    </row>
    <row r="53" spans="1:4" x14ac:dyDescent="0.2">
      <c r="A53" s="31">
        <v>23538</v>
      </c>
      <c r="B53" s="31"/>
      <c r="C53" s="31">
        <v>37442</v>
      </c>
      <c r="D53" s="31">
        <v>30322</v>
      </c>
    </row>
    <row r="54" spans="1:4" x14ac:dyDescent="0.2">
      <c r="A54" s="31">
        <v>27602</v>
      </c>
      <c r="B54" s="31"/>
      <c r="C54" s="31">
        <v>45613</v>
      </c>
      <c r="D54" s="31">
        <v>29863</v>
      </c>
    </row>
    <row r="55" spans="1:4" x14ac:dyDescent="0.2">
      <c r="A55" s="31">
        <v>21623</v>
      </c>
      <c r="B55" s="31"/>
      <c r="C55" s="31">
        <v>43802</v>
      </c>
      <c r="D55" s="31">
        <v>33746</v>
      </c>
    </row>
    <row r="56" spans="1:4" x14ac:dyDescent="0.2">
      <c r="A56" s="31">
        <v>31201</v>
      </c>
      <c r="B56" s="31"/>
      <c r="C56" s="31">
        <v>40367</v>
      </c>
      <c r="D56" s="31">
        <v>28481</v>
      </c>
    </row>
    <row r="57" spans="1:4" x14ac:dyDescent="0.2">
      <c r="A57" s="31">
        <v>26581</v>
      </c>
      <c r="B57" s="31"/>
      <c r="C57" s="31">
        <v>30787</v>
      </c>
      <c r="D57" s="31">
        <v>38812</v>
      </c>
    </row>
    <row r="58" spans="1:4" x14ac:dyDescent="0.2">
      <c r="A58" s="31">
        <v>25994</v>
      </c>
      <c r="B58" s="31"/>
      <c r="C58" s="31">
        <v>24185</v>
      </c>
      <c r="D58" s="31">
        <v>30428</v>
      </c>
    </row>
    <row r="59" spans="1:4" x14ac:dyDescent="0.2">
      <c r="A59" s="31">
        <v>25678</v>
      </c>
      <c r="B59" s="31"/>
      <c r="C59" s="31">
        <v>33424</v>
      </c>
      <c r="D59" s="31">
        <v>29747</v>
      </c>
    </row>
    <row r="60" spans="1:4" x14ac:dyDescent="0.2">
      <c r="A60" s="31">
        <v>31560</v>
      </c>
      <c r="B60" s="31"/>
      <c r="C60" s="31">
        <v>37556</v>
      </c>
      <c r="D60" s="31">
        <v>28821</v>
      </c>
    </row>
    <row r="61" spans="1:4" x14ac:dyDescent="0.2">
      <c r="A61" s="31">
        <v>28562</v>
      </c>
      <c r="B61" s="31"/>
      <c r="C61" s="31">
        <v>41012</v>
      </c>
      <c r="D61" s="31">
        <v>30457</v>
      </c>
    </row>
    <row r="62" spans="1:4" x14ac:dyDescent="0.2">
      <c r="A62" s="31">
        <v>32758</v>
      </c>
      <c r="B62" s="31"/>
      <c r="C62" s="31">
        <v>41247</v>
      </c>
      <c r="D62" s="31">
        <v>32504</v>
      </c>
    </row>
    <row r="63" spans="1:4" x14ac:dyDescent="0.2">
      <c r="A63" s="31">
        <v>24917</v>
      </c>
      <c r="B63" s="31"/>
      <c r="C63" s="31">
        <v>30877</v>
      </c>
      <c r="D63" s="31">
        <v>29447</v>
      </c>
    </row>
    <row r="64" spans="1:4" x14ac:dyDescent="0.2">
      <c r="A64" s="31">
        <v>29545</v>
      </c>
      <c r="B64" s="31"/>
      <c r="C64" s="31">
        <v>23401</v>
      </c>
      <c r="D64" s="31">
        <v>34073</v>
      </c>
    </row>
    <row r="65" spans="1:4" x14ac:dyDescent="0.2">
      <c r="A65" s="31">
        <v>32831</v>
      </c>
      <c r="B65" s="31"/>
      <c r="C65" s="31">
        <v>35036</v>
      </c>
      <c r="D65" s="31">
        <v>28228</v>
      </c>
    </row>
    <row r="66" spans="1:4" x14ac:dyDescent="0.2">
      <c r="A66" s="31">
        <v>30665</v>
      </c>
      <c r="B66" s="31"/>
      <c r="C66" s="31">
        <v>36784</v>
      </c>
      <c r="D66" s="31">
        <v>32625</v>
      </c>
    </row>
    <row r="67" spans="1:4" x14ac:dyDescent="0.2">
      <c r="A67" s="31">
        <v>24586</v>
      </c>
      <c r="B67" s="31"/>
      <c r="C67" s="31">
        <v>32134</v>
      </c>
      <c r="D67" s="31">
        <v>34735</v>
      </c>
    </row>
    <row r="68" spans="1:4" x14ac:dyDescent="0.2">
      <c r="A68" s="31">
        <v>27449</v>
      </c>
      <c r="B68" s="31"/>
      <c r="C68" s="31">
        <v>41847</v>
      </c>
      <c r="D68" s="31"/>
    </row>
    <row r="69" spans="1:4" x14ac:dyDescent="0.2">
      <c r="A69" s="31">
        <v>25703</v>
      </c>
      <c r="B69" s="31"/>
      <c r="C69" s="31">
        <v>43643</v>
      </c>
      <c r="D69" s="31"/>
    </row>
    <row r="70" spans="1:4" x14ac:dyDescent="0.2">
      <c r="A70" s="31">
        <v>20871</v>
      </c>
      <c r="B70" s="31"/>
      <c r="C70" s="31">
        <v>31318</v>
      </c>
      <c r="D70" s="31"/>
    </row>
    <row r="71" spans="1:4" x14ac:dyDescent="0.2">
      <c r="A71" s="31">
        <v>32815</v>
      </c>
      <c r="B71" s="31"/>
      <c r="C71" s="31">
        <v>29520</v>
      </c>
      <c r="D71" s="31"/>
    </row>
    <row r="72" spans="1:4" x14ac:dyDescent="0.2">
      <c r="A72" s="31">
        <v>30593</v>
      </c>
      <c r="B72" s="31"/>
      <c r="C72" s="31">
        <v>31774</v>
      </c>
      <c r="D72" s="31"/>
    </row>
    <row r="73" spans="1:4" x14ac:dyDescent="0.2">
      <c r="A73" s="31">
        <v>27336</v>
      </c>
      <c r="B73" s="31"/>
      <c r="C73" s="31">
        <v>33055</v>
      </c>
      <c r="D73" s="31"/>
    </row>
    <row r="74" spans="1:4" x14ac:dyDescent="0.2">
      <c r="A74" s="31">
        <v>26661</v>
      </c>
      <c r="B74" s="31"/>
      <c r="C74" s="31">
        <v>32857</v>
      </c>
      <c r="D74" s="31"/>
    </row>
    <row r="75" spans="1:4" x14ac:dyDescent="0.2">
      <c r="A75" s="31">
        <v>32123</v>
      </c>
      <c r="B75" s="31"/>
      <c r="C75" s="31">
        <v>33862</v>
      </c>
      <c r="D75" s="31"/>
    </row>
    <row r="76" spans="1:4" x14ac:dyDescent="0.2">
      <c r="A76" s="31">
        <v>18719</v>
      </c>
      <c r="B76" s="31"/>
      <c r="C76" s="31">
        <v>33261</v>
      </c>
      <c r="D76" s="31"/>
    </row>
    <row r="77" spans="1:4" x14ac:dyDescent="0.2">
      <c r="A77" s="31">
        <v>21728</v>
      </c>
      <c r="B77" s="31"/>
      <c r="C77" s="31">
        <v>36298</v>
      </c>
      <c r="D77" s="31"/>
    </row>
    <row r="78" spans="1:4" x14ac:dyDescent="0.2">
      <c r="A78" s="31">
        <v>25699</v>
      </c>
      <c r="B78" s="31"/>
      <c r="C78" s="31">
        <v>39374</v>
      </c>
      <c r="D78" s="31"/>
    </row>
    <row r="79" spans="1:4" x14ac:dyDescent="0.2">
      <c r="A79" s="31">
        <v>28346</v>
      </c>
      <c r="B79" s="31"/>
      <c r="C79" s="31">
        <v>47639</v>
      </c>
      <c r="D79" s="31"/>
    </row>
    <row r="80" spans="1:4" x14ac:dyDescent="0.2">
      <c r="A80" s="31">
        <v>25757</v>
      </c>
      <c r="B80" s="31"/>
      <c r="C80" s="31">
        <v>33651</v>
      </c>
      <c r="D80" s="31"/>
    </row>
    <row r="81" spans="1:4" x14ac:dyDescent="0.2">
      <c r="A81" s="31">
        <v>28605</v>
      </c>
      <c r="B81" s="31"/>
      <c r="C81" s="31">
        <v>41808</v>
      </c>
      <c r="D81" s="31"/>
    </row>
    <row r="82" spans="1:4" x14ac:dyDescent="0.2">
      <c r="A82" s="31">
        <v>27008</v>
      </c>
      <c r="B82" s="31"/>
      <c r="C82" s="31">
        <v>26982</v>
      </c>
      <c r="D82" s="31"/>
    </row>
    <row r="83" spans="1:4" x14ac:dyDescent="0.2">
      <c r="A83" s="31">
        <v>28349</v>
      </c>
      <c r="B83" s="31"/>
      <c r="C83" s="31">
        <v>31118</v>
      </c>
      <c r="D83" s="31"/>
    </row>
    <row r="84" spans="1:4" x14ac:dyDescent="0.2">
      <c r="A84" s="31">
        <v>26843</v>
      </c>
      <c r="B84" s="31"/>
      <c r="C84" s="31">
        <v>32607</v>
      </c>
      <c r="D84" s="31"/>
    </row>
    <row r="85" spans="1:4" x14ac:dyDescent="0.2">
      <c r="A85" s="31">
        <v>25771</v>
      </c>
      <c r="B85" s="31"/>
      <c r="C85" s="31">
        <v>33654</v>
      </c>
      <c r="D85" s="31"/>
    </row>
    <row r="86" spans="1:4" x14ac:dyDescent="0.2">
      <c r="A86" s="31">
        <v>36345</v>
      </c>
      <c r="B86" s="31"/>
      <c r="C86" s="31">
        <v>38547</v>
      </c>
      <c r="D86" s="31"/>
    </row>
    <row r="87" spans="1:4" x14ac:dyDescent="0.2">
      <c r="A87" s="31">
        <v>24802</v>
      </c>
      <c r="B87" s="31"/>
      <c r="C87" s="31">
        <v>27339</v>
      </c>
      <c r="D87" s="31"/>
    </row>
    <row r="88" spans="1:4" x14ac:dyDescent="0.2">
      <c r="A88" s="31">
        <v>28120</v>
      </c>
      <c r="B88" s="31"/>
      <c r="C88" s="31">
        <v>43051</v>
      </c>
      <c r="D88" s="31"/>
    </row>
    <row r="89" spans="1:4" x14ac:dyDescent="0.2">
      <c r="A89" s="31">
        <v>21617</v>
      </c>
      <c r="B89" s="31"/>
      <c r="C89" s="31">
        <v>26437</v>
      </c>
      <c r="D89" s="31"/>
    </row>
    <row r="90" spans="1:4" x14ac:dyDescent="0.2">
      <c r="A90" s="31">
        <v>29818</v>
      </c>
      <c r="B90" s="31"/>
      <c r="C90" s="31">
        <v>30066</v>
      </c>
      <c r="D90" s="31"/>
    </row>
    <row r="91" spans="1:4" x14ac:dyDescent="0.2">
      <c r="A91" s="31">
        <v>26363</v>
      </c>
      <c r="B91" s="31"/>
      <c r="C91" s="31"/>
      <c r="D91" s="31"/>
    </row>
    <row r="92" spans="1:4" x14ac:dyDescent="0.2">
      <c r="A92" s="31">
        <v>27121</v>
      </c>
      <c r="B92" s="31"/>
      <c r="C92" s="31"/>
      <c r="D92" s="31"/>
    </row>
    <row r="93" spans="1:4" x14ac:dyDescent="0.2">
      <c r="A93" s="31">
        <v>29282</v>
      </c>
      <c r="B93" s="31"/>
      <c r="C93" s="31"/>
      <c r="D93" s="31"/>
    </row>
    <row r="94" spans="1:4" x14ac:dyDescent="0.2">
      <c r="A94" s="31">
        <v>27411</v>
      </c>
      <c r="B94" s="31"/>
      <c r="C94" s="31"/>
      <c r="D94" s="31"/>
    </row>
    <row r="95" spans="1:4" x14ac:dyDescent="0.2">
      <c r="A95" s="31">
        <v>24098</v>
      </c>
      <c r="B95" s="31"/>
      <c r="C95" s="31"/>
      <c r="D95" s="31"/>
    </row>
    <row r="96" spans="1:4" x14ac:dyDescent="0.2">
      <c r="A96" s="31">
        <v>30221</v>
      </c>
      <c r="B96" s="31"/>
      <c r="C96" s="31"/>
      <c r="D96" s="31"/>
    </row>
    <row r="97" spans="1:4" x14ac:dyDescent="0.2">
      <c r="A97" s="31">
        <v>25872</v>
      </c>
      <c r="B97" s="31"/>
      <c r="C97" s="31"/>
      <c r="D97" s="31"/>
    </row>
    <row r="98" spans="1:4" x14ac:dyDescent="0.2">
      <c r="A98" s="31">
        <v>27052</v>
      </c>
      <c r="B98" s="31"/>
      <c r="C98" s="31"/>
      <c r="D98" s="31"/>
    </row>
    <row r="99" spans="1:4" x14ac:dyDescent="0.2">
      <c r="A99" s="31">
        <v>33804</v>
      </c>
      <c r="B99" s="31"/>
      <c r="C99" s="31"/>
      <c r="D99" s="31"/>
    </row>
    <row r="100" spans="1:4" x14ac:dyDescent="0.2">
      <c r="A100" s="31">
        <v>27888</v>
      </c>
      <c r="B100" s="31"/>
      <c r="C100" s="31"/>
      <c r="D100" s="31"/>
    </row>
    <row r="101" spans="1:4" x14ac:dyDescent="0.2">
      <c r="A101" s="31">
        <v>26156</v>
      </c>
      <c r="B101" s="31"/>
      <c r="C101" s="31"/>
      <c r="D101" s="31"/>
    </row>
    <row r="102" spans="1:4" x14ac:dyDescent="0.2">
      <c r="A102" s="31">
        <v>28516</v>
      </c>
      <c r="B102" s="31"/>
      <c r="C102" s="31"/>
      <c r="D102" s="31"/>
    </row>
    <row r="103" spans="1:4" x14ac:dyDescent="0.2">
      <c r="A103" s="31">
        <v>27046</v>
      </c>
      <c r="B103" s="31"/>
      <c r="C103" s="31"/>
      <c r="D103" s="31"/>
    </row>
    <row r="104" spans="1:4" x14ac:dyDescent="0.2">
      <c r="A104" s="31">
        <v>26020</v>
      </c>
      <c r="B104" s="31"/>
      <c r="C104" s="31"/>
      <c r="D104" s="31"/>
    </row>
    <row r="105" spans="1:4" x14ac:dyDescent="0.2">
      <c r="A105" s="31">
        <v>28901</v>
      </c>
      <c r="B105" s="31"/>
      <c r="C105" s="31"/>
      <c r="D105" s="31"/>
    </row>
    <row r="106" spans="1:4" x14ac:dyDescent="0.2">
      <c r="A106" s="31">
        <v>28686</v>
      </c>
      <c r="B106" s="31"/>
      <c r="C106" s="31"/>
      <c r="D106" s="31"/>
    </row>
  </sheetData>
  <pageMargins left="0.7" right="0.7" top="0.75" bottom="0.75" header="0.3" footer="0.3"/>
  <pageSetup orientation="portrait"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workbookViewId="0">
      <selection activeCell="E24" sqref="E24"/>
    </sheetView>
  </sheetViews>
  <sheetFormatPr baseColWidth="10" defaultColWidth="11.5" defaultRowHeight="15" x14ac:dyDescent="0.2"/>
  <cols>
    <col min="1" max="1" width="17.6640625" customWidth="1"/>
    <col min="2" max="2" width="11.83203125" bestFit="1" customWidth="1"/>
    <col min="3" max="3" width="15" customWidth="1"/>
    <col min="4" max="4" width="17.83203125" customWidth="1"/>
    <col min="5" max="5" width="16.5" customWidth="1"/>
    <col min="7" max="7" width="17.83203125" customWidth="1"/>
    <col min="8" max="8" width="13.83203125" customWidth="1"/>
  </cols>
  <sheetData>
    <row r="1" spans="1:7" x14ac:dyDescent="0.2">
      <c r="A1" s="10" t="s">
        <v>113</v>
      </c>
      <c r="B1" s="10" t="s">
        <v>114</v>
      </c>
      <c r="C1" t="s">
        <v>118</v>
      </c>
      <c r="D1" t="s">
        <v>119</v>
      </c>
      <c r="E1" t="s">
        <v>120</v>
      </c>
      <c r="F1" t="s">
        <v>123</v>
      </c>
      <c r="G1" t="s">
        <v>124</v>
      </c>
    </row>
    <row r="2" spans="1:7" x14ac:dyDescent="0.2">
      <c r="A2" s="32">
        <v>599</v>
      </c>
      <c r="B2" s="33">
        <v>9.6</v>
      </c>
      <c r="C2">
        <f>A2-$C$19</f>
        <v>-33.25</v>
      </c>
      <c r="D2" s="34">
        <f>B2-$C$20</f>
        <v>0.73333333333333428</v>
      </c>
      <c r="E2" s="35">
        <f>C2*D2</f>
        <v>-24.383333333333365</v>
      </c>
      <c r="F2" s="35">
        <f>POWER(C2,2)</f>
        <v>1105.5625</v>
      </c>
      <c r="G2" s="35">
        <f>POWER(D2,2)</f>
        <v>0.53777777777777913</v>
      </c>
    </row>
    <row r="3" spans="1:7" x14ac:dyDescent="0.2">
      <c r="A3" s="32">
        <v>689</v>
      </c>
      <c r="B3" s="33">
        <v>8.8000000000000007</v>
      </c>
      <c r="C3">
        <f t="shared" ref="C3:C13" si="0">A3-$C$19</f>
        <v>56.75</v>
      </c>
      <c r="D3" s="34">
        <f t="shared" ref="D3:D13" si="1">B3-$C$20</f>
        <v>-6.6666666666664653E-2</v>
      </c>
      <c r="E3" s="35">
        <f t="shared" ref="E3:E13" si="2">C3*D3</f>
        <v>-3.7833333333332191</v>
      </c>
      <c r="F3" s="35">
        <f t="shared" ref="F3:F13" si="3">POWER(C3,2)</f>
        <v>3220.5625</v>
      </c>
      <c r="G3" s="35">
        <f t="shared" ref="G3:G13" si="4">POWER(D3,2)</f>
        <v>4.4444444444441764E-3</v>
      </c>
    </row>
    <row r="4" spans="1:7" x14ac:dyDescent="0.2">
      <c r="A4" s="32">
        <v>584</v>
      </c>
      <c r="B4" s="33">
        <v>7.4</v>
      </c>
      <c r="C4">
        <f t="shared" si="0"/>
        <v>-48.25</v>
      </c>
      <c r="D4" s="34">
        <f t="shared" si="1"/>
        <v>-1.466666666666665</v>
      </c>
      <c r="E4" s="35">
        <f t="shared" si="2"/>
        <v>70.76666666666658</v>
      </c>
      <c r="F4" s="35">
        <f t="shared" si="3"/>
        <v>2328.0625</v>
      </c>
      <c r="G4" s="35">
        <f t="shared" si="4"/>
        <v>2.1511111111111063</v>
      </c>
    </row>
    <row r="5" spans="1:7" x14ac:dyDescent="0.2">
      <c r="A5" s="32">
        <v>631</v>
      </c>
      <c r="B5" s="33">
        <v>10</v>
      </c>
      <c r="C5">
        <f t="shared" si="0"/>
        <v>-1.25</v>
      </c>
      <c r="D5" s="34">
        <f t="shared" si="1"/>
        <v>1.1333333333333346</v>
      </c>
      <c r="E5" s="35">
        <f t="shared" si="2"/>
        <v>-1.4166666666666683</v>
      </c>
      <c r="F5" s="35">
        <f t="shared" si="3"/>
        <v>1.5625</v>
      </c>
      <c r="G5" s="35">
        <f t="shared" si="4"/>
        <v>1.2844444444444474</v>
      </c>
    </row>
    <row r="6" spans="1:7" x14ac:dyDescent="0.2">
      <c r="A6" s="32">
        <v>594</v>
      </c>
      <c r="B6" s="33">
        <v>7.8</v>
      </c>
      <c r="C6">
        <f t="shared" si="0"/>
        <v>-38.25</v>
      </c>
      <c r="D6" s="34">
        <f t="shared" si="1"/>
        <v>-1.0666666666666655</v>
      </c>
      <c r="E6" s="35">
        <f t="shared" si="2"/>
        <v>40.799999999999955</v>
      </c>
      <c r="F6" s="35">
        <f t="shared" si="3"/>
        <v>1463.0625</v>
      </c>
      <c r="G6" s="35">
        <f t="shared" si="4"/>
        <v>1.1377777777777753</v>
      </c>
    </row>
    <row r="7" spans="1:7" x14ac:dyDescent="0.2">
      <c r="A7" s="32">
        <v>643</v>
      </c>
      <c r="B7" s="33">
        <v>9.1999999999999993</v>
      </c>
      <c r="C7">
        <f t="shared" si="0"/>
        <v>10.75</v>
      </c>
      <c r="D7" s="34">
        <f t="shared" si="1"/>
        <v>0.33333333333333393</v>
      </c>
      <c r="E7" s="35">
        <f t="shared" si="2"/>
        <v>3.5833333333333397</v>
      </c>
      <c r="F7" s="35">
        <f t="shared" si="3"/>
        <v>115.5625</v>
      </c>
      <c r="G7" s="35">
        <f t="shared" si="4"/>
        <v>0.11111111111111151</v>
      </c>
    </row>
    <row r="8" spans="1:7" x14ac:dyDescent="0.2">
      <c r="A8" s="32">
        <v>656</v>
      </c>
      <c r="B8" s="33">
        <v>9.6</v>
      </c>
      <c r="C8">
        <f t="shared" si="0"/>
        <v>23.75</v>
      </c>
      <c r="D8" s="34">
        <f t="shared" si="1"/>
        <v>0.73333333333333428</v>
      </c>
      <c r="E8" s="35">
        <f t="shared" si="2"/>
        <v>17.416666666666689</v>
      </c>
      <c r="F8" s="35">
        <f t="shared" si="3"/>
        <v>564.0625</v>
      </c>
      <c r="G8" s="35">
        <f t="shared" si="4"/>
        <v>0.53777777777777913</v>
      </c>
    </row>
    <row r="9" spans="1:7" x14ac:dyDescent="0.2">
      <c r="A9" s="32">
        <v>594</v>
      </c>
      <c r="B9" s="33">
        <v>8.4</v>
      </c>
      <c r="C9">
        <f t="shared" si="0"/>
        <v>-38.25</v>
      </c>
      <c r="D9" s="34">
        <f t="shared" si="1"/>
        <v>-0.46666666666666501</v>
      </c>
      <c r="E9" s="35">
        <f t="shared" si="2"/>
        <v>17.849999999999937</v>
      </c>
      <c r="F9" s="35">
        <f t="shared" si="3"/>
        <v>1463.0625</v>
      </c>
      <c r="G9" s="35">
        <f t="shared" si="4"/>
        <v>0.21777777777777624</v>
      </c>
    </row>
    <row r="10" spans="1:7" x14ac:dyDescent="0.2">
      <c r="A10" s="32">
        <v>710</v>
      </c>
      <c r="B10" s="33">
        <v>11.2</v>
      </c>
      <c r="C10">
        <f t="shared" si="0"/>
        <v>77.75</v>
      </c>
      <c r="D10" s="34">
        <f t="shared" si="1"/>
        <v>2.3333333333333339</v>
      </c>
      <c r="E10" s="35">
        <f t="shared" si="2"/>
        <v>181.41666666666671</v>
      </c>
      <c r="F10" s="35">
        <f t="shared" si="3"/>
        <v>6045.0625</v>
      </c>
      <c r="G10" s="35">
        <f t="shared" si="4"/>
        <v>5.4444444444444473</v>
      </c>
    </row>
    <row r="11" spans="1:7" x14ac:dyDescent="0.2">
      <c r="A11" s="32">
        <v>611</v>
      </c>
      <c r="B11" s="33">
        <v>7.6</v>
      </c>
      <c r="C11">
        <f t="shared" si="0"/>
        <v>-21.25</v>
      </c>
      <c r="D11" s="34">
        <f t="shared" si="1"/>
        <v>-1.2666666666666657</v>
      </c>
      <c r="E11" s="35">
        <f t="shared" si="2"/>
        <v>26.916666666666647</v>
      </c>
      <c r="F11" s="35">
        <f t="shared" si="3"/>
        <v>451.5625</v>
      </c>
      <c r="G11" s="35">
        <f t="shared" si="4"/>
        <v>1.6044444444444421</v>
      </c>
    </row>
    <row r="12" spans="1:7" x14ac:dyDescent="0.2">
      <c r="A12" s="32">
        <v>593</v>
      </c>
      <c r="B12" s="33">
        <v>8.8000000000000007</v>
      </c>
      <c r="C12">
        <f t="shared" si="0"/>
        <v>-39.25</v>
      </c>
      <c r="D12" s="34">
        <f t="shared" si="1"/>
        <v>-6.6666666666664653E-2</v>
      </c>
      <c r="E12" s="35">
        <f t="shared" si="2"/>
        <v>2.6166666666665876</v>
      </c>
      <c r="F12" s="35">
        <f t="shared" si="3"/>
        <v>1540.5625</v>
      </c>
      <c r="G12" s="35">
        <f t="shared" si="4"/>
        <v>4.4444444444441764E-3</v>
      </c>
    </row>
    <row r="13" spans="1:7" x14ac:dyDescent="0.2">
      <c r="A13" s="32">
        <v>683</v>
      </c>
      <c r="B13" s="33">
        <v>8</v>
      </c>
      <c r="C13">
        <f t="shared" si="0"/>
        <v>50.75</v>
      </c>
      <c r="D13" s="34">
        <f t="shared" si="1"/>
        <v>-0.86666666666666536</v>
      </c>
      <c r="E13" s="35">
        <f t="shared" si="2"/>
        <v>-43.98333333333327</v>
      </c>
      <c r="F13" s="35">
        <f t="shared" si="3"/>
        <v>2575.5625</v>
      </c>
      <c r="G13" s="35">
        <f t="shared" si="4"/>
        <v>0.75111111111110884</v>
      </c>
    </row>
    <row r="14" spans="1:7" x14ac:dyDescent="0.2">
      <c r="D14" t="s">
        <v>121</v>
      </c>
      <c r="E14">
        <f>SUM(E2:E13)</f>
        <v>287.79999999999984</v>
      </c>
      <c r="F14" s="35">
        <f>SUM(F2:F13)</f>
        <v>20874.25</v>
      </c>
      <c r="G14" s="35">
        <f>SUM(G2:G13)</f>
        <v>13.786666666666662</v>
      </c>
    </row>
    <row r="15" spans="1:7" x14ac:dyDescent="0.2">
      <c r="D15" t="s">
        <v>128</v>
      </c>
      <c r="E15" s="35">
        <f>E14/11</f>
        <v>26.16363636363635</v>
      </c>
      <c r="F15" s="35">
        <f>F14/11</f>
        <v>1897.659090909091</v>
      </c>
      <c r="G15" s="35">
        <f>G14/11</f>
        <v>1.253333333333333</v>
      </c>
    </row>
    <row r="16" spans="1:7" x14ac:dyDescent="0.2">
      <c r="D16" t="s">
        <v>129</v>
      </c>
      <c r="F16">
        <f>SQRT(F15)</f>
        <v>43.562129090634343</v>
      </c>
      <c r="G16">
        <f>SQRT(G15)</f>
        <v>1.1195237082497775</v>
      </c>
    </row>
    <row r="19" spans="1:3" x14ac:dyDescent="0.2">
      <c r="A19" t="s">
        <v>116</v>
      </c>
      <c r="B19" t="s">
        <v>115</v>
      </c>
      <c r="C19">
        <f>AVERAGE(A2:A13)</f>
        <v>632.25</v>
      </c>
    </row>
    <row r="20" spans="1:3" x14ac:dyDescent="0.2">
      <c r="A20" t="s">
        <v>117</v>
      </c>
      <c r="B20" t="s">
        <v>115</v>
      </c>
      <c r="C20" s="34">
        <f>AVERAGE(B2:B13)</f>
        <v>8.8666666666666654</v>
      </c>
    </row>
    <row r="23" spans="1:3" x14ac:dyDescent="0.2">
      <c r="A23" t="s">
        <v>122</v>
      </c>
      <c r="B23">
        <f>26.16</f>
        <v>26.16</v>
      </c>
    </row>
    <row r="24" spans="1:3" x14ac:dyDescent="0.2">
      <c r="A24" t="s">
        <v>125</v>
      </c>
      <c r="B24" s="35">
        <f>B23/(F16*G16)</f>
        <v>0.53640812423162876</v>
      </c>
    </row>
    <row r="25" spans="1:3" x14ac:dyDescent="0.2">
      <c r="A25" t="s">
        <v>126</v>
      </c>
      <c r="B25" s="12">
        <f>POWER(B24,2)</f>
        <v>0.28773367574169445</v>
      </c>
    </row>
    <row r="60" spans="1:2" x14ac:dyDescent="0.2">
      <c r="A60">
        <f>SQRT(F14)</f>
        <v>144.47923726266001</v>
      </c>
      <c r="B60">
        <f>SQRT(G14)</f>
        <v>3.7130400841718179</v>
      </c>
    </row>
    <row r="61" spans="1:2" x14ac:dyDescent="0.2">
      <c r="A61">
        <f>A60*B60</f>
        <v>536.45719928682718</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D9" sqref="D9"/>
    </sheetView>
  </sheetViews>
  <sheetFormatPr baseColWidth="10" defaultColWidth="8.83203125" defaultRowHeight="15" x14ac:dyDescent="0.2"/>
  <cols>
    <col min="1" max="1" width="25.33203125" customWidth="1"/>
    <col min="3" max="3" width="16.83203125" customWidth="1"/>
    <col min="4" max="4" width="21.83203125" customWidth="1"/>
    <col min="6" max="6" width="17.33203125" customWidth="1"/>
  </cols>
  <sheetData>
    <row r="1" spans="1:4" x14ac:dyDescent="0.2">
      <c r="A1" s="9" t="s">
        <v>27</v>
      </c>
      <c r="B1" s="7"/>
      <c r="C1" s="7"/>
      <c r="D1" s="7"/>
    </row>
    <row r="2" spans="1:4" x14ac:dyDescent="0.2">
      <c r="A2" s="13" t="s">
        <v>28</v>
      </c>
      <c r="B2" s="13" t="s">
        <v>29</v>
      </c>
    </row>
    <row r="3" spans="1:4" x14ac:dyDescent="0.2">
      <c r="A3" s="14" t="s">
        <v>31</v>
      </c>
      <c r="B3" s="15">
        <v>5.0000000000000001E-3</v>
      </c>
    </row>
    <row r="4" spans="1:4" x14ac:dyDescent="0.2">
      <c r="A4" s="14" t="s">
        <v>33</v>
      </c>
      <c r="B4" s="15">
        <v>0.03</v>
      </c>
    </row>
    <row r="5" spans="1:4" x14ac:dyDescent="0.2">
      <c r="A5" s="14" t="s">
        <v>35</v>
      </c>
      <c r="B5" s="15">
        <v>0.14000000000000001</v>
      </c>
    </row>
    <row r="6" spans="1:4" x14ac:dyDescent="0.2">
      <c r="A6" s="14" t="s">
        <v>37</v>
      </c>
      <c r="B6" s="15">
        <v>5.0000000000000001E-3</v>
      </c>
    </row>
    <row r="7" spans="1:4" x14ac:dyDescent="0.2">
      <c r="A7" s="14" t="s">
        <v>39</v>
      </c>
      <c r="B7" s="15">
        <v>7.0000000000000007E-2</v>
      </c>
    </row>
    <row r="8" spans="1:4" x14ac:dyDescent="0.2">
      <c r="A8" s="14" t="s">
        <v>41</v>
      </c>
      <c r="B8" s="15">
        <v>0.1</v>
      </c>
      <c r="C8" s="7"/>
    </row>
    <row r="9" spans="1:4" x14ac:dyDescent="0.2">
      <c r="A9" s="14" t="s">
        <v>42</v>
      </c>
      <c r="B9" s="15">
        <v>0.04</v>
      </c>
      <c r="C9" s="8"/>
      <c r="D9" s="7"/>
    </row>
    <row r="10" spans="1:4" x14ac:dyDescent="0.2">
      <c r="A10" s="18" t="s">
        <v>30</v>
      </c>
      <c r="B10" s="18" t="s">
        <v>29</v>
      </c>
      <c r="C10" s="7"/>
      <c r="D10" s="7"/>
    </row>
    <row r="11" spans="1:4" x14ac:dyDescent="0.2">
      <c r="A11" s="16" t="s">
        <v>32</v>
      </c>
      <c r="B11" s="17">
        <v>7.0000000000000007E-2</v>
      </c>
    </row>
    <row r="12" spans="1:4" x14ac:dyDescent="0.2">
      <c r="A12" s="16" t="s">
        <v>34</v>
      </c>
      <c r="B12" s="17">
        <v>0.12</v>
      </c>
    </row>
    <row r="13" spans="1:4" x14ac:dyDescent="0.2">
      <c r="A13" s="16" t="s">
        <v>36</v>
      </c>
      <c r="B13" s="17">
        <v>0.02</v>
      </c>
    </row>
    <row r="14" spans="1:4" x14ac:dyDescent="0.2">
      <c r="A14" s="16" t="s">
        <v>38</v>
      </c>
      <c r="B14" s="17">
        <v>0.23</v>
      </c>
    </row>
    <row r="15" spans="1:4" x14ac:dyDescent="0.2">
      <c r="A15" s="16" t="s">
        <v>40</v>
      </c>
      <c r="B15" s="17">
        <v>0.17</v>
      </c>
    </row>
    <row r="19" spans="1:2" x14ac:dyDescent="0.2">
      <c r="A19" s="9" t="s">
        <v>43</v>
      </c>
      <c r="B19" s="7"/>
    </row>
    <row r="20" spans="1:2" x14ac:dyDescent="0.2">
      <c r="A20" s="13" t="s">
        <v>28</v>
      </c>
      <c r="B20" s="13" t="s">
        <v>29</v>
      </c>
    </row>
    <row r="21" spans="1:2" x14ac:dyDescent="0.2">
      <c r="A21" s="14" t="s">
        <v>44</v>
      </c>
      <c r="B21" s="15">
        <v>0.01</v>
      </c>
    </row>
    <row r="22" spans="1:2" x14ac:dyDescent="0.2">
      <c r="A22" s="14" t="s">
        <v>35</v>
      </c>
      <c r="B22" s="15">
        <v>0.11</v>
      </c>
    </row>
    <row r="23" spans="1:2" x14ac:dyDescent="0.2">
      <c r="A23" s="14" t="s">
        <v>37</v>
      </c>
      <c r="B23" s="15">
        <v>0.03</v>
      </c>
    </row>
    <row r="24" spans="1:2" x14ac:dyDescent="0.2">
      <c r="A24" s="14" t="s">
        <v>46</v>
      </c>
      <c r="B24" s="15">
        <v>0.01</v>
      </c>
    </row>
    <row r="25" spans="1:2" x14ac:dyDescent="0.2">
      <c r="A25" s="14" t="s">
        <v>47</v>
      </c>
      <c r="B25" s="15">
        <v>0.01</v>
      </c>
    </row>
    <row r="26" spans="1:2" x14ac:dyDescent="0.2">
      <c r="A26" s="14" t="s">
        <v>42</v>
      </c>
      <c r="B26" s="15">
        <v>0.01</v>
      </c>
    </row>
    <row r="27" spans="1:2" x14ac:dyDescent="0.2">
      <c r="A27" s="18" t="s">
        <v>30</v>
      </c>
      <c r="B27" s="18" t="s">
        <v>29</v>
      </c>
    </row>
    <row r="28" spans="1:2" x14ac:dyDescent="0.2">
      <c r="A28" s="36" t="s">
        <v>32</v>
      </c>
      <c r="B28" s="37">
        <v>9.5000000000000001E-2</v>
      </c>
    </row>
    <row r="29" spans="1:2" x14ac:dyDescent="0.2">
      <c r="A29" s="36" t="s">
        <v>45</v>
      </c>
      <c r="B29" s="37">
        <v>0.03</v>
      </c>
    </row>
    <row r="30" spans="1:2" x14ac:dyDescent="0.2">
      <c r="A30" s="36" t="s">
        <v>34</v>
      </c>
      <c r="B30" s="37">
        <v>0.31</v>
      </c>
    </row>
    <row r="31" spans="1:2" x14ac:dyDescent="0.2">
      <c r="A31" s="36" t="s">
        <v>36</v>
      </c>
      <c r="B31" s="37">
        <v>7.4999999999999997E-2</v>
      </c>
    </row>
    <row r="32" spans="1:2" x14ac:dyDescent="0.2">
      <c r="A32" s="36" t="s">
        <v>38</v>
      </c>
      <c r="B32" s="37">
        <v>0.18</v>
      </c>
    </row>
    <row r="33" spans="1:2" x14ac:dyDescent="0.2">
      <c r="A33" s="36" t="s">
        <v>48</v>
      </c>
      <c r="B33" s="37">
        <v>7.0000000000000007E-2</v>
      </c>
    </row>
    <row r="34" spans="1:2" x14ac:dyDescent="0.2">
      <c r="A34" s="36" t="s">
        <v>40</v>
      </c>
      <c r="B34" s="37">
        <v>0.06</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1"/>
  <sheetViews>
    <sheetView workbookViewId="0">
      <selection activeCell="I5" sqref="I5"/>
    </sheetView>
  </sheetViews>
  <sheetFormatPr baseColWidth="10" defaultColWidth="8.83203125" defaultRowHeight="15" x14ac:dyDescent="0.2"/>
  <cols>
    <col min="2" max="2" width="26.33203125" customWidth="1"/>
    <col min="4" max="4" width="13" customWidth="1"/>
    <col min="5" max="6" width="21" customWidth="1"/>
  </cols>
  <sheetData>
    <row r="1" spans="1:5" x14ac:dyDescent="0.2">
      <c r="A1" s="10" t="s">
        <v>49</v>
      </c>
      <c r="B1" t="s">
        <v>49</v>
      </c>
      <c r="C1" t="s">
        <v>50</v>
      </c>
      <c r="D1" t="s">
        <v>51</v>
      </c>
      <c r="E1" t="s">
        <v>52</v>
      </c>
    </row>
    <row r="2" spans="1:5" x14ac:dyDescent="0.2">
      <c r="A2" s="11">
        <v>2</v>
      </c>
      <c r="B2" t="s">
        <v>54</v>
      </c>
      <c r="C2">
        <v>1</v>
      </c>
      <c r="D2">
        <f>COUNTIF(A2:A361,1)</f>
        <v>141</v>
      </c>
      <c r="E2" s="12">
        <f>D2/$D$6</f>
        <v>0.39166666666666666</v>
      </c>
    </row>
    <row r="3" spans="1:5" x14ac:dyDescent="0.2">
      <c r="A3" s="11">
        <v>1</v>
      </c>
      <c r="B3" t="s">
        <v>53</v>
      </c>
      <c r="C3">
        <v>2</v>
      </c>
      <c r="D3">
        <f>COUNTIF(A2:A361,2)</f>
        <v>128</v>
      </c>
      <c r="E3" s="12">
        <f t="shared" ref="E3:E6" si="0">D3/$D$6</f>
        <v>0.35555555555555557</v>
      </c>
    </row>
    <row r="4" spans="1:5" x14ac:dyDescent="0.2">
      <c r="A4" s="11">
        <v>2</v>
      </c>
      <c r="B4" t="s">
        <v>55</v>
      </c>
      <c r="C4">
        <v>3</v>
      </c>
      <c r="D4">
        <f>COUNTIF(A2:A361,3)</f>
        <v>32</v>
      </c>
      <c r="E4" s="12">
        <f t="shared" si="0"/>
        <v>8.8888888888888892E-2</v>
      </c>
    </row>
    <row r="5" spans="1:5" x14ac:dyDescent="0.2">
      <c r="A5" s="11">
        <v>3</v>
      </c>
      <c r="B5" t="s">
        <v>56</v>
      </c>
      <c r="C5">
        <v>4</v>
      </c>
      <c r="D5">
        <f>COUNTIF(A2:A361,4)</f>
        <v>59</v>
      </c>
      <c r="E5" s="12">
        <f t="shared" si="0"/>
        <v>0.16388888888888889</v>
      </c>
    </row>
    <row r="6" spans="1:5" x14ac:dyDescent="0.2">
      <c r="A6" s="11">
        <v>1</v>
      </c>
      <c r="B6" t="s">
        <v>57</v>
      </c>
      <c r="D6">
        <f>SUM(D2:D5)</f>
        <v>360</v>
      </c>
      <c r="E6" s="12">
        <f t="shared" si="0"/>
        <v>1</v>
      </c>
    </row>
    <row r="7" spans="1:5" x14ac:dyDescent="0.2">
      <c r="A7" s="11">
        <v>4</v>
      </c>
    </row>
    <row r="8" spans="1:5" x14ac:dyDescent="0.2">
      <c r="A8" s="11">
        <v>2</v>
      </c>
    </row>
    <row r="9" spans="1:5" x14ac:dyDescent="0.2">
      <c r="A9" s="11">
        <v>1</v>
      </c>
    </row>
    <row r="10" spans="1:5" x14ac:dyDescent="0.2">
      <c r="A10" s="11">
        <v>4</v>
      </c>
    </row>
    <row r="11" spans="1:5" x14ac:dyDescent="0.2">
      <c r="A11" s="11">
        <v>4</v>
      </c>
    </row>
    <row r="12" spans="1:5" x14ac:dyDescent="0.2">
      <c r="A12" s="11">
        <v>2</v>
      </c>
    </row>
    <row r="13" spans="1:5" x14ac:dyDescent="0.2">
      <c r="A13" s="11">
        <v>1</v>
      </c>
    </row>
    <row r="14" spans="1:5" x14ac:dyDescent="0.2">
      <c r="A14" s="11">
        <v>4</v>
      </c>
    </row>
    <row r="15" spans="1:5" x14ac:dyDescent="0.2">
      <c r="A15" s="11">
        <v>1</v>
      </c>
    </row>
    <row r="16" spans="1:5" x14ac:dyDescent="0.2">
      <c r="A16" s="11">
        <v>1</v>
      </c>
    </row>
    <row r="17" spans="1:1" x14ac:dyDescent="0.2">
      <c r="A17" s="11">
        <v>1</v>
      </c>
    </row>
    <row r="18" spans="1:1" x14ac:dyDescent="0.2">
      <c r="A18" s="11">
        <v>2</v>
      </c>
    </row>
    <row r="19" spans="1:1" x14ac:dyDescent="0.2">
      <c r="A19" s="11">
        <v>3</v>
      </c>
    </row>
    <row r="20" spans="1:1" x14ac:dyDescent="0.2">
      <c r="A20" s="11">
        <v>2</v>
      </c>
    </row>
    <row r="21" spans="1:1" x14ac:dyDescent="0.2">
      <c r="A21" s="11">
        <v>1</v>
      </c>
    </row>
    <row r="22" spans="1:1" x14ac:dyDescent="0.2">
      <c r="A22" s="11">
        <v>1</v>
      </c>
    </row>
    <row r="23" spans="1:1" x14ac:dyDescent="0.2">
      <c r="A23" s="11">
        <v>1</v>
      </c>
    </row>
    <row r="24" spans="1:1" x14ac:dyDescent="0.2">
      <c r="A24" s="11">
        <v>2</v>
      </c>
    </row>
    <row r="25" spans="1:1" x14ac:dyDescent="0.2">
      <c r="A25" s="11">
        <v>1</v>
      </c>
    </row>
    <row r="26" spans="1:1" x14ac:dyDescent="0.2">
      <c r="A26" s="11">
        <v>2</v>
      </c>
    </row>
    <row r="27" spans="1:1" x14ac:dyDescent="0.2">
      <c r="A27" s="11">
        <v>3</v>
      </c>
    </row>
    <row r="28" spans="1:1" x14ac:dyDescent="0.2">
      <c r="A28" s="11">
        <v>1</v>
      </c>
    </row>
    <row r="29" spans="1:1" x14ac:dyDescent="0.2">
      <c r="A29" s="11">
        <v>4</v>
      </c>
    </row>
    <row r="30" spans="1:1" x14ac:dyDescent="0.2">
      <c r="A30" s="11">
        <v>4</v>
      </c>
    </row>
    <row r="31" spans="1:1" x14ac:dyDescent="0.2">
      <c r="A31" s="11">
        <v>3</v>
      </c>
    </row>
    <row r="32" spans="1:1" x14ac:dyDescent="0.2">
      <c r="A32" s="11">
        <v>2</v>
      </c>
    </row>
    <row r="33" spans="1:1" x14ac:dyDescent="0.2">
      <c r="A33" s="11">
        <v>1</v>
      </c>
    </row>
    <row r="34" spans="1:1" x14ac:dyDescent="0.2">
      <c r="A34" s="11">
        <v>1</v>
      </c>
    </row>
    <row r="35" spans="1:1" x14ac:dyDescent="0.2">
      <c r="A35" s="11">
        <v>2</v>
      </c>
    </row>
    <row r="36" spans="1:1" x14ac:dyDescent="0.2">
      <c r="A36" s="11">
        <v>4</v>
      </c>
    </row>
    <row r="37" spans="1:1" x14ac:dyDescent="0.2">
      <c r="A37" s="11">
        <v>2</v>
      </c>
    </row>
    <row r="38" spans="1:1" x14ac:dyDescent="0.2">
      <c r="A38" s="11">
        <v>3</v>
      </c>
    </row>
    <row r="39" spans="1:1" x14ac:dyDescent="0.2">
      <c r="A39" s="11">
        <v>2</v>
      </c>
    </row>
    <row r="40" spans="1:1" x14ac:dyDescent="0.2">
      <c r="A40" s="11">
        <v>1</v>
      </c>
    </row>
    <row r="41" spans="1:1" x14ac:dyDescent="0.2">
      <c r="A41" s="11">
        <v>1</v>
      </c>
    </row>
    <row r="42" spans="1:1" x14ac:dyDescent="0.2">
      <c r="A42" s="11">
        <v>2</v>
      </c>
    </row>
    <row r="43" spans="1:1" x14ac:dyDescent="0.2">
      <c r="A43" s="11">
        <v>2</v>
      </c>
    </row>
    <row r="44" spans="1:1" x14ac:dyDescent="0.2">
      <c r="A44" s="11">
        <v>2</v>
      </c>
    </row>
    <row r="45" spans="1:1" x14ac:dyDescent="0.2">
      <c r="A45" s="11">
        <v>1</v>
      </c>
    </row>
    <row r="46" spans="1:1" x14ac:dyDescent="0.2">
      <c r="A46" s="11">
        <v>4</v>
      </c>
    </row>
    <row r="47" spans="1:1" x14ac:dyDescent="0.2">
      <c r="A47" s="11">
        <v>3</v>
      </c>
    </row>
    <row r="48" spans="1:1" x14ac:dyDescent="0.2">
      <c r="A48" s="11">
        <v>2</v>
      </c>
    </row>
    <row r="49" spans="1:1" x14ac:dyDescent="0.2">
      <c r="A49" s="11">
        <v>2</v>
      </c>
    </row>
    <row r="50" spans="1:1" x14ac:dyDescent="0.2">
      <c r="A50" s="11">
        <v>1</v>
      </c>
    </row>
    <row r="51" spans="1:1" x14ac:dyDescent="0.2">
      <c r="A51" s="11">
        <v>1</v>
      </c>
    </row>
    <row r="52" spans="1:1" x14ac:dyDescent="0.2">
      <c r="A52" s="11">
        <v>4</v>
      </c>
    </row>
    <row r="53" spans="1:1" x14ac:dyDescent="0.2">
      <c r="A53" s="11">
        <v>1</v>
      </c>
    </row>
    <row r="54" spans="1:1" x14ac:dyDescent="0.2">
      <c r="A54" s="11">
        <v>4</v>
      </c>
    </row>
    <row r="55" spans="1:1" x14ac:dyDescent="0.2">
      <c r="A55" s="11">
        <v>3</v>
      </c>
    </row>
    <row r="56" spans="1:1" x14ac:dyDescent="0.2">
      <c r="A56" s="11">
        <v>1</v>
      </c>
    </row>
    <row r="57" spans="1:1" x14ac:dyDescent="0.2">
      <c r="A57" s="11">
        <v>4</v>
      </c>
    </row>
    <row r="58" spans="1:1" x14ac:dyDescent="0.2">
      <c r="A58" s="11">
        <v>2</v>
      </c>
    </row>
    <row r="59" spans="1:1" x14ac:dyDescent="0.2">
      <c r="A59" s="11">
        <v>2</v>
      </c>
    </row>
    <row r="60" spans="1:1" x14ac:dyDescent="0.2">
      <c r="A60" s="11">
        <v>1</v>
      </c>
    </row>
    <row r="61" spans="1:1" x14ac:dyDescent="0.2">
      <c r="A61" s="11">
        <v>4</v>
      </c>
    </row>
    <row r="62" spans="1:1" x14ac:dyDescent="0.2">
      <c r="A62" s="11">
        <v>2</v>
      </c>
    </row>
    <row r="63" spans="1:1" x14ac:dyDescent="0.2">
      <c r="A63" s="11">
        <v>3</v>
      </c>
    </row>
    <row r="64" spans="1:1" x14ac:dyDescent="0.2">
      <c r="A64" s="11">
        <v>2</v>
      </c>
    </row>
    <row r="65" spans="1:1" x14ac:dyDescent="0.2">
      <c r="A65" s="11">
        <v>3</v>
      </c>
    </row>
    <row r="66" spans="1:1" x14ac:dyDescent="0.2">
      <c r="A66" s="11">
        <v>4</v>
      </c>
    </row>
    <row r="67" spans="1:1" x14ac:dyDescent="0.2">
      <c r="A67" s="11">
        <v>2</v>
      </c>
    </row>
    <row r="68" spans="1:1" x14ac:dyDescent="0.2">
      <c r="A68" s="11">
        <v>1</v>
      </c>
    </row>
    <row r="69" spans="1:1" x14ac:dyDescent="0.2">
      <c r="A69" s="11">
        <v>4</v>
      </c>
    </row>
    <row r="70" spans="1:1" x14ac:dyDescent="0.2">
      <c r="A70" s="11">
        <v>1</v>
      </c>
    </row>
    <row r="71" spans="1:1" x14ac:dyDescent="0.2">
      <c r="A71" s="11">
        <v>1</v>
      </c>
    </row>
    <row r="72" spans="1:1" x14ac:dyDescent="0.2">
      <c r="A72" s="11">
        <v>2</v>
      </c>
    </row>
    <row r="73" spans="1:1" x14ac:dyDescent="0.2">
      <c r="A73" s="11">
        <v>2</v>
      </c>
    </row>
    <row r="74" spans="1:1" x14ac:dyDescent="0.2">
      <c r="A74" s="11">
        <v>2</v>
      </c>
    </row>
    <row r="75" spans="1:1" x14ac:dyDescent="0.2">
      <c r="A75" s="11">
        <v>2</v>
      </c>
    </row>
    <row r="76" spans="1:1" x14ac:dyDescent="0.2">
      <c r="A76" s="11">
        <v>1</v>
      </c>
    </row>
    <row r="77" spans="1:1" x14ac:dyDescent="0.2">
      <c r="A77" s="11">
        <v>1</v>
      </c>
    </row>
    <row r="78" spans="1:1" x14ac:dyDescent="0.2">
      <c r="A78" s="11">
        <v>4</v>
      </c>
    </row>
    <row r="79" spans="1:1" x14ac:dyDescent="0.2">
      <c r="A79" s="11">
        <v>4</v>
      </c>
    </row>
    <row r="80" spans="1:1" x14ac:dyDescent="0.2">
      <c r="A80" s="11">
        <v>2</v>
      </c>
    </row>
    <row r="81" spans="1:1" x14ac:dyDescent="0.2">
      <c r="A81" s="11">
        <v>1</v>
      </c>
    </row>
    <row r="82" spans="1:1" x14ac:dyDescent="0.2">
      <c r="A82" s="11">
        <v>2</v>
      </c>
    </row>
    <row r="83" spans="1:1" x14ac:dyDescent="0.2">
      <c r="A83" s="11">
        <v>4</v>
      </c>
    </row>
    <row r="84" spans="1:1" x14ac:dyDescent="0.2">
      <c r="A84" s="11">
        <v>1</v>
      </c>
    </row>
    <row r="85" spans="1:1" x14ac:dyDescent="0.2">
      <c r="A85" s="11">
        <v>1</v>
      </c>
    </row>
    <row r="86" spans="1:1" x14ac:dyDescent="0.2">
      <c r="A86" s="11">
        <v>4</v>
      </c>
    </row>
    <row r="87" spans="1:1" x14ac:dyDescent="0.2">
      <c r="A87" s="11">
        <v>4</v>
      </c>
    </row>
    <row r="88" spans="1:1" x14ac:dyDescent="0.2">
      <c r="A88" s="11">
        <v>1</v>
      </c>
    </row>
    <row r="89" spans="1:1" x14ac:dyDescent="0.2">
      <c r="A89" s="11">
        <v>2</v>
      </c>
    </row>
    <row r="90" spans="1:1" x14ac:dyDescent="0.2">
      <c r="A90" s="11">
        <v>3</v>
      </c>
    </row>
    <row r="91" spans="1:1" x14ac:dyDescent="0.2">
      <c r="A91" s="11">
        <v>2</v>
      </c>
    </row>
    <row r="92" spans="1:1" x14ac:dyDescent="0.2">
      <c r="A92" s="11">
        <v>1</v>
      </c>
    </row>
    <row r="93" spans="1:1" x14ac:dyDescent="0.2">
      <c r="A93" s="11">
        <v>2</v>
      </c>
    </row>
    <row r="94" spans="1:1" x14ac:dyDescent="0.2">
      <c r="A94" s="11">
        <v>4</v>
      </c>
    </row>
    <row r="95" spans="1:1" x14ac:dyDescent="0.2">
      <c r="A95" s="11">
        <v>2</v>
      </c>
    </row>
    <row r="96" spans="1:1" x14ac:dyDescent="0.2">
      <c r="A96" s="11">
        <v>1</v>
      </c>
    </row>
    <row r="97" spans="1:1" x14ac:dyDescent="0.2">
      <c r="A97" s="11">
        <v>1</v>
      </c>
    </row>
    <row r="98" spans="1:1" x14ac:dyDescent="0.2">
      <c r="A98" s="11">
        <v>1</v>
      </c>
    </row>
    <row r="99" spans="1:1" x14ac:dyDescent="0.2">
      <c r="A99" s="11">
        <v>2</v>
      </c>
    </row>
    <row r="100" spans="1:1" x14ac:dyDescent="0.2">
      <c r="A100" s="11">
        <v>2</v>
      </c>
    </row>
    <row r="101" spans="1:1" x14ac:dyDescent="0.2">
      <c r="A101" s="11">
        <v>1</v>
      </c>
    </row>
    <row r="102" spans="1:1" x14ac:dyDescent="0.2">
      <c r="A102" s="11">
        <v>3</v>
      </c>
    </row>
    <row r="103" spans="1:1" x14ac:dyDescent="0.2">
      <c r="A103" s="11">
        <v>3</v>
      </c>
    </row>
    <row r="104" spans="1:1" x14ac:dyDescent="0.2">
      <c r="A104" s="11">
        <v>2</v>
      </c>
    </row>
    <row r="105" spans="1:1" x14ac:dyDescent="0.2">
      <c r="A105" s="11">
        <v>1</v>
      </c>
    </row>
    <row r="106" spans="1:1" x14ac:dyDescent="0.2">
      <c r="A106" s="11">
        <v>1</v>
      </c>
    </row>
    <row r="107" spans="1:1" x14ac:dyDescent="0.2">
      <c r="A107" s="11">
        <v>3</v>
      </c>
    </row>
    <row r="108" spans="1:1" x14ac:dyDescent="0.2">
      <c r="A108" s="11">
        <v>1</v>
      </c>
    </row>
    <row r="109" spans="1:1" x14ac:dyDescent="0.2">
      <c r="A109" s="11">
        <v>1</v>
      </c>
    </row>
    <row r="110" spans="1:1" x14ac:dyDescent="0.2">
      <c r="A110" s="11">
        <v>3</v>
      </c>
    </row>
    <row r="111" spans="1:1" x14ac:dyDescent="0.2">
      <c r="A111" s="11">
        <v>1</v>
      </c>
    </row>
    <row r="112" spans="1:1" x14ac:dyDescent="0.2">
      <c r="A112" s="11">
        <v>2</v>
      </c>
    </row>
    <row r="113" spans="1:1" x14ac:dyDescent="0.2">
      <c r="A113" s="11">
        <v>1</v>
      </c>
    </row>
    <row r="114" spans="1:1" x14ac:dyDescent="0.2">
      <c r="A114" s="11">
        <v>1</v>
      </c>
    </row>
    <row r="115" spans="1:1" x14ac:dyDescent="0.2">
      <c r="A115" s="11">
        <v>4</v>
      </c>
    </row>
    <row r="116" spans="1:1" x14ac:dyDescent="0.2">
      <c r="A116" s="11">
        <v>1</v>
      </c>
    </row>
    <row r="117" spans="1:1" x14ac:dyDescent="0.2">
      <c r="A117" s="11">
        <v>4</v>
      </c>
    </row>
    <row r="118" spans="1:1" x14ac:dyDescent="0.2">
      <c r="A118" s="11">
        <v>2</v>
      </c>
    </row>
    <row r="119" spans="1:1" x14ac:dyDescent="0.2">
      <c r="A119" s="11">
        <v>1</v>
      </c>
    </row>
    <row r="120" spans="1:1" x14ac:dyDescent="0.2">
      <c r="A120" s="11">
        <v>1</v>
      </c>
    </row>
    <row r="121" spans="1:1" x14ac:dyDescent="0.2">
      <c r="A121" s="11">
        <v>2</v>
      </c>
    </row>
    <row r="122" spans="1:1" x14ac:dyDescent="0.2">
      <c r="A122" s="11">
        <v>1</v>
      </c>
    </row>
    <row r="123" spans="1:1" x14ac:dyDescent="0.2">
      <c r="A123" s="11">
        <v>3</v>
      </c>
    </row>
    <row r="124" spans="1:1" x14ac:dyDescent="0.2">
      <c r="A124" s="11">
        <v>1</v>
      </c>
    </row>
    <row r="125" spans="1:1" x14ac:dyDescent="0.2">
      <c r="A125" s="11">
        <v>1</v>
      </c>
    </row>
    <row r="126" spans="1:1" x14ac:dyDescent="0.2">
      <c r="A126" s="11">
        <v>1</v>
      </c>
    </row>
    <row r="127" spans="1:1" x14ac:dyDescent="0.2">
      <c r="A127" s="11">
        <v>1</v>
      </c>
    </row>
    <row r="128" spans="1:1" x14ac:dyDescent="0.2">
      <c r="A128" s="11">
        <v>1</v>
      </c>
    </row>
    <row r="129" spans="1:1" x14ac:dyDescent="0.2">
      <c r="A129" s="11">
        <v>2</v>
      </c>
    </row>
    <row r="130" spans="1:1" x14ac:dyDescent="0.2">
      <c r="A130" s="11">
        <v>2</v>
      </c>
    </row>
    <row r="131" spans="1:1" x14ac:dyDescent="0.2">
      <c r="A131" s="11">
        <v>4</v>
      </c>
    </row>
    <row r="132" spans="1:1" x14ac:dyDescent="0.2">
      <c r="A132" s="11">
        <v>1</v>
      </c>
    </row>
    <row r="133" spans="1:1" x14ac:dyDescent="0.2">
      <c r="A133" s="11">
        <v>1</v>
      </c>
    </row>
    <row r="134" spans="1:1" x14ac:dyDescent="0.2">
      <c r="A134" s="11">
        <v>1</v>
      </c>
    </row>
    <row r="135" spans="1:1" x14ac:dyDescent="0.2">
      <c r="A135" s="11">
        <v>1</v>
      </c>
    </row>
    <row r="136" spans="1:1" x14ac:dyDescent="0.2">
      <c r="A136" s="11">
        <v>1</v>
      </c>
    </row>
    <row r="137" spans="1:1" x14ac:dyDescent="0.2">
      <c r="A137" s="11">
        <v>2</v>
      </c>
    </row>
    <row r="138" spans="1:1" x14ac:dyDescent="0.2">
      <c r="A138" s="11">
        <v>1</v>
      </c>
    </row>
    <row r="139" spans="1:1" x14ac:dyDescent="0.2">
      <c r="A139" s="11">
        <v>4</v>
      </c>
    </row>
    <row r="140" spans="1:1" x14ac:dyDescent="0.2">
      <c r="A140" s="11">
        <v>2</v>
      </c>
    </row>
    <row r="141" spans="1:1" x14ac:dyDescent="0.2">
      <c r="A141" s="11">
        <v>2</v>
      </c>
    </row>
    <row r="142" spans="1:1" x14ac:dyDescent="0.2">
      <c r="A142" s="11">
        <v>1</v>
      </c>
    </row>
    <row r="143" spans="1:1" x14ac:dyDescent="0.2">
      <c r="A143" s="11">
        <v>1</v>
      </c>
    </row>
    <row r="144" spans="1:1" x14ac:dyDescent="0.2">
      <c r="A144" s="11">
        <v>1</v>
      </c>
    </row>
    <row r="145" spans="1:1" x14ac:dyDescent="0.2">
      <c r="A145" s="11">
        <v>4</v>
      </c>
    </row>
    <row r="146" spans="1:1" x14ac:dyDescent="0.2">
      <c r="A146" s="11">
        <v>2</v>
      </c>
    </row>
    <row r="147" spans="1:1" x14ac:dyDescent="0.2">
      <c r="A147" s="11">
        <v>2</v>
      </c>
    </row>
    <row r="148" spans="1:1" x14ac:dyDescent="0.2">
      <c r="A148" s="11">
        <v>1</v>
      </c>
    </row>
    <row r="149" spans="1:1" x14ac:dyDescent="0.2">
      <c r="A149" s="11">
        <v>2</v>
      </c>
    </row>
    <row r="150" spans="1:1" x14ac:dyDescent="0.2">
      <c r="A150" s="11">
        <v>4</v>
      </c>
    </row>
    <row r="151" spans="1:1" x14ac:dyDescent="0.2">
      <c r="A151" s="11">
        <v>2</v>
      </c>
    </row>
    <row r="152" spans="1:1" x14ac:dyDescent="0.2">
      <c r="A152" s="11">
        <v>1</v>
      </c>
    </row>
    <row r="153" spans="1:1" x14ac:dyDescent="0.2">
      <c r="A153" s="11">
        <v>3</v>
      </c>
    </row>
    <row r="154" spans="1:1" x14ac:dyDescent="0.2">
      <c r="A154" s="11">
        <v>2</v>
      </c>
    </row>
    <row r="155" spans="1:1" x14ac:dyDescent="0.2">
      <c r="A155" s="11">
        <v>1</v>
      </c>
    </row>
    <row r="156" spans="1:1" x14ac:dyDescent="0.2">
      <c r="A156" s="11">
        <v>4</v>
      </c>
    </row>
    <row r="157" spans="1:1" x14ac:dyDescent="0.2">
      <c r="A157" s="11">
        <v>4</v>
      </c>
    </row>
    <row r="158" spans="1:1" x14ac:dyDescent="0.2">
      <c r="A158" s="11">
        <v>1</v>
      </c>
    </row>
    <row r="159" spans="1:1" x14ac:dyDescent="0.2">
      <c r="A159" s="11">
        <v>1</v>
      </c>
    </row>
    <row r="160" spans="1:1" x14ac:dyDescent="0.2">
      <c r="A160" s="11">
        <v>2</v>
      </c>
    </row>
    <row r="161" spans="1:1" x14ac:dyDescent="0.2">
      <c r="A161" s="11">
        <v>3</v>
      </c>
    </row>
    <row r="162" spans="1:1" x14ac:dyDescent="0.2">
      <c r="A162" s="11">
        <v>2</v>
      </c>
    </row>
    <row r="163" spans="1:1" x14ac:dyDescent="0.2">
      <c r="A163" s="11">
        <v>2</v>
      </c>
    </row>
    <row r="164" spans="1:1" x14ac:dyDescent="0.2">
      <c r="A164" s="11">
        <v>1</v>
      </c>
    </row>
    <row r="165" spans="1:1" x14ac:dyDescent="0.2">
      <c r="A165" s="11">
        <v>1</v>
      </c>
    </row>
    <row r="166" spans="1:1" x14ac:dyDescent="0.2">
      <c r="A166" s="11">
        <v>2</v>
      </c>
    </row>
    <row r="167" spans="1:1" x14ac:dyDescent="0.2">
      <c r="A167" s="11">
        <v>2</v>
      </c>
    </row>
    <row r="168" spans="1:1" x14ac:dyDescent="0.2">
      <c r="A168" s="11">
        <v>4</v>
      </c>
    </row>
    <row r="169" spans="1:1" x14ac:dyDescent="0.2">
      <c r="A169" s="11">
        <v>2</v>
      </c>
    </row>
    <row r="170" spans="1:1" x14ac:dyDescent="0.2">
      <c r="A170" s="11">
        <v>1</v>
      </c>
    </row>
    <row r="171" spans="1:1" x14ac:dyDescent="0.2">
      <c r="A171" s="11">
        <v>1</v>
      </c>
    </row>
    <row r="172" spans="1:1" x14ac:dyDescent="0.2">
      <c r="A172" s="11">
        <v>3</v>
      </c>
    </row>
    <row r="173" spans="1:1" x14ac:dyDescent="0.2">
      <c r="A173" s="11">
        <v>1</v>
      </c>
    </row>
    <row r="174" spans="1:1" x14ac:dyDescent="0.2">
      <c r="A174" s="11">
        <v>2</v>
      </c>
    </row>
    <row r="175" spans="1:1" x14ac:dyDescent="0.2">
      <c r="A175" s="11">
        <v>4</v>
      </c>
    </row>
    <row r="176" spans="1:1" x14ac:dyDescent="0.2">
      <c r="A176" s="11">
        <v>2</v>
      </c>
    </row>
    <row r="177" spans="1:1" x14ac:dyDescent="0.2">
      <c r="A177" s="11">
        <v>2</v>
      </c>
    </row>
    <row r="178" spans="1:1" x14ac:dyDescent="0.2">
      <c r="A178" s="11">
        <v>1</v>
      </c>
    </row>
    <row r="179" spans="1:1" x14ac:dyDescent="0.2">
      <c r="A179" s="11">
        <v>4</v>
      </c>
    </row>
    <row r="180" spans="1:1" x14ac:dyDescent="0.2">
      <c r="A180" s="11">
        <v>4</v>
      </c>
    </row>
    <row r="181" spans="1:1" x14ac:dyDescent="0.2">
      <c r="A181" s="11">
        <v>2</v>
      </c>
    </row>
    <row r="182" spans="1:1" x14ac:dyDescent="0.2">
      <c r="A182" s="11">
        <v>1</v>
      </c>
    </row>
    <row r="183" spans="1:1" x14ac:dyDescent="0.2">
      <c r="A183" s="11">
        <v>2</v>
      </c>
    </row>
    <row r="184" spans="1:1" x14ac:dyDescent="0.2">
      <c r="A184" s="11">
        <v>2</v>
      </c>
    </row>
    <row r="185" spans="1:1" x14ac:dyDescent="0.2">
      <c r="A185" s="11">
        <v>4</v>
      </c>
    </row>
    <row r="186" spans="1:1" x14ac:dyDescent="0.2">
      <c r="A186" s="11">
        <v>2</v>
      </c>
    </row>
    <row r="187" spans="1:1" x14ac:dyDescent="0.2">
      <c r="A187" s="11">
        <v>1</v>
      </c>
    </row>
    <row r="188" spans="1:1" x14ac:dyDescent="0.2">
      <c r="A188" s="11">
        <v>2</v>
      </c>
    </row>
    <row r="189" spans="1:1" x14ac:dyDescent="0.2">
      <c r="A189" s="11">
        <v>2</v>
      </c>
    </row>
    <row r="190" spans="1:1" x14ac:dyDescent="0.2">
      <c r="A190" s="11">
        <v>1</v>
      </c>
    </row>
    <row r="191" spans="1:1" x14ac:dyDescent="0.2">
      <c r="A191" s="11">
        <v>4</v>
      </c>
    </row>
    <row r="192" spans="1:1" x14ac:dyDescent="0.2">
      <c r="A192" s="11">
        <v>1</v>
      </c>
    </row>
    <row r="193" spans="1:1" x14ac:dyDescent="0.2">
      <c r="A193" s="11">
        <v>1</v>
      </c>
    </row>
    <row r="194" spans="1:1" x14ac:dyDescent="0.2">
      <c r="A194" s="11">
        <v>1</v>
      </c>
    </row>
    <row r="195" spans="1:1" x14ac:dyDescent="0.2">
      <c r="A195" s="11">
        <v>2</v>
      </c>
    </row>
    <row r="196" spans="1:1" x14ac:dyDescent="0.2">
      <c r="A196" s="11">
        <v>2</v>
      </c>
    </row>
    <row r="197" spans="1:1" x14ac:dyDescent="0.2">
      <c r="A197" s="11">
        <v>2</v>
      </c>
    </row>
    <row r="198" spans="1:1" x14ac:dyDescent="0.2">
      <c r="A198" s="11">
        <v>3</v>
      </c>
    </row>
    <row r="199" spans="1:1" x14ac:dyDescent="0.2">
      <c r="A199" s="11">
        <v>1</v>
      </c>
    </row>
    <row r="200" spans="1:1" x14ac:dyDescent="0.2">
      <c r="A200" s="11">
        <v>2</v>
      </c>
    </row>
    <row r="201" spans="1:1" x14ac:dyDescent="0.2">
      <c r="A201" s="11">
        <v>2</v>
      </c>
    </row>
    <row r="202" spans="1:1" x14ac:dyDescent="0.2">
      <c r="A202" s="11">
        <v>2</v>
      </c>
    </row>
    <row r="203" spans="1:1" x14ac:dyDescent="0.2">
      <c r="A203" s="11">
        <v>1</v>
      </c>
    </row>
    <row r="204" spans="1:1" x14ac:dyDescent="0.2">
      <c r="A204" s="11">
        <v>2</v>
      </c>
    </row>
    <row r="205" spans="1:1" x14ac:dyDescent="0.2">
      <c r="A205" s="11">
        <v>2</v>
      </c>
    </row>
    <row r="206" spans="1:1" x14ac:dyDescent="0.2">
      <c r="A206" s="11">
        <v>2</v>
      </c>
    </row>
    <row r="207" spans="1:1" x14ac:dyDescent="0.2">
      <c r="A207" s="11">
        <v>2</v>
      </c>
    </row>
    <row r="208" spans="1:1" x14ac:dyDescent="0.2">
      <c r="A208" s="11">
        <v>4</v>
      </c>
    </row>
    <row r="209" spans="1:1" x14ac:dyDescent="0.2">
      <c r="A209" s="11">
        <v>2</v>
      </c>
    </row>
    <row r="210" spans="1:1" x14ac:dyDescent="0.2">
      <c r="A210" s="11">
        <v>2</v>
      </c>
    </row>
    <row r="211" spans="1:1" x14ac:dyDescent="0.2">
      <c r="A211" s="11">
        <v>4</v>
      </c>
    </row>
    <row r="212" spans="1:1" x14ac:dyDescent="0.2">
      <c r="A212" s="11">
        <v>1</v>
      </c>
    </row>
    <row r="213" spans="1:1" x14ac:dyDescent="0.2">
      <c r="A213" s="11">
        <v>2</v>
      </c>
    </row>
    <row r="214" spans="1:1" x14ac:dyDescent="0.2">
      <c r="A214" s="11">
        <v>2</v>
      </c>
    </row>
    <row r="215" spans="1:1" x14ac:dyDescent="0.2">
      <c r="A215" s="11">
        <v>2</v>
      </c>
    </row>
    <row r="216" spans="1:1" x14ac:dyDescent="0.2">
      <c r="A216" s="11">
        <v>1</v>
      </c>
    </row>
    <row r="217" spans="1:1" x14ac:dyDescent="0.2">
      <c r="A217" s="11">
        <v>1</v>
      </c>
    </row>
    <row r="218" spans="1:1" x14ac:dyDescent="0.2">
      <c r="A218" s="11">
        <v>3</v>
      </c>
    </row>
    <row r="219" spans="1:1" x14ac:dyDescent="0.2">
      <c r="A219" s="11">
        <v>4</v>
      </c>
    </row>
    <row r="220" spans="1:1" x14ac:dyDescent="0.2">
      <c r="A220" s="11">
        <v>2</v>
      </c>
    </row>
    <row r="221" spans="1:1" x14ac:dyDescent="0.2">
      <c r="A221" s="11">
        <v>4</v>
      </c>
    </row>
    <row r="222" spans="1:1" x14ac:dyDescent="0.2">
      <c r="A222" s="11">
        <v>2</v>
      </c>
    </row>
    <row r="223" spans="1:1" x14ac:dyDescent="0.2">
      <c r="A223" s="11">
        <v>2</v>
      </c>
    </row>
    <row r="224" spans="1:1" x14ac:dyDescent="0.2">
      <c r="A224" s="11">
        <v>2</v>
      </c>
    </row>
    <row r="225" spans="1:1" x14ac:dyDescent="0.2">
      <c r="A225" s="11">
        <v>1</v>
      </c>
    </row>
    <row r="226" spans="1:1" x14ac:dyDescent="0.2">
      <c r="A226" s="11">
        <v>1</v>
      </c>
    </row>
    <row r="227" spans="1:1" x14ac:dyDescent="0.2">
      <c r="A227" s="11">
        <v>1</v>
      </c>
    </row>
    <row r="228" spans="1:1" x14ac:dyDescent="0.2">
      <c r="A228" s="11">
        <v>2</v>
      </c>
    </row>
    <row r="229" spans="1:1" x14ac:dyDescent="0.2">
      <c r="A229" s="11">
        <v>2</v>
      </c>
    </row>
    <row r="230" spans="1:1" x14ac:dyDescent="0.2">
      <c r="A230" s="11">
        <v>4</v>
      </c>
    </row>
    <row r="231" spans="1:1" x14ac:dyDescent="0.2">
      <c r="A231" s="11">
        <v>1</v>
      </c>
    </row>
    <row r="232" spans="1:1" x14ac:dyDescent="0.2">
      <c r="A232" s="11">
        <v>2</v>
      </c>
    </row>
    <row r="233" spans="1:1" x14ac:dyDescent="0.2">
      <c r="A233" s="11">
        <v>1</v>
      </c>
    </row>
    <row r="234" spans="1:1" x14ac:dyDescent="0.2">
      <c r="A234" s="11">
        <v>3</v>
      </c>
    </row>
    <row r="235" spans="1:1" x14ac:dyDescent="0.2">
      <c r="A235" s="11">
        <v>3</v>
      </c>
    </row>
    <row r="236" spans="1:1" x14ac:dyDescent="0.2">
      <c r="A236" s="11">
        <v>1</v>
      </c>
    </row>
    <row r="237" spans="1:1" x14ac:dyDescent="0.2">
      <c r="A237" s="11">
        <v>2</v>
      </c>
    </row>
    <row r="238" spans="1:1" x14ac:dyDescent="0.2">
      <c r="A238" s="11">
        <v>2</v>
      </c>
    </row>
    <row r="239" spans="1:1" x14ac:dyDescent="0.2">
      <c r="A239" s="11">
        <v>3</v>
      </c>
    </row>
    <row r="240" spans="1:1" x14ac:dyDescent="0.2">
      <c r="A240" s="11">
        <v>1</v>
      </c>
    </row>
    <row r="241" spans="1:1" x14ac:dyDescent="0.2">
      <c r="A241" s="11">
        <v>1</v>
      </c>
    </row>
    <row r="242" spans="1:1" x14ac:dyDescent="0.2">
      <c r="A242" s="11">
        <v>2</v>
      </c>
    </row>
    <row r="243" spans="1:1" x14ac:dyDescent="0.2">
      <c r="A243" s="11">
        <v>1</v>
      </c>
    </row>
    <row r="244" spans="1:1" x14ac:dyDescent="0.2">
      <c r="A244" s="11">
        <v>1</v>
      </c>
    </row>
    <row r="245" spans="1:1" x14ac:dyDescent="0.2">
      <c r="A245" s="11">
        <v>1</v>
      </c>
    </row>
    <row r="246" spans="1:1" x14ac:dyDescent="0.2">
      <c r="A246" s="11">
        <v>2</v>
      </c>
    </row>
    <row r="247" spans="1:1" x14ac:dyDescent="0.2">
      <c r="A247" s="11">
        <v>4</v>
      </c>
    </row>
    <row r="248" spans="1:1" x14ac:dyDescent="0.2">
      <c r="A248" s="11">
        <v>4</v>
      </c>
    </row>
    <row r="249" spans="1:1" x14ac:dyDescent="0.2">
      <c r="A249" s="11">
        <v>4</v>
      </c>
    </row>
    <row r="250" spans="1:1" x14ac:dyDescent="0.2">
      <c r="A250" s="11">
        <v>1</v>
      </c>
    </row>
    <row r="251" spans="1:1" x14ac:dyDescent="0.2">
      <c r="A251" s="11">
        <v>2</v>
      </c>
    </row>
    <row r="252" spans="1:1" x14ac:dyDescent="0.2">
      <c r="A252" s="11">
        <v>1</v>
      </c>
    </row>
    <row r="253" spans="1:1" x14ac:dyDescent="0.2">
      <c r="A253" s="11">
        <v>4</v>
      </c>
    </row>
    <row r="254" spans="1:1" x14ac:dyDescent="0.2">
      <c r="A254" s="11">
        <v>2</v>
      </c>
    </row>
    <row r="255" spans="1:1" x14ac:dyDescent="0.2">
      <c r="A255" s="11">
        <v>2</v>
      </c>
    </row>
    <row r="256" spans="1:1" x14ac:dyDescent="0.2">
      <c r="A256" s="11">
        <v>1</v>
      </c>
    </row>
    <row r="257" spans="1:1" x14ac:dyDescent="0.2">
      <c r="A257" s="11">
        <v>1</v>
      </c>
    </row>
    <row r="258" spans="1:1" x14ac:dyDescent="0.2">
      <c r="A258" s="11">
        <v>2</v>
      </c>
    </row>
    <row r="259" spans="1:1" x14ac:dyDescent="0.2">
      <c r="A259" s="11">
        <v>1</v>
      </c>
    </row>
    <row r="260" spans="1:1" x14ac:dyDescent="0.2">
      <c r="A260" s="11">
        <v>1</v>
      </c>
    </row>
    <row r="261" spans="1:1" x14ac:dyDescent="0.2">
      <c r="A261" s="11">
        <v>1</v>
      </c>
    </row>
    <row r="262" spans="1:1" x14ac:dyDescent="0.2">
      <c r="A262" s="11">
        <v>4</v>
      </c>
    </row>
    <row r="263" spans="1:1" x14ac:dyDescent="0.2">
      <c r="A263" s="11">
        <v>1</v>
      </c>
    </row>
    <row r="264" spans="1:1" x14ac:dyDescent="0.2">
      <c r="A264" s="11">
        <v>2</v>
      </c>
    </row>
    <row r="265" spans="1:1" x14ac:dyDescent="0.2">
      <c r="A265" s="11">
        <v>4</v>
      </c>
    </row>
    <row r="266" spans="1:1" x14ac:dyDescent="0.2">
      <c r="A266" s="11">
        <v>4</v>
      </c>
    </row>
    <row r="267" spans="1:1" x14ac:dyDescent="0.2">
      <c r="A267" s="11">
        <v>2</v>
      </c>
    </row>
    <row r="268" spans="1:1" x14ac:dyDescent="0.2">
      <c r="A268" s="11">
        <v>2</v>
      </c>
    </row>
    <row r="269" spans="1:1" x14ac:dyDescent="0.2">
      <c r="A269" s="11">
        <v>1</v>
      </c>
    </row>
    <row r="270" spans="1:1" x14ac:dyDescent="0.2">
      <c r="A270" s="11">
        <v>1</v>
      </c>
    </row>
    <row r="271" spans="1:1" x14ac:dyDescent="0.2">
      <c r="A271" s="11">
        <v>4</v>
      </c>
    </row>
    <row r="272" spans="1:1" x14ac:dyDescent="0.2">
      <c r="A272" s="11">
        <v>2</v>
      </c>
    </row>
    <row r="273" spans="1:1" x14ac:dyDescent="0.2">
      <c r="A273" s="11">
        <v>2</v>
      </c>
    </row>
    <row r="274" spans="1:1" x14ac:dyDescent="0.2">
      <c r="A274" s="11">
        <v>1</v>
      </c>
    </row>
    <row r="275" spans="1:1" x14ac:dyDescent="0.2">
      <c r="A275" s="11">
        <v>1</v>
      </c>
    </row>
    <row r="276" spans="1:1" x14ac:dyDescent="0.2">
      <c r="A276" s="11">
        <v>1</v>
      </c>
    </row>
    <row r="277" spans="1:1" x14ac:dyDescent="0.2">
      <c r="A277" s="11">
        <v>3</v>
      </c>
    </row>
    <row r="278" spans="1:1" x14ac:dyDescent="0.2">
      <c r="A278" s="11">
        <v>1</v>
      </c>
    </row>
    <row r="279" spans="1:1" x14ac:dyDescent="0.2">
      <c r="A279" s="11">
        <v>1</v>
      </c>
    </row>
    <row r="280" spans="1:1" x14ac:dyDescent="0.2">
      <c r="A280" s="11">
        <v>1</v>
      </c>
    </row>
    <row r="281" spans="1:1" x14ac:dyDescent="0.2">
      <c r="A281" s="11">
        <v>1</v>
      </c>
    </row>
    <row r="282" spans="1:1" x14ac:dyDescent="0.2">
      <c r="A282" s="11">
        <v>2</v>
      </c>
    </row>
    <row r="283" spans="1:1" x14ac:dyDescent="0.2">
      <c r="A283" s="11">
        <v>2</v>
      </c>
    </row>
    <row r="284" spans="1:1" x14ac:dyDescent="0.2">
      <c r="A284" s="11">
        <v>3</v>
      </c>
    </row>
    <row r="285" spans="1:1" x14ac:dyDescent="0.2">
      <c r="A285" s="11">
        <v>1</v>
      </c>
    </row>
    <row r="286" spans="1:1" x14ac:dyDescent="0.2">
      <c r="A286" s="11">
        <v>4</v>
      </c>
    </row>
    <row r="287" spans="1:1" x14ac:dyDescent="0.2">
      <c r="A287" s="11">
        <v>1</v>
      </c>
    </row>
    <row r="288" spans="1:1" x14ac:dyDescent="0.2">
      <c r="A288" s="11">
        <v>1</v>
      </c>
    </row>
    <row r="289" spans="1:1" x14ac:dyDescent="0.2">
      <c r="A289" s="11">
        <v>2</v>
      </c>
    </row>
    <row r="290" spans="1:1" x14ac:dyDescent="0.2">
      <c r="A290" s="11">
        <v>2</v>
      </c>
    </row>
    <row r="291" spans="1:1" x14ac:dyDescent="0.2">
      <c r="A291" s="11">
        <v>2</v>
      </c>
    </row>
    <row r="292" spans="1:1" x14ac:dyDescent="0.2">
      <c r="A292" s="11">
        <v>2</v>
      </c>
    </row>
    <row r="293" spans="1:1" x14ac:dyDescent="0.2">
      <c r="A293" s="11">
        <v>2</v>
      </c>
    </row>
    <row r="294" spans="1:1" x14ac:dyDescent="0.2">
      <c r="A294" s="11">
        <v>4</v>
      </c>
    </row>
    <row r="295" spans="1:1" x14ac:dyDescent="0.2">
      <c r="A295" s="11">
        <v>3</v>
      </c>
    </row>
    <row r="296" spans="1:1" x14ac:dyDescent="0.2">
      <c r="A296" s="11">
        <v>4</v>
      </c>
    </row>
    <row r="297" spans="1:1" x14ac:dyDescent="0.2">
      <c r="A297" s="11">
        <v>4</v>
      </c>
    </row>
    <row r="298" spans="1:1" x14ac:dyDescent="0.2">
      <c r="A298" s="11">
        <v>4</v>
      </c>
    </row>
    <row r="299" spans="1:1" x14ac:dyDescent="0.2">
      <c r="A299" s="11">
        <v>1</v>
      </c>
    </row>
    <row r="300" spans="1:1" x14ac:dyDescent="0.2">
      <c r="A300" s="11">
        <v>2</v>
      </c>
    </row>
    <row r="301" spans="1:1" x14ac:dyDescent="0.2">
      <c r="A301" s="11">
        <v>2</v>
      </c>
    </row>
    <row r="302" spans="1:1" x14ac:dyDescent="0.2">
      <c r="A302" s="11">
        <v>2</v>
      </c>
    </row>
    <row r="303" spans="1:1" x14ac:dyDescent="0.2">
      <c r="A303" s="11">
        <v>2</v>
      </c>
    </row>
    <row r="304" spans="1:1" x14ac:dyDescent="0.2">
      <c r="A304" s="11">
        <v>1</v>
      </c>
    </row>
    <row r="305" spans="1:1" x14ac:dyDescent="0.2">
      <c r="A305" s="11">
        <v>1</v>
      </c>
    </row>
    <row r="306" spans="1:1" x14ac:dyDescent="0.2">
      <c r="A306" s="11">
        <v>1</v>
      </c>
    </row>
    <row r="307" spans="1:1" x14ac:dyDescent="0.2">
      <c r="A307" s="11">
        <v>1</v>
      </c>
    </row>
    <row r="308" spans="1:1" x14ac:dyDescent="0.2">
      <c r="A308" s="11">
        <v>4</v>
      </c>
    </row>
    <row r="309" spans="1:1" x14ac:dyDescent="0.2">
      <c r="A309" s="11">
        <v>2</v>
      </c>
    </row>
    <row r="310" spans="1:1" x14ac:dyDescent="0.2">
      <c r="A310" s="11">
        <v>2</v>
      </c>
    </row>
    <row r="311" spans="1:1" x14ac:dyDescent="0.2">
      <c r="A311" s="11">
        <v>1</v>
      </c>
    </row>
    <row r="312" spans="1:1" x14ac:dyDescent="0.2">
      <c r="A312" s="11">
        <v>3</v>
      </c>
    </row>
    <row r="313" spans="1:1" x14ac:dyDescent="0.2">
      <c r="A313" s="11">
        <v>3</v>
      </c>
    </row>
    <row r="314" spans="1:1" x14ac:dyDescent="0.2">
      <c r="A314" s="11">
        <v>1</v>
      </c>
    </row>
    <row r="315" spans="1:1" x14ac:dyDescent="0.2">
      <c r="A315" s="11">
        <v>4</v>
      </c>
    </row>
    <row r="316" spans="1:1" x14ac:dyDescent="0.2">
      <c r="A316" s="11">
        <v>1</v>
      </c>
    </row>
    <row r="317" spans="1:1" x14ac:dyDescent="0.2">
      <c r="A317" s="11">
        <v>2</v>
      </c>
    </row>
    <row r="318" spans="1:1" x14ac:dyDescent="0.2">
      <c r="A318" s="11">
        <v>2</v>
      </c>
    </row>
    <row r="319" spans="1:1" x14ac:dyDescent="0.2">
      <c r="A319" s="11">
        <v>2</v>
      </c>
    </row>
    <row r="320" spans="1:1" x14ac:dyDescent="0.2">
      <c r="A320" s="11">
        <v>1</v>
      </c>
    </row>
    <row r="321" spans="1:1" x14ac:dyDescent="0.2">
      <c r="A321" s="11">
        <v>4</v>
      </c>
    </row>
    <row r="322" spans="1:1" x14ac:dyDescent="0.2">
      <c r="A322" s="11">
        <v>1</v>
      </c>
    </row>
    <row r="323" spans="1:1" x14ac:dyDescent="0.2">
      <c r="A323" s="11">
        <v>1</v>
      </c>
    </row>
    <row r="324" spans="1:1" x14ac:dyDescent="0.2">
      <c r="A324" s="11">
        <v>1</v>
      </c>
    </row>
    <row r="325" spans="1:1" x14ac:dyDescent="0.2">
      <c r="A325" s="11">
        <v>1</v>
      </c>
    </row>
    <row r="326" spans="1:1" x14ac:dyDescent="0.2">
      <c r="A326" s="11">
        <v>2</v>
      </c>
    </row>
    <row r="327" spans="1:1" x14ac:dyDescent="0.2">
      <c r="A327" s="11">
        <v>2</v>
      </c>
    </row>
    <row r="328" spans="1:1" x14ac:dyDescent="0.2">
      <c r="A328" s="11">
        <v>3</v>
      </c>
    </row>
    <row r="329" spans="1:1" x14ac:dyDescent="0.2">
      <c r="A329" s="11">
        <v>1</v>
      </c>
    </row>
    <row r="330" spans="1:1" x14ac:dyDescent="0.2">
      <c r="A330" s="11">
        <v>2</v>
      </c>
    </row>
    <row r="331" spans="1:1" x14ac:dyDescent="0.2">
      <c r="A331" s="11">
        <v>1</v>
      </c>
    </row>
    <row r="332" spans="1:1" x14ac:dyDescent="0.2">
      <c r="A332" s="11">
        <v>2</v>
      </c>
    </row>
    <row r="333" spans="1:1" x14ac:dyDescent="0.2">
      <c r="A333" s="11">
        <v>2</v>
      </c>
    </row>
    <row r="334" spans="1:1" x14ac:dyDescent="0.2">
      <c r="A334" s="11">
        <v>2</v>
      </c>
    </row>
    <row r="335" spans="1:1" x14ac:dyDescent="0.2">
      <c r="A335" s="11">
        <v>4</v>
      </c>
    </row>
    <row r="336" spans="1:1" x14ac:dyDescent="0.2">
      <c r="A336" s="11">
        <v>3</v>
      </c>
    </row>
    <row r="337" spans="1:1" x14ac:dyDescent="0.2">
      <c r="A337" s="11">
        <v>2</v>
      </c>
    </row>
    <row r="338" spans="1:1" x14ac:dyDescent="0.2">
      <c r="A338" s="11">
        <v>4</v>
      </c>
    </row>
    <row r="339" spans="1:1" x14ac:dyDescent="0.2">
      <c r="A339" s="11">
        <v>3</v>
      </c>
    </row>
    <row r="340" spans="1:1" x14ac:dyDescent="0.2">
      <c r="A340" s="11">
        <v>4</v>
      </c>
    </row>
    <row r="341" spans="1:1" x14ac:dyDescent="0.2">
      <c r="A341" s="11">
        <v>2</v>
      </c>
    </row>
    <row r="342" spans="1:1" x14ac:dyDescent="0.2">
      <c r="A342" s="11">
        <v>1</v>
      </c>
    </row>
    <row r="343" spans="1:1" x14ac:dyDescent="0.2">
      <c r="A343" s="11">
        <v>2</v>
      </c>
    </row>
    <row r="344" spans="1:1" x14ac:dyDescent="0.2">
      <c r="A344" s="11">
        <v>1</v>
      </c>
    </row>
    <row r="345" spans="1:1" x14ac:dyDescent="0.2">
      <c r="A345" s="11">
        <v>2</v>
      </c>
    </row>
    <row r="346" spans="1:1" x14ac:dyDescent="0.2">
      <c r="A346" s="11">
        <v>1</v>
      </c>
    </row>
    <row r="347" spans="1:1" x14ac:dyDescent="0.2">
      <c r="A347" s="11">
        <v>4</v>
      </c>
    </row>
    <row r="348" spans="1:1" x14ac:dyDescent="0.2">
      <c r="A348" s="11">
        <v>2</v>
      </c>
    </row>
    <row r="349" spans="1:1" x14ac:dyDescent="0.2">
      <c r="A349" s="11">
        <v>2</v>
      </c>
    </row>
    <row r="350" spans="1:1" x14ac:dyDescent="0.2">
      <c r="A350" s="11">
        <v>1</v>
      </c>
    </row>
    <row r="351" spans="1:1" x14ac:dyDescent="0.2">
      <c r="A351" s="11">
        <v>2</v>
      </c>
    </row>
    <row r="352" spans="1:1" x14ac:dyDescent="0.2">
      <c r="A352" s="11">
        <v>1</v>
      </c>
    </row>
    <row r="353" spans="1:1" x14ac:dyDescent="0.2">
      <c r="A353" s="11">
        <v>1</v>
      </c>
    </row>
    <row r="354" spans="1:1" x14ac:dyDescent="0.2">
      <c r="A354" s="11">
        <v>3</v>
      </c>
    </row>
    <row r="355" spans="1:1" x14ac:dyDescent="0.2">
      <c r="A355" s="11">
        <v>1</v>
      </c>
    </row>
    <row r="356" spans="1:1" x14ac:dyDescent="0.2">
      <c r="A356" s="11">
        <v>1</v>
      </c>
    </row>
    <row r="357" spans="1:1" x14ac:dyDescent="0.2">
      <c r="A357" s="11">
        <v>1</v>
      </c>
    </row>
    <row r="358" spans="1:1" x14ac:dyDescent="0.2">
      <c r="A358" s="11">
        <v>1</v>
      </c>
    </row>
    <row r="359" spans="1:1" x14ac:dyDescent="0.2">
      <c r="A359" s="11">
        <v>2</v>
      </c>
    </row>
    <row r="360" spans="1:1" x14ac:dyDescent="0.2">
      <c r="A360" s="11">
        <v>1</v>
      </c>
    </row>
    <row r="361" spans="1:1" x14ac:dyDescent="0.2">
      <c r="A361" s="11">
        <v>1</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D13" sqref="D13:E20"/>
    </sheetView>
  </sheetViews>
  <sheetFormatPr baseColWidth="10" defaultColWidth="8.83203125" defaultRowHeight="15" x14ac:dyDescent="0.2"/>
  <cols>
    <col min="1" max="1" width="20" bestFit="1" customWidth="1"/>
    <col min="2" max="2" width="23" customWidth="1"/>
    <col min="3" max="3" width="14.5" customWidth="1"/>
    <col min="4" max="4" width="15.5" customWidth="1"/>
    <col min="5" max="5" width="20.1640625" customWidth="1"/>
    <col min="6" max="6" width="11.33203125" bestFit="1" customWidth="1"/>
  </cols>
  <sheetData>
    <row r="1" spans="1:7" x14ac:dyDescent="0.2">
      <c r="A1" s="39"/>
      <c r="B1" s="39"/>
      <c r="C1" s="39"/>
      <c r="D1" s="39"/>
      <c r="E1" s="39"/>
      <c r="F1" s="39"/>
      <c r="G1" s="39"/>
    </row>
    <row r="2" spans="1:7" x14ac:dyDescent="0.2">
      <c r="A2" s="39" t="s">
        <v>60</v>
      </c>
      <c r="B2" s="39" t="s">
        <v>61</v>
      </c>
      <c r="C2" s="39"/>
      <c r="D2" s="39"/>
      <c r="E2" s="39"/>
      <c r="F2" s="39"/>
      <c r="G2" s="39"/>
    </row>
    <row r="3" spans="1:7" x14ac:dyDescent="0.2">
      <c r="A3" s="39" t="s">
        <v>58</v>
      </c>
      <c r="B3" s="39" t="s">
        <v>64</v>
      </c>
      <c r="C3" s="39" t="s">
        <v>65</v>
      </c>
      <c r="D3" s="39" t="s">
        <v>66</v>
      </c>
      <c r="E3" s="39" t="s">
        <v>67</v>
      </c>
      <c r="F3" s="39" t="s">
        <v>59</v>
      </c>
      <c r="G3" s="39"/>
    </row>
    <row r="4" spans="1:7" x14ac:dyDescent="0.2">
      <c r="A4" s="40" t="s">
        <v>62</v>
      </c>
      <c r="B4" s="41">
        <v>0.83908045977011492</v>
      </c>
      <c r="C4" s="41">
        <v>0.68421052631578949</v>
      </c>
      <c r="D4" s="41">
        <v>0.63265306122448983</v>
      </c>
      <c r="E4" s="41">
        <v>0.19607843137254902</v>
      </c>
      <c r="F4" s="41">
        <v>0.62222222222222223</v>
      </c>
      <c r="G4" s="39"/>
    </row>
    <row r="5" spans="1:7" x14ac:dyDescent="0.2">
      <c r="A5" s="40" t="s">
        <v>63</v>
      </c>
      <c r="B5" s="41">
        <v>0.16091954022988506</v>
      </c>
      <c r="C5" s="41">
        <v>0.31578947368421051</v>
      </c>
      <c r="D5" s="41">
        <v>0.36734693877551022</v>
      </c>
      <c r="E5" s="41">
        <v>0.80392156862745101</v>
      </c>
      <c r="F5" s="41">
        <v>0.37777777777777777</v>
      </c>
      <c r="G5" s="39"/>
    </row>
    <row r="6" spans="1:7" x14ac:dyDescent="0.2">
      <c r="A6" s="40" t="s">
        <v>59</v>
      </c>
      <c r="B6" s="41">
        <v>1</v>
      </c>
      <c r="C6" s="41">
        <v>1</v>
      </c>
      <c r="D6" s="41">
        <v>1</v>
      </c>
      <c r="E6" s="41">
        <v>1</v>
      </c>
      <c r="F6" s="41">
        <v>1</v>
      </c>
      <c r="G6" s="39"/>
    </row>
    <row r="8" spans="1:7" x14ac:dyDescent="0.2">
      <c r="A8" s="38"/>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6"/>
  <sheetViews>
    <sheetView workbookViewId="0">
      <selection sqref="A1:C226"/>
    </sheetView>
  </sheetViews>
  <sheetFormatPr baseColWidth="10" defaultColWidth="8.83203125" defaultRowHeight="15" x14ac:dyDescent="0.2"/>
  <sheetData>
    <row r="1" spans="1:3" x14ac:dyDescent="0.2">
      <c r="A1" s="10" t="s">
        <v>130</v>
      </c>
      <c r="B1" s="10" t="s">
        <v>131</v>
      </c>
      <c r="C1" s="10" t="s">
        <v>132</v>
      </c>
    </row>
    <row r="2" spans="1:3" x14ac:dyDescent="0.2">
      <c r="A2" s="11">
        <v>1</v>
      </c>
      <c r="B2" s="11">
        <v>1</v>
      </c>
      <c r="C2" s="11">
        <v>1</v>
      </c>
    </row>
    <row r="3" spans="1:3" x14ac:dyDescent="0.2">
      <c r="A3" s="11">
        <v>2</v>
      </c>
      <c r="B3" s="11">
        <v>2</v>
      </c>
      <c r="C3" s="11">
        <v>4</v>
      </c>
    </row>
    <row r="4" spans="1:3" x14ac:dyDescent="0.2">
      <c r="A4" s="11">
        <v>3</v>
      </c>
      <c r="B4" s="11">
        <v>2</v>
      </c>
      <c r="C4" s="11">
        <v>3</v>
      </c>
    </row>
    <row r="5" spans="1:3" x14ac:dyDescent="0.2">
      <c r="A5" s="11">
        <v>4</v>
      </c>
      <c r="B5" s="11">
        <v>2</v>
      </c>
      <c r="C5" s="11">
        <v>4</v>
      </c>
    </row>
    <row r="6" spans="1:3" x14ac:dyDescent="0.2">
      <c r="A6" s="11">
        <v>5</v>
      </c>
      <c r="B6" s="11">
        <v>2</v>
      </c>
      <c r="C6" s="11">
        <v>3</v>
      </c>
    </row>
    <row r="7" spans="1:3" x14ac:dyDescent="0.2">
      <c r="A7" s="11">
        <v>6</v>
      </c>
      <c r="B7" s="11">
        <v>1</v>
      </c>
      <c r="C7" s="11">
        <v>1</v>
      </c>
    </row>
    <row r="8" spans="1:3" x14ac:dyDescent="0.2">
      <c r="A8" s="11">
        <v>7</v>
      </c>
      <c r="B8" s="11">
        <v>1</v>
      </c>
      <c r="C8" s="11">
        <v>1</v>
      </c>
    </row>
    <row r="9" spans="1:3" x14ac:dyDescent="0.2">
      <c r="A9" s="11">
        <v>8</v>
      </c>
      <c r="B9" s="11">
        <v>1</v>
      </c>
      <c r="C9" s="11">
        <v>4</v>
      </c>
    </row>
    <row r="10" spans="1:3" x14ac:dyDescent="0.2">
      <c r="A10" s="11">
        <v>9</v>
      </c>
      <c r="B10" s="11">
        <v>2</v>
      </c>
      <c r="C10" s="11">
        <v>3</v>
      </c>
    </row>
    <row r="11" spans="1:3" x14ac:dyDescent="0.2">
      <c r="A11" s="11">
        <v>10</v>
      </c>
      <c r="B11" s="11">
        <v>1</v>
      </c>
      <c r="C11" s="11">
        <v>1</v>
      </c>
    </row>
    <row r="12" spans="1:3" x14ac:dyDescent="0.2">
      <c r="A12" s="11">
        <v>11</v>
      </c>
      <c r="B12" s="11">
        <v>1</v>
      </c>
      <c r="C12" s="11">
        <v>2</v>
      </c>
    </row>
    <row r="13" spans="1:3" x14ac:dyDescent="0.2">
      <c r="A13" s="11">
        <v>12</v>
      </c>
      <c r="B13" s="11">
        <v>1</v>
      </c>
      <c r="C13" s="11">
        <v>2</v>
      </c>
    </row>
    <row r="14" spans="1:3" x14ac:dyDescent="0.2">
      <c r="A14" s="11">
        <v>13</v>
      </c>
      <c r="B14" s="11">
        <v>2</v>
      </c>
      <c r="C14" s="11">
        <v>3</v>
      </c>
    </row>
    <row r="15" spans="1:3" x14ac:dyDescent="0.2">
      <c r="A15" s="11">
        <v>14</v>
      </c>
      <c r="B15" s="11">
        <v>1</v>
      </c>
      <c r="C15" s="11">
        <v>1</v>
      </c>
    </row>
    <row r="16" spans="1:3" x14ac:dyDescent="0.2">
      <c r="A16" s="11">
        <v>15</v>
      </c>
      <c r="B16" s="11">
        <v>2</v>
      </c>
      <c r="C16" s="11">
        <v>1</v>
      </c>
    </row>
    <row r="17" spans="1:3" x14ac:dyDescent="0.2">
      <c r="A17" s="11">
        <v>16</v>
      </c>
      <c r="B17" s="11">
        <v>1</v>
      </c>
      <c r="C17" s="11">
        <v>4</v>
      </c>
    </row>
    <row r="18" spans="1:3" x14ac:dyDescent="0.2">
      <c r="A18" s="11">
        <v>17</v>
      </c>
      <c r="B18" s="11">
        <v>1</v>
      </c>
      <c r="C18" s="11">
        <v>3</v>
      </c>
    </row>
    <row r="19" spans="1:3" x14ac:dyDescent="0.2">
      <c r="A19" s="11">
        <v>18</v>
      </c>
      <c r="B19" s="11">
        <v>2</v>
      </c>
      <c r="C19" s="11">
        <v>1</v>
      </c>
    </row>
    <row r="20" spans="1:3" x14ac:dyDescent="0.2">
      <c r="A20" s="11">
        <v>19</v>
      </c>
      <c r="B20" s="11">
        <v>2</v>
      </c>
      <c r="C20" s="11">
        <v>4</v>
      </c>
    </row>
    <row r="21" spans="1:3" x14ac:dyDescent="0.2">
      <c r="A21" s="11">
        <v>20</v>
      </c>
      <c r="B21" s="11">
        <v>1</v>
      </c>
      <c r="C21" s="11">
        <v>1</v>
      </c>
    </row>
    <row r="22" spans="1:3" x14ac:dyDescent="0.2">
      <c r="A22" s="11">
        <v>21</v>
      </c>
      <c r="B22" s="11">
        <v>2</v>
      </c>
      <c r="C22" s="11">
        <v>4</v>
      </c>
    </row>
    <row r="23" spans="1:3" x14ac:dyDescent="0.2">
      <c r="A23" s="11">
        <v>22</v>
      </c>
      <c r="B23" s="11">
        <v>2</v>
      </c>
      <c r="C23" s="11">
        <v>4</v>
      </c>
    </row>
    <row r="24" spans="1:3" x14ac:dyDescent="0.2">
      <c r="A24" s="11">
        <v>23</v>
      </c>
      <c r="B24" s="11">
        <v>1</v>
      </c>
      <c r="C24" s="11">
        <v>3</v>
      </c>
    </row>
    <row r="25" spans="1:3" x14ac:dyDescent="0.2">
      <c r="A25" s="11">
        <v>24</v>
      </c>
      <c r="B25" s="11">
        <v>2</v>
      </c>
      <c r="C25" s="11">
        <v>1</v>
      </c>
    </row>
    <row r="26" spans="1:3" x14ac:dyDescent="0.2">
      <c r="A26" s="11">
        <v>25</v>
      </c>
      <c r="B26" s="11">
        <v>2</v>
      </c>
      <c r="C26" s="11">
        <v>4</v>
      </c>
    </row>
    <row r="27" spans="1:3" x14ac:dyDescent="0.2">
      <c r="A27" s="11">
        <v>26</v>
      </c>
      <c r="B27" s="11">
        <v>1</v>
      </c>
      <c r="C27" s="11">
        <v>1</v>
      </c>
    </row>
    <row r="28" spans="1:3" x14ac:dyDescent="0.2">
      <c r="A28" s="11">
        <v>27</v>
      </c>
      <c r="B28" s="11">
        <v>1</v>
      </c>
      <c r="C28" s="11">
        <v>1</v>
      </c>
    </row>
    <row r="29" spans="1:3" x14ac:dyDescent="0.2">
      <c r="A29" s="11">
        <v>28</v>
      </c>
      <c r="B29" s="11">
        <v>1</v>
      </c>
      <c r="C29" s="11">
        <v>3</v>
      </c>
    </row>
    <row r="30" spans="1:3" x14ac:dyDescent="0.2">
      <c r="A30" s="11">
        <v>29</v>
      </c>
      <c r="B30" s="11">
        <v>1</v>
      </c>
      <c r="C30" s="11">
        <v>1</v>
      </c>
    </row>
    <row r="31" spans="1:3" x14ac:dyDescent="0.2">
      <c r="A31" s="11">
        <v>30</v>
      </c>
      <c r="B31" s="11">
        <v>1</v>
      </c>
      <c r="C31" s="11">
        <v>2</v>
      </c>
    </row>
    <row r="32" spans="1:3" x14ac:dyDescent="0.2">
      <c r="A32" s="11">
        <v>31</v>
      </c>
      <c r="B32" s="11">
        <v>1</v>
      </c>
      <c r="C32" s="11">
        <v>2</v>
      </c>
    </row>
    <row r="33" spans="1:3" x14ac:dyDescent="0.2">
      <c r="A33" s="11">
        <v>32</v>
      </c>
      <c r="B33" s="11">
        <v>1</v>
      </c>
      <c r="C33" s="11">
        <v>1</v>
      </c>
    </row>
    <row r="34" spans="1:3" x14ac:dyDescent="0.2">
      <c r="A34" s="11">
        <v>33</v>
      </c>
      <c r="B34" s="11">
        <v>2</v>
      </c>
      <c r="C34" s="11">
        <v>2</v>
      </c>
    </row>
    <row r="35" spans="1:3" x14ac:dyDescent="0.2">
      <c r="A35" s="11">
        <v>34</v>
      </c>
      <c r="B35" s="11">
        <v>2</v>
      </c>
      <c r="C35" s="11">
        <v>3</v>
      </c>
    </row>
    <row r="36" spans="1:3" x14ac:dyDescent="0.2">
      <c r="A36" s="11">
        <v>35</v>
      </c>
      <c r="B36" s="11">
        <v>1</v>
      </c>
      <c r="C36" s="11">
        <v>3</v>
      </c>
    </row>
    <row r="37" spans="1:3" x14ac:dyDescent="0.2">
      <c r="A37" s="11">
        <v>36</v>
      </c>
      <c r="B37" s="11">
        <v>2</v>
      </c>
      <c r="C37" s="11">
        <v>1</v>
      </c>
    </row>
    <row r="38" spans="1:3" x14ac:dyDescent="0.2">
      <c r="A38" s="11">
        <v>37</v>
      </c>
      <c r="B38" s="11">
        <v>1</v>
      </c>
      <c r="C38" s="11">
        <v>2</v>
      </c>
    </row>
    <row r="39" spans="1:3" x14ac:dyDescent="0.2">
      <c r="A39" s="11">
        <v>38</v>
      </c>
      <c r="B39" s="11">
        <v>1</v>
      </c>
      <c r="C39" s="11">
        <v>1</v>
      </c>
    </row>
    <row r="40" spans="1:3" x14ac:dyDescent="0.2">
      <c r="A40" s="11">
        <v>39</v>
      </c>
      <c r="B40" s="11">
        <v>1</v>
      </c>
      <c r="C40" s="11">
        <v>3</v>
      </c>
    </row>
    <row r="41" spans="1:3" x14ac:dyDescent="0.2">
      <c r="A41" s="11">
        <v>40</v>
      </c>
      <c r="B41" s="11">
        <v>1</v>
      </c>
      <c r="C41" s="11">
        <v>2</v>
      </c>
    </row>
    <row r="42" spans="1:3" x14ac:dyDescent="0.2">
      <c r="A42" s="11">
        <v>41</v>
      </c>
      <c r="B42" s="11">
        <v>1</v>
      </c>
      <c r="C42" s="11">
        <v>2</v>
      </c>
    </row>
    <row r="43" spans="1:3" x14ac:dyDescent="0.2">
      <c r="A43" s="11">
        <v>42</v>
      </c>
      <c r="B43" s="11">
        <v>2</v>
      </c>
      <c r="C43" s="11">
        <v>4</v>
      </c>
    </row>
    <row r="44" spans="1:3" x14ac:dyDescent="0.2">
      <c r="A44" s="11">
        <v>43</v>
      </c>
      <c r="B44" s="11">
        <v>1</v>
      </c>
      <c r="C44" s="11">
        <v>1</v>
      </c>
    </row>
    <row r="45" spans="1:3" x14ac:dyDescent="0.2">
      <c r="A45" s="11">
        <v>44</v>
      </c>
      <c r="B45" s="11">
        <v>1</v>
      </c>
      <c r="C45" s="11">
        <v>3</v>
      </c>
    </row>
    <row r="46" spans="1:3" x14ac:dyDescent="0.2">
      <c r="A46" s="11">
        <v>45</v>
      </c>
      <c r="B46" s="11">
        <v>1</v>
      </c>
      <c r="C46" s="11">
        <v>1</v>
      </c>
    </row>
    <row r="47" spans="1:3" x14ac:dyDescent="0.2">
      <c r="A47" s="11">
        <v>46</v>
      </c>
      <c r="B47" s="11">
        <v>2</v>
      </c>
      <c r="C47" s="11">
        <v>3</v>
      </c>
    </row>
    <row r="48" spans="1:3" x14ac:dyDescent="0.2">
      <c r="A48" s="11">
        <v>47</v>
      </c>
      <c r="B48" s="11">
        <v>1</v>
      </c>
      <c r="C48" s="11">
        <v>2</v>
      </c>
    </row>
    <row r="49" spans="1:3" x14ac:dyDescent="0.2">
      <c r="A49" s="11">
        <v>48</v>
      </c>
      <c r="B49" s="11">
        <v>2</v>
      </c>
      <c r="C49" s="11">
        <v>1</v>
      </c>
    </row>
    <row r="50" spans="1:3" x14ac:dyDescent="0.2">
      <c r="A50" s="11">
        <v>49</v>
      </c>
      <c r="B50" s="11">
        <v>2</v>
      </c>
      <c r="C50" s="11">
        <v>3</v>
      </c>
    </row>
    <row r="51" spans="1:3" x14ac:dyDescent="0.2">
      <c r="A51" s="11">
        <v>50</v>
      </c>
      <c r="B51" s="11">
        <v>2</v>
      </c>
      <c r="C51" s="11">
        <v>4</v>
      </c>
    </row>
    <row r="52" spans="1:3" x14ac:dyDescent="0.2">
      <c r="A52" s="11">
        <v>51</v>
      </c>
      <c r="B52" s="11">
        <v>1</v>
      </c>
      <c r="C52" s="11">
        <v>1</v>
      </c>
    </row>
    <row r="53" spans="1:3" x14ac:dyDescent="0.2">
      <c r="A53" s="11">
        <v>52</v>
      </c>
      <c r="B53" s="11">
        <v>1</v>
      </c>
      <c r="C53" s="11">
        <v>1</v>
      </c>
    </row>
    <row r="54" spans="1:3" x14ac:dyDescent="0.2">
      <c r="A54" s="11">
        <v>53</v>
      </c>
      <c r="B54" s="11">
        <v>2</v>
      </c>
      <c r="C54" s="11">
        <v>4</v>
      </c>
    </row>
    <row r="55" spans="1:3" x14ac:dyDescent="0.2">
      <c r="A55" s="11">
        <v>54</v>
      </c>
      <c r="B55" s="11">
        <v>2</v>
      </c>
      <c r="C55" s="11">
        <v>4</v>
      </c>
    </row>
    <row r="56" spans="1:3" x14ac:dyDescent="0.2">
      <c r="A56" s="11">
        <v>55</v>
      </c>
      <c r="B56" s="11">
        <v>1</v>
      </c>
      <c r="C56" s="11">
        <v>3</v>
      </c>
    </row>
    <row r="57" spans="1:3" x14ac:dyDescent="0.2">
      <c r="A57" s="11">
        <v>56</v>
      </c>
      <c r="B57" s="11">
        <v>2</v>
      </c>
      <c r="C57" s="11">
        <v>1</v>
      </c>
    </row>
    <row r="58" spans="1:3" x14ac:dyDescent="0.2">
      <c r="A58" s="11">
        <v>57</v>
      </c>
      <c r="B58" s="11">
        <v>2</v>
      </c>
      <c r="C58" s="11">
        <v>2</v>
      </c>
    </row>
    <row r="59" spans="1:3" x14ac:dyDescent="0.2">
      <c r="A59" s="11">
        <v>58</v>
      </c>
      <c r="B59" s="11">
        <v>2</v>
      </c>
      <c r="C59" s="11">
        <v>4</v>
      </c>
    </row>
    <row r="60" spans="1:3" x14ac:dyDescent="0.2">
      <c r="A60" s="11">
        <v>59</v>
      </c>
      <c r="B60" s="11">
        <v>2</v>
      </c>
      <c r="C60" s="11">
        <v>1</v>
      </c>
    </row>
    <row r="61" spans="1:3" x14ac:dyDescent="0.2">
      <c r="A61" s="11">
        <v>60</v>
      </c>
      <c r="B61" s="11">
        <v>1</v>
      </c>
      <c r="C61" s="11">
        <v>1</v>
      </c>
    </row>
    <row r="62" spans="1:3" x14ac:dyDescent="0.2">
      <c r="A62" s="11">
        <v>61</v>
      </c>
      <c r="B62" s="11">
        <v>1</v>
      </c>
      <c r="C62" s="11">
        <v>1</v>
      </c>
    </row>
    <row r="63" spans="1:3" x14ac:dyDescent="0.2">
      <c r="A63" s="11">
        <v>62</v>
      </c>
      <c r="B63" s="11">
        <v>2</v>
      </c>
      <c r="C63" s="11">
        <v>3</v>
      </c>
    </row>
    <row r="64" spans="1:3" x14ac:dyDescent="0.2">
      <c r="A64" s="11">
        <v>63</v>
      </c>
      <c r="B64" s="11">
        <v>2</v>
      </c>
      <c r="C64" s="11">
        <v>3</v>
      </c>
    </row>
    <row r="65" spans="1:3" x14ac:dyDescent="0.2">
      <c r="A65" s="11">
        <v>64</v>
      </c>
      <c r="B65" s="11">
        <v>1</v>
      </c>
      <c r="C65" s="11">
        <v>3</v>
      </c>
    </row>
    <row r="66" spans="1:3" x14ac:dyDescent="0.2">
      <c r="A66" s="11">
        <v>65</v>
      </c>
      <c r="B66" s="11">
        <v>1</v>
      </c>
      <c r="C66" s="11">
        <v>1</v>
      </c>
    </row>
    <row r="67" spans="1:3" x14ac:dyDescent="0.2">
      <c r="A67" s="11">
        <v>66</v>
      </c>
      <c r="B67" s="11">
        <v>2</v>
      </c>
      <c r="C67" s="11">
        <v>2</v>
      </c>
    </row>
    <row r="68" spans="1:3" x14ac:dyDescent="0.2">
      <c r="A68" s="11">
        <v>67</v>
      </c>
      <c r="B68" s="11">
        <v>2</v>
      </c>
      <c r="C68" s="11">
        <v>4</v>
      </c>
    </row>
    <row r="69" spans="1:3" x14ac:dyDescent="0.2">
      <c r="A69" s="11">
        <v>68</v>
      </c>
      <c r="B69" s="11">
        <v>2</v>
      </c>
      <c r="C69" s="11">
        <v>4</v>
      </c>
    </row>
    <row r="70" spans="1:3" x14ac:dyDescent="0.2">
      <c r="A70" s="11">
        <v>69</v>
      </c>
      <c r="B70" s="11">
        <v>1</v>
      </c>
      <c r="C70" s="11">
        <v>1</v>
      </c>
    </row>
    <row r="71" spans="1:3" x14ac:dyDescent="0.2">
      <c r="A71" s="11">
        <v>70</v>
      </c>
      <c r="B71" s="11">
        <v>1</v>
      </c>
      <c r="C71" s="11">
        <v>4</v>
      </c>
    </row>
    <row r="72" spans="1:3" x14ac:dyDescent="0.2">
      <c r="A72" s="11">
        <v>71</v>
      </c>
      <c r="B72" s="11">
        <v>1</v>
      </c>
      <c r="C72" s="11">
        <v>1</v>
      </c>
    </row>
    <row r="73" spans="1:3" x14ac:dyDescent="0.2">
      <c r="A73" s="11">
        <v>72</v>
      </c>
      <c r="B73" s="11">
        <v>1</v>
      </c>
      <c r="C73" s="11">
        <v>3</v>
      </c>
    </row>
    <row r="74" spans="1:3" x14ac:dyDescent="0.2">
      <c r="A74" s="11">
        <v>73</v>
      </c>
      <c r="B74" s="11">
        <v>1</v>
      </c>
      <c r="C74" s="11">
        <v>3</v>
      </c>
    </row>
    <row r="75" spans="1:3" x14ac:dyDescent="0.2">
      <c r="A75" s="11">
        <v>74</v>
      </c>
      <c r="B75" s="11">
        <v>1</v>
      </c>
      <c r="C75" s="11">
        <v>1</v>
      </c>
    </row>
    <row r="76" spans="1:3" x14ac:dyDescent="0.2">
      <c r="A76" s="11">
        <v>75</v>
      </c>
      <c r="B76" s="11">
        <v>2</v>
      </c>
      <c r="C76" s="11">
        <v>4</v>
      </c>
    </row>
    <row r="77" spans="1:3" x14ac:dyDescent="0.2">
      <c r="A77" s="11">
        <v>76</v>
      </c>
      <c r="B77" s="11">
        <v>1</v>
      </c>
      <c r="C77" s="11">
        <v>1</v>
      </c>
    </row>
    <row r="78" spans="1:3" x14ac:dyDescent="0.2">
      <c r="A78" s="11">
        <v>77</v>
      </c>
      <c r="B78" s="11">
        <v>1</v>
      </c>
      <c r="C78" s="11">
        <v>1</v>
      </c>
    </row>
    <row r="79" spans="1:3" x14ac:dyDescent="0.2">
      <c r="A79" s="11">
        <v>78</v>
      </c>
      <c r="B79" s="11">
        <v>1</v>
      </c>
      <c r="C79" s="11">
        <v>2</v>
      </c>
    </row>
    <row r="80" spans="1:3" x14ac:dyDescent="0.2">
      <c r="A80" s="11">
        <v>79</v>
      </c>
      <c r="B80" s="11">
        <v>1</v>
      </c>
      <c r="C80" s="11">
        <v>2</v>
      </c>
    </row>
    <row r="81" spans="1:3" x14ac:dyDescent="0.2">
      <c r="A81" s="11">
        <v>80</v>
      </c>
      <c r="B81" s="11">
        <v>1</v>
      </c>
      <c r="C81" s="11">
        <v>1</v>
      </c>
    </row>
    <row r="82" spans="1:3" x14ac:dyDescent="0.2">
      <c r="A82" s="11">
        <v>81</v>
      </c>
      <c r="B82" s="11">
        <v>2</v>
      </c>
      <c r="C82" s="11">
        <v>4</v>
      </c>
    </row>
    <row r="83" spans="1:3" x14ac:dyDescent="0.2">
      <c r="A83" s="11">
        <v>82</v>
      </c>
      <c r="B83" s="11">
        <v>2</v>
      </c>
      <c r="C83" s="11">
        <v>1</v>
      </c>
    </row>
    <row r="84" spans="1:3" x14ac:dyDescent="0.2">
      <c r="A84" s="11">
        <v>83</v>
      </c>
      <c r="B84" s="11">
        <v>1</v>
      </c>
      <c r="C84" s="11">
        <v>1</v>
      </c>
    </row>
    <row r="85" spans="1:3" x14ac:dyDescent="0.2">
      <c r="A85" s="11">
        <v>84</v>
      </c>
      <c r="B85" s="11">
        <v>2</v>
      </c>
      <c r="C85" s="11">
        <v>4</v>
      </c>
    </row>
    <row r="86" spans="1:3" x14ac:dyDescent="0.2">
      <c r="A86" s="11">
        <v>85</v>
      </c>
      <c r="B86" s="11">
        <v>1</v>
      </c>
      <c r="C86" s="11">
        <v>3</v>
      </c>
    </row>
    <row r="87" spans="1:3" x14ac:dyDescent="0.2">
      <c r="A87" s="11">
        <v>86</v>
      </c>
      <c r="B87" s="11">
        <v>1</v>
      </c>
      <c r="C87" s="11">
        <v>3</v>
      </c>
    </row>
    <row r="88" spans="1:3" x14ac:dyDescent="0.2">
      <c r="A88" s="11">
        <v>87</v>
      </c>
      <c r="B88" s="11">
        <v>1</v>
      </c>
      <c r="C88" s="11">
        <v>3</v>
      </c>
    </row>
    <row r="89" spans="1:3" x14ac:dyDescent="0.2">
      <c r="A89" s="11">
        <v>88</v>
      </c>
      <c r="B89" s="11">
        <v>2</v>
      </c>
      <c r="C89" s="11">
        <v>4</v>
      </c>
    </row>
    <row r="90" spans="1:3" x14ac:dyDescent="0.2">
      <c r="A90" s="11">
        <v>89</v>
      </c>
      <c r="B90" s="11">
        <v>1</v>
      </c>
      <c r="C90" s="11">
        <v>2</v>
      </c>
    </row>
    <row r="91" spans="1:3" x14ac:dyDescent="0.2">
      <c r="A91" s="11">
        <v>90</v>
      </c>
      <c r="B91" s="11">
        <v>2</v>
      </c>
      <c r="C91" s="11">
        <v>4</v>
      </c>
    </row>
    <row r="92" spans="1:3" x14ac:dyDescent="0.2">
      <c r="A92" s="11">
        <v>91</v>
      </c>
      <c r="B92" s="11">
        <v>1</v>
      </c>
      <c r="C92" s="11">
        <v>1</v>
      </c>
    </row>
    <row r="93" spans="1:3" x14ac:dyDescent="0.2">
      <c r="A93" s="11">
        <v>92</v>
      </c>
      <c r="B93" s="11">
        <v>1</v>
      </c>
      <c r="C93" s="11">
        <v>2</v>
      </c>
    </row>
    <row r="94" spans="1:3" x14ac:dyDescent="0.2">
      <c r="A94" s="11">
        <v>93</v>
      </c>
      <c r="B94" s="11">
        <v>1</v>
      </c>
      <c r="C94" s="11">
        <v>4</v>
      </c>
    </row>
    <row r="95" spans="1:3" x14ac:dyDescent="0.2">
      <c r="A95" s="11">
        <v>94</v>
      </c>
      <c r="B95" s="11">
        <v>1</v>
      </c>
      <c r="C95" s="11">
        <v>1</v>
      </c>
    </row>
    <row r="96" spans="1:3" x14ac:dyDescent="0.2">
      <c r="A96" s="11">
        <v>95</v>
      </c>
      <c r="B96" s="11">
        <v>1</v>
      </c>
      <c r="C96" s="11">
        <v>1</v>
      </c>
    </row>
    <row r="97" spans="1:3" x14ac:dyDescent="0.2">
      <c r="A97" s="11">
        <v>96</v>
      </c>
      <c r="B97" s="11">
        <v>1</v>
      </c>
      <c r="C97" s="11">
        <v>4</v>
      </c>
    </row>
    <row r="98" spans="1:3" x14ac:dyDescent="0.2">
      <c r="A98" s="11">
        <v>97</v>
      </c>
      <c r="B98" s="11">
        <v>1</v>
      </c>
      <c r="C98" s="11">
        <v>1</v>
      </c>
    </row>
    <row r="99" spans="1:3" x14ac:dyDescent="0.2">
      <c r="A99" s="11">
        <v>98</v>
      </c>
      <c r="B99" s="11">
        <v>1</v>
      </c>
      <c r="C99" s="11">
        <v>1</v>
      </c>
    </row>
    <row r="100" spans="1:3" x14ac:dyDescent="0.2">
      <c r="A100" s="11">
        <v>99</v>
      </c>
      <c r="B100" s="11">
        <v>1</v>
      </c>
      <c r="C100" s="11">
        <v>1</v>
      </c>
    </row>
    <row r="101" spans="1:3" x14ac:dyDescent="0.2">
      <c r="A101" s="11">
        <v>100</v>
      </c>
      <c r="B101" s="11">
        <v>1</v>
      </c>
      <c r="C101" s="11">
        <v>4</v>
      </c>
    </row>
    <row r="102" spans="1:3" x14ac:dyDescent="0.2">
      <c r="A102" s="11">
        <v>101</v>
      </c>
      <c r="B102" s="11">
        <v>2</v>
      </c>
      <c r="C102" s="11">
        <v>4</v>
      </c>
    </row>
    <row r="103" spans="1:3" x14ac:dyDescent="0.2">
      <c r="A103" s="11">
        <v>102</v>
      </c>
      <c r="B103" s="11">
        <v>1</v>
      </c>
      <c r="C103" s="11">
        <v>1</v>
      </c>
    </row>
    <row r="104" spans="1:3" x14ac:dyDescent="0.2">
      <c r="A104" s="11">
        <v>103</v>
      </c>
      <c r="B104" s="11">
        <v>2</v>
      </c>
      <c r="C104" s="11">
        <v>2</v>
      </c>
    </row>
    <row r="105" spans="1:3" x14ac:dyDescent="0.2">
      <c r="A105" s="11">
        <v>104</v>
      </c>
      <c r="B105" s="11">
        <v>1</v>
      </c>
      <c r="C105" s="11">
        <v>1</v>
      </c>
    </row>
    <row r="106" spans="1:3" x14ac:dyDescent="0.2">
      <c r="A106" s="11">
        <v>105</v>
      </c>
      <c r="B106" s="11">
        <v>1</v>
      </c>
      <c r="C106" s="11">
        <v>1</v>
      </c>
    </row>
    <row r="107" spans="1:3" x14ac:dyDescent="0.2">
      <c r="A107" s="11">
        <v>106</v>
      </c>
      <c r="B107" s="11">
        <v>2</v>
      </c>
      <c r="C107" s="11">
        <v>4</v>
      </c>
    </row>
    <row r="108" spans="1:3" x14ac:dyDescent="0.2">
      <c r="A108" s="11">
        <v>107</v>
      </c>
      <c r="B108" s="11">
        <v>2</v>
      </c>
      <c r="C108" s="11">
        <v>3</v>
      </c>
    </row>
    <row r="109" spans="1:3" x14ac:dyDescent="0.2">
      <c r="A109" s="11">
        <v>108</v>
      </c>
      <c r="B109" s="11">
        <v>2</v>
      </c>
      <c r="C109" s="11">
        <v>3</v>
      </c>
    </row>
    <row r="110" spans="1:3" x14ac:dyDescent="0.2">
      <c r="A110" s="11">
        <v>109</v>
      </c>
      <c r="B110" s="11">
        <v>2</v>
      </c>
      <c r="C110" s="11">
        <v>4</v>
      </c>
    </row>
    <row r="111" spans="1:3" x14ac:dyDescent="0.2">
      <c r="A111" s="11">
        <v>110</v>
      </c>
      <c r="B111" s="11">
        <v>2</v>
      </c>
      <c r="C111" s="11">
        <v>3</v>
      </c>
    </row>
    <row r="112" spans="1:3" x14ac:dyDescent="0.2">
      <c r="A112" s="11">
        <v>111</v>
      </c>
      <c r="B112" s="11">
        <v>1</v>
      </c>
      <c r="C112" s="11">
        <v>1</v>
      </c>
    </row>
    <row r="113" spans="1:3" x14ac:dyDescent="0.2">
      <c r="A113" s="11">
        <v>112</v>
      </c>
      <c r="B113" s="11">
        <v>2</v>
      </c>
      <c r="C113" s="11">
        <v>4</v>
      </c>
    </row>
    <row r="114" spans="1:3" x14ac:dyDescent="0.2">
      <c r="A114" s="11">
        <v>113</v>
      </c>
      <c r="B114" s="11">
        <v>1</v>
      </c>
      <c r="C114" s="11">
        <v>1</v>
      </c>
    </row>
    <row r="115" spans="1:3" x14ac:dyDescent="0.2">
      <c r="A115" s="11">
        <v>114</v>
      </c>
      <c r="B115" s="11">
        <v>1</v>
      </c>
      <c r="C115" s="11">
        <v>2</v>
      </c>
    </row>
    <row r="116" spans="1:3" x14ac:dyDescent="0.2">
      <c r="A116" s="11">
        <v>115</v>
      </c>
      <c r="B116" s="11">
        <v>1</v>
      </c>
      <c r="C116" s="11">
        <v>1</v>
      </c>
    </row>
    <row r="117" spans="1:3" x14ac:dyDescent="0.2">
      <c r="A117" s="11">
        <v>116</v>
      </c>
      <c r="B117" s="11">
        <v>1</v>
      </c>
      <c r="C117" s="11">
        <v>1</v>
      </c>
    </row>
    <row r="118" spans="1:3" x14ac:dyDescent="0.2">
      <c r="A118" s="11">
        <v>117</v>
      </c>
      <c r="B118" s="11">
        <v>1</v>
      </c>
      <c r="C118" s="11">
        <v>2</v>
      </c>
    </row>
    <row r="119" spans="1:3" x14ac:dyDescent="0.2">
      <c r="A119" s="11">
        <v>118</v>
      </c>
      <c r="B119" s="11">
        <v>1</v>
      </c>
      <c r="C119" s="11">
        <v>1</v>
      </c>
    </row>
    <row r="120" spans="1:3" x14ac:dyDescent="0.2">
      <c r="A120" s="11">
        <v>119</v>
      </c>
      <c r="B120" s="11">
        <v>1</v>
      </c>
      <c r="C120" s="11">
        <v>3</v>
      </c>
    </row>
    <row r="121" spans="1:3" x14ac:dyDescent="0.2">
      <c r="A121" s="11">
        <v>120</v>
      </c>
      <c r="B121" s="11">
        <v>2</v>
      </c>
      <c r="C121" s="11">
        <v>4</v>
      </c>
    </row>
    <row r="122" spans="1:3" x14ac:dyDescent="0.2">
      <c r="A122" s="11">
        <v>121</v>
      </c>
      <c r="B122" s="11">
        <v>1</v>
      </c>
      <c r="C122" s="11">
        <v>1</v>
      </c>
    </row>
    <row r="123" spans="1:3" x14ac:dyDescent="0.2">
      <c r="A123" s="11">
        <v>122</v>
      </c>
      <c r="B123" s="11">
        <v>2</v>
      </c>
      <c r="C123" s="11">
        <v>4</v>
      </c>
    </row>
    <row r="124" spans="1:3" x14ac:dyDescent="0.2">
      <c r="A124" s="11">
        <v>123</v>
      </c>
      <c r="B124" s="11">
        <v>1</v>
      </c>
      <c r="C124" s="11">
        <v>4</v>
      </c>
    </row>
    <row r="125" spans="1:3" x14ac:dyDescent="0.2">
      <c r="A125" s="11">
        <v>124</v>
      </c>
      <c r="B125" s="11">
        <v>2</v>
      </c>
      <c r="C125" s="11">
        <v>4</v>
      </c>
    </row>
    <row r="126" spans="1:3" x14ac:dyDescent="0.2">
      <c r="A126" s="11">
        <v>125</v>
      </c>
      <c r="B126" s="11">
        <v>1</v>
      </c>
      <c r="C126" s="11">
        <v>1</v>
      </c>
    </row>
    <row r="127" spans="1:3" x14ac:dyDescent="0.2">
      <c r="A127" s="11">
        <v>126</v>
      </c>
      <c r="B127" s="11">
        <v>1</v>
      </c>
      <c r="C127" s="11">
        <v>2</v>
      </c>
    </row>
    <row r="128" spans="1:3" x14ac:dyDescent="0.2">
      <c r="A128" s="11">
        <v>127</v>
      </c>
      <c r="B128" s="11">
        <v>1</v>
      </c>
      <c r="C128" s="11">
        <v>1</v>
      </c>
    </row>
    <row r="129" spans="1:3" x14ac:dyDescent="0.2">
      <c r="A129" s="11">
        <v>128</v>
      </c>
      <c r="B129" s="11">
        <v>2</v>
      </c>
      <c r="C129" s="11">
        <v>2</v>
      </c>
    </row>
    <row r="130" spans="1:3" x14ac:dyDescent="0.2">
      <c r="A130" s="11">
        <v>129</v>
      </c>
      <c r="B130" s="11">
        <v>2</v>
      </c>
      <c r="C130" s="11">
        <v>2</v>
      </c>
    </row>
    <row r="131" spans="1:3" x14ac:dyDescent="0.2">
      <c r="A131" s="11">
        <v>130</v>
      </c>
      <c r="B131" s="11">
        <v>1</v>
      </c>
      <c r="C131" s="11">
        <v>1</v>
      </c>
    </row>
    <row r="132" spans="1:3" x14ac:dyDescent="0.2">
      <c r="A132" s="11">
        <v>131</v>
      </c>
      <c r="B132" s="11">
        <v>2</v>
      </c>
      <c r="C132" s="11">
        <v>1</v>
      </c>
    </row>
    <row r="133" spans="1:3" x14ac:dyDescent="0.2">
      <c r="A133" s="11">
        <v>132</v>
      </c>
      <c r="B133" s="11">
        <v>2</v>
      </c>
      <c r="C133" s="11">
        <v>4</v>
      </c>
    </row>
    <row r="134" spans="1:3" x14ac:dyDescent="0.2">
      <c r="A134" s="11">
        <v>133</v>
      </c>
      <c r="B134" s="11">
        <v>1</v>
      </c>
      <c r="C134" s="11">
        <v>2</v>
      </c>
    </row>
    <row r="135" spans="1:3" x14ac:dyDescent="0.2">
      <c r="A135" s="11">
        <v>134</v>
      </c>
      <c r="B135" s="11">
        <v>1</v>
      </c>
      <c r="C135" s="11">
        <v>3</v>
      </c>
    </row>
    <row r="136" spans="1:3" x14ac:dyDescent="0.2">
      <c r="A136" s="11">
        <v>135</v>
      </c>
      <c r="B136" s="11">
        <v>1</v>
      </c>
      <c r="C136" s="11">
        <v>1</v>
      </c>
    </row>
    <row r="137" spans="1:3" x14ac:dyDescent="0.2">
      <c r="A137" s="11">
        <v>136</v>
      </c>
      <c r="B137" s="11">
        <v>1</v>
      </c>
      <c r="C137" s="11">
        <v>1</v>
      </c>
    </row>
    <row r="138" spans="1:3" x14ac:dyDescent="0.2">
      <c r="A138" s="11">
        <v>137</v>
      </c>
      <c r="B138" s="11">
        <v>2</v>
      </c>
      <c r="C138" s="11">
        <v>2</v>
      </c>
    </row>
    <row r="139" spans="1:3" x14ac:dyDescent="0.2">
      <c r="A139" s="11">
        <v>138</v>
      </c>
      <c r="B139" s="11">
        <v>1</v>
      </c>
      <c r="C139" s="11">
        <v>3</v>
      </c>
    </row>
    <row r="140" spans="1:3" x14ac:dyDescent="0.2">
      <c r="A140" s="11">
        <v>139</v>
      </c>
      <c r="B140" s="11">
        <v>2</v>
      </c>
      <c r="C140" s="11">
        <v>2</v>
      </c>
    </row>
    <row r="141" spans="1:3" x14ac:dyDescent="0.2">
      <c r="A141" s="11">
        <v>140</v>
      </c>
      <c r="B141" s="11">
        <v>1</v>
      </c>
      <c r="C141" s="11">
        <v>1</v>
      </c>
    </row>
    <row r="142" spans="1:3" x14ac:dyDescent="0.2">
      <c r="A142" s="11">
        <v>141</v>
      </c>
      <c r="B142" s="11">
        <v>2</v>
      </c>
      <c r="C142" s="11">
        <v>4</v>
      </c>
    </row>
    <row r="143" spans="1:3" x14ac:dyDescent="0.2">
      <c r="A143" s="11">
        <v>142</v>
      </c>
      <c r="B143" s="11">
        <v>1</v>
      </c>
      <c r="C143" s="11">
        <v>2</v>
      </c>
    </row>
    <row r="144" spans="1:3" x14ac:dyDescent="0.2">
      <c r="A144" s="11">
        <v>143</v>
      </c>
      <c r="B144" s="11">
        <v>2</v>
      </c>
      <c r="C144" s="11">
        <v>4</v>
      </c>
    </row>
    <row r="145" spans="1:3" x14ac:dyDescent="0.2">
      <c r="A145" s="11">
        <v>144</v>
      </c>
      <c r="B145" s="11">
        <v>1</v>
      </c>
      <c r="C145" s="11">
        <v>1</v>
      </c>
    </row>
    <row r="146" spans="1:3" x14ac:dyDescent="0.2">
      <c r="A146" s="11">
        <v>145</v>
      </c>
      <c r="B146" s="11">
        <v>1</v>
      </c>
      <c r="C146" s="11">
        <v>2</v>
      </c>
    </row>
    <row r="147" spans="1:3" x14ac:dyDescent="0.2">
      <c r="A147" s="11">
        <v>146</v>
      </c>
      <c r="B147" s="11">
        <v>1</v>
      </c>
      <c r="C147" s="11">
        <v>1</v>
      </c>
    </row>
    <row r="148" spans="1:3" x14ac:dyDescent="0.2">
      <c r="A148" s="11">
        <v>147</v>
      </c>
      <c r="B148" s="11">
        <v>2</v>
      </c>
      <c r="C148" s="11">
        <v>3</v>
      </c>
    </row>
    <row r="149" spans="1:3" x14ac:dyDescent="0.2">
      <c r="A149" s="11">
        <v>148</v>
      </c>
      <c r="B149" s="11">
        <v>1</v>
      </c>
      <c r="C149" s="11">
        <v>3</v>
      </c>
    </row>
    <row r="150" spans="1:3" x14ac:dyDescent="0.2">
      <c r="A150" s="11">
        <v>149</v>
      </c>
      <c r="B150" s="11">
        <v>2</v>
      </c>
      <c r="C150" s="11">
        <v>4</v>
      </c>
    </row>
    <row r="151" spans="1:3" x14ac:dyDescent="0.2">
      <c r="A151" s="11">
        <v>150</v>
      </c>
      <c r="B151" s="11">
        <v>1</v>
      </c>
      <c r="C151" s="11">
        <v>2</v>
      </c>
    </row>
    <row r="152" spans="1:3" x14ac:dyDescent="0.2">
      <c r="A152" s="11">
        <v>151</v>
      </c>
      <c r="B152" s="11">
        <v>1</v>
      </c>
      <c r="C152" s="11">
        <v>2</v>
      </c>
    </row>
    <row r="153" spans="1:3" x14ac:dyDescent="0.2">
      <c r="A153" s="11">
        <v>152</v>
      </c>
      <c r="B153" s="11">
        <v>1</v>
      </c>
      <c r="C153" s="11">
        <v>1</v>
      </c>
    </row>
    <row r="154" spans="1:3" x14ac:dyDescent="0.2">
      <c r="A154" s="11">
        <v>153</v>
      </c>
      <c r="B154" s="11">
        <v>1</v>
      </c>
      <c r="C154" s="11">
        <v>3</v>
      </c>
    </row>
    <row r="155" spans="1:3" x14ac:dyDescent="0.2">
      <c r="A155" s="11">
        <v>154</v>
      </c>
      <c r="B155" s="11">
        <v>1</v>
      </c>
      <c r="C155" s="11">
        <v>1</v>
      </c>
    </row>
    <row r="156" spans="1:3" x14ac:dyDescent="0.2">
      <c r="A156" s="11">
        <v>155</v>
      </c>
      <c r="B156" s="11">
        <v>1</v>
      </c>
      <c r="C156" s="11">
        <v>3</v>
      </c>
    </row>
    <row r="157" spans="1:3" x14ac:dyDescent="0.2">
      <c r="A157" s="11">
        <v>156</v>
      </c>
      <c r="B157" s="11">
        <v>2</v>
      </c>
      <c r="C157" s="11">
        <v>4</v>
      </c>
    </row>
    <row r="158" spans="1:3" x14ac:dyDescent="0.2">
      <c r="A158" s="11">
        <v>157</v>
      </c>
      <c r="B158" s="11">
        <v>1</v>
      </c>
      <c r="C158" s="11">
        <v>3</v>
      </c>
    </row>
    <row r="159" spans="1:3" x14ac:dyDescent="0.2">
      <c r="A159" s="11">
        <v>158</v>
      </c>
      <c r="B159" s="11">
        <v>2</v>
      </c>
      <c r="C159" s="11">
        <v>1</v>
      </c>
    </row>
    <row r="160" spans="1:3" x14ac:dyDescent="0.2">
      <c r="A160" s="11">
        <v>159</v>
      </c>
      <c r="B160" s="11">
        <v>2</v>
      </c>
      <c r="C160" s="11">
        <v>1</v>
      </c>
    </row>
    <row r="161" spans="1:3" x14ac:dyDescent="0.2">
      <c r="A161" s="11">
        <v>160</v>
      </c>
      <c r="B161" s="11">
        <v>2</v>
      </c>
      <c r="C161" s="11">
        <v>3</v>
      </c>
    </row>
    <row r="162" spans="1:3" x14ac:dyDescent="0.2">
      <c r="A162" s="11">
        <v>161</v>
      </c>
      <c r="B162" s="11">
        <v>2</v>
      </c>
      <c r="C162" s="11">
        <v>3</v>
      </c>
    </row>
    <row r="163" spans="1:3" x14ac:dyDescent="0.2">
      <c r="A163" s="11">
        <v>162</v>
      </c>
      <c r="B163" s="11">
        <v>1</v>
      </c>
      <c r="C163" s="11">
        <v>1</v>
      </c>
    </row>
    <row r="164" spans="1:3" x14ac:dyDescent="0.2">
      <c r="A164" s="11">
        <v>163</v>
      </c>
      <c r="B164" s="11">
        <v>1</v>
      </c>
      <c r="C164" s="11">
        <v>3</v>
      </c>
    </row>
    <row r="165" spans="1:3" x14ac:dyDescent="0.2">
      <c r="A165" s="11">
        <v>164</v>
      </c>
      <c r="B165" s="11">
        <v>2</v>
      </c>
      <c r="C165" s="11">
        <v>1</v>
      </c>
    </row>
    <row r="166" spans="1:3" x14ac:dyDescent="0.2">
      <c r="A166" s="11">
        <v>165</v>
      </c>
      <c r="B166" s="11">
        <v>1</v>
      </c>
      <c r="C166" s="11">
        <v>1</v>
      </c>
    </row>
    <row r="167" spans="1:3" x14ac:dyDescent="0.2">
      <c r="A167" s="11">
        <v>166</v>
      </c>
      <c r="B167" s="11">
        <v>2</v>
      </c>
      <c r="C167" s="11">
        <v>4</v>
      </c>
    </row>
    <row r="168" spans="1:3" x14ac:dyDescent="0.2">
      <c r="A168" s="11">
        <v>167</v>
      </c>
      <c r="B168" s="11">
        <v>1</v>
      </c>
      <c r="C168" s="11">
        <v>1</v>
      </c>
    </row>
    <row r="169" spans="1:3" x14ac:dyDescent="0.2">
      <c r="A169" s="11">
        <v>168</v>
      </c>
      <c r="B169" s="11">
        <v>2</v>
      </c>
      <c r="C169" s="11">
        <v>2</v>
      </c>
    </row>
    <row r="170" spans="1:3" x14ac:dyDescent="0.2">
      <c r="A170" s="11">
        <v>169</v>
      </c>
      <c r="B170" s="11">
        <v>1</v>
      </c>
      <c r="C170" s="11">
        <v>3</v>
      </c>
    </row>
    <row r="171" spans="1:3" x14ac:dyDescent="0.2">
      <c r="A171" s="11">
        <v>170</v>
      </c>
      <c r="B171" s="11">
        <v>2</v>
      </c>
      <c r="C171" s="11">
        <v>4</v>
      </c>
    </row>
    <row r="172" spans="1:3" x14ac:dyDescent="0.2">
      <c r="A172" s="11">
        <v>171</v>
      </c>
      <c r="B172" s="11">
        <v>2</v>
      </c>
      <c r="C172" s="11">
        <v>4</v>
      </c>
    </row>
    <row r="173" spans="1:3" x14ac:dyDescent="0.2">
      <c r="A173" s="11">
        <v>172</v>
      </c>
      <c r="B173" s="11">
        <v>1</v>
      </c>
      <c r="C173" s="11">
        <v>3</v>
      </c>
    </row>
    <row r="174" spans="1:3" x14ac:dyDescent="0.2">
      <c r="A174" s="11">
        <v>173</v>
      </c>
      <c r="B174" s="11">
        <v>1</v>
      </c>
      <c r="C174" s="11">
        <v>1</v>
      </c>
    </row>
    <row r="175" spans="1:3" x14ac:dyDescent="0.2">
      <c r="A175" s="11">
        <v>174</v>
      </c>
      <c r="B175" s="11">
        <v>1</v>
      </c>
      <c r="C175" s="11">
        <v>1</v>
      </c>
    </row>
    <row r="176" spans="1:3" x14ac:dyDescent="0.2">
      <c r="A176" s="11">
        <v>175</v>
      </c>
      <c r="B176" s="11">
        <v>2</v>
      </c>
      <c r="C176" s="11">
        <v>3</v>
      </c>
    </row>
    <row r="177" spans="1:3" x14ac:dyDescent="0.2">
      <c r="A177" s="11">
        <v>176</v>
      </c>
      <c r="B177" s="11">
        <v>1</v>
      </c>
      <c r="C177" s="11">
        <v>1</v>
      </c>
    </row>
    <row r="178" spans="1:3" x14ac:dyDescent="0.2">
      <c r="A178" s="11">
        <v>177</v>
      </c>
      <c r="B178" s="11">
        <v>2</v>
      </c>
      <c r="C178" s="11">
        <v>4</v>
      </c>
    </row>
    <row r="179" spans="1:3" x14ac:dyDescent="0.2">
      <c r="A179" s="11">
        <v>178</v>
      </c>
      <c r="B179" s="11">
        <v>2</v>
      </c>
      <c r="C179" s="11">
        <v>4</v>
      </c>
    </row>
    <row r="180" spans="1:3" x14ac:dyDescent="0.2">
      <c r="A180" s="11">
        <v>179</v>
      </c>
      <c r="B180" s="11">
        <v>1</v>
      </c>
      <c r="C180" s="11">
        <v>1</v>
      </c>
    </row>
    <row r="181" spans="1:3" x14ac:dyDescent="0.2">
      <c r="A181" s="11">
        <v>180</v>
      </c>
      <c r="B181" s="11">
        <v>2</v>
      </c>
      <c r="C181" s="11">
        <v>4</v>
      </c>
    </row>
    <row r="182" spans="1:3" x14ac:dyDescent="0.2">
      <c r="A182" s="11">
        <v>181</v>
      </c>
      <c r="B182" s="11">
        <v>1</v>
      </c>
      <c r="C182" s="11">
        <v>2</v>
      </c>
    </row>
    <row r="183" spans="1:3" x14ac:dyDescent="0.2">
      <c r="A183" s="11">
        <v>182</v>
      </c>
      <c r="B183" s="11">
        <v>1</v>
      </c>
      <c r="C183" s="11">
        <v>1</v>
      </c>
    </row>
    <row r="184" spans="1:3" x14ac:dyDescent="0.2">
      <c r="A184" s="11">
        <v>183</v>
      </c>
      <c r="B184" s="11">
        <v>1</v>
      </c>
      <c r="C184" s="11">
        <v>3</v>
      </c>
    </row>
    <row r="185" spans="1:3" x14ac:dyDescent="0.2">
      <c r="A185" s="11">
        <v>184</v>
      </c>
      <c r="B185" s="11">
        <v>1</v>
      </c>
      <c r="C185" s="11">
        <v>1</v>
      </c>
    </row>
    <row r="186" spans="1:3" x14ac:dyDescent="0.2">
      <c r="A186" s="11">
        <v>185</v>
      </c>
      <c r="B186" s="11">
        <v>1</v>
      </c>
      <c r="C186" s="11">
        <v>4</v>
      </c>
    </row>
    <row r="187" spans="1:3" x14ac:dyDescent="0.2">
      <c r="A187" s="11">
        <v>186</v>
      </c>
      <c r="B187" s="11">
        <v>1</v>
      </c>
      <c r="C187" s="11">
        <v>4</v>
      </c>
    </row>
    <row r="188" spans="1:3" x14ac:dyDescent="0.2">
      <c r="A188" s="11">
        <v>187</v>
      </c>
      <c r="B188" s="11">
        <v>2</v>
      </c>
      <c r="C188" s="11">
        <v>4</v>
      </c>
    </row>
    <row r="189" spans="1:3" x14ac:dyDescent="0.2">
      <c r="A189" s="11">
        <v>188</v>
      </c>
      <c r="B189" s="11">
        <v>1</v>
      </c>
      <c r="C189" s="11">
        <v>1</v>
      </c>
    </row>
    <row r="190" spans="1:3" x14ac:dyDescent="0.2">
      <c r="A190" s="11">
        <v>189</v>
      </c>
      <c r="B190" s="11">
        <v>1</v>
      </c>
      <c r="C190" s="11">
        <v>2</v>
      </c>
    </row>
    <row r="191" spans="1:3" x14ac:dyDescent="0.2">
      <c r="A191" s="11">
        <v>190</v>
      </c>
      <c r="B191" s="11">
        <v>2</v>
      </c>
      <c r="C191" s="11">
        <v>2</v>
      </c>
    </row>
    <row r="192" spans="1:3" x14ac:dyDescent="0.2">
      <c r="A192" s="11">
        <v>191</v>
      </c>
      <c r="B192" s="11">
        <v>1</v>
      </c>
      <c r="C192" s="11">
        <v>2</v>
      </c>
    </row>
    <row r="193" spans="1:3" x14ac:dyDescent="0.2">
      <c r="A193" s="11">
        <v>192</v>
      </c>
      <c r="B193" s="11">
        <v>2</v>
      </c>
      <c r="C193" s="11">
        <v>4</v>
      </c>
    </row>
    <row r="194" spans="1:3" x14ac:dyDescent="0.2">
      <c r="A194" s="11">
        <v>193</v>
      </c>
      <c r="B194" s="11">
        <v>1</v>
      </c>
      <c r="C194" s="11">
        <v>1</v>
      </c>
    </row>
    <row r="195" spans="1:3" x14ac:dyDescent="0.2">
      <c r="A195" s="11">
        <v>194</v>
      </c>
      <c r="B195" s="11">
        <v>1</v>
      </c>
      <c r="C195" s="11">
        <v>3</v>
      </c>
    </row>
    <row r="196" spans="1:3" x14ac:dyDescent="0.2">
      <c r="A196" s="11">
        <v>195</v>
      </c>
      <c r="B196" s="11">
        <v>1</v>
      </c>
      <c r="C196" s="11">
        <v>3</v>
      </c>
    </row>
    <row r="197" spans="1:3" x14ac:dyDescent="0.2">
      <c r="A197" s="11">
        <v>196</v>
      </c>
      <c r="B197" s="11">
        <v>1</v>
      </c>
      <c r="C197" s="11">
        <v>3</v>
      </c>
    </row>
    <row r="198" spans="1:3" x14ac:dyDescent="0.2">
      <c r="A198" s="11">
        <v>197</v>
      </c>
      <c r="B198" s="11">
        <v>2</v>
      </c>
      <c r="C198" s="11">
        <v>4</v>
      </c>
    </row>
    <row r="199" spans="1:3" x14ac:dyDescent="0.2">
      <c r="A199" s="11">
        <v>198</v>
      </c>
      <c r="B199" s="11">
        <v>1</v>
      </c>
      <c r="C199" s="11">
        <v>1</v>
      </c>
    </row>
    <row r="200" spans="1:3" x14ac:dyDescent="0.2">
      <c r="A200" s="11">
        <v>199</v>
      </c>
      <c r="B200" s="11">
        <v>1</v>
      </c>
      <c r="C200" s="11">
        <v>2</v>
      </c>
    </row>
    <row r="201" spans="1:3" x14ac:dyDescent="0.2">
      <c r="A201" s="11">
        <v>200</v>
      </c>
      <c r="B201" s="11">
        <v>2</v>
      </c>
      <c r="C201" s="11">
        <v>3</v>
      </c>
    </row>
    <row r="202" spans="1:3" x14ac:dyDescent="0.2">
      <c r="A202" s="11">
        <v>201</v>
      </c>
      <c r="B202" s="11">
        <v>1</v>
      </c>
      <c r="C202" s="11">
        <v>1</v>
      </c>
    </row>
    <row r="203" spans="1:3" x14ac:dyDescent="0.2">
      <c r="A203" s="11">
        <v>202</v>
      </c>
      <c r="B203" s="11">
        <v>1</v>
      </c>
      <c r="C203" s="11">
        <v>1</v>
      </c>
    </row>
    <row r="204" spans="1:3" x14ac:dyDescent="0.2">
      <c r="A204" s="11">
        <v>203</v>
      </c>
      <c r="B204" s="11">
        <v>1</v>
      </c>
      <c r="C204" s="11">
        <v>3</v>
      </c>
    </row>
    <row r="205" spans="1:3" x14ac:dyDescent="0.2">
      <c r="A205" s="11">
        <v>204</v>
      </c>
      <c r="B205" s="11">
        <v>1</v>
      </c>
      <c r="C205" s="11">
        <v>1</v>
      </c>
    </row>
    <row r="206" spans="1:3" x14ac:dyDescent="0.2">
      <c r="A206" s="11">
        <v>205</v>
      </c>
      <c r="B206" s="11">
        <v>1</v>
      </c>
      <c r="C206" s="11">
        <v>1</v>
      </c>
    </row>
    <row r="207" spans="1:3" x14ac:dyDescent="0.2">
      <c r="A207" s="11">
        <v>206</v>
      </c>
      <c r="B207" s="11">
        <v>1</v>
      </c>
      <c r="C207" s="11">
        <v>3</v>
      </c>
    </row>
    <row r="208" spans="1:3" x14ac:dyDescent="0.2">
      <c r="A208" s="11">
        <v>207</v>
      </c>
      <c r="B208" s="11">
        <v>1</v>
      </c>
      <c r="C208" s="11">
        <v>1</v>
      </c>
    </row>
    <row r="209" spans="1:3" x14ac:dyDescent="0.2">
      <c r="A209" s="11">
        <v>208</v>
      </c>
      <c r="B209" s="11">
        <v>1</v>
      </c>
      <c r="C209" s="11">
        <v>1</v>
      </c>
    </row>
    <row r="210" spans="1:3" x14ac:dyDescent="0.2">
      <c r="A210" s="11">
        <v>209</v>
      </c>
      <c r="B210" s="11">
        <v>1</v>
      </c>
      <c r="C210" s="11">
        <v>1</v>
      </c>
    </row>
    <row r="211" spans="1:3" x14ac:dyDescent="0.2">
      <c r="A211" s="11">
        <v>210</v>
      </c>
      <c r="B211" s="11">
        <v>1</v>
      </c>
      <c r="C211" s="11">
        <v>1</v>
      </c>
    </row>
    <row r="212" spans="1:3" x14ac:dyDescent="0.2">
      <c r="A212" s="11">
        <v>211</v>
      </c>
      <c r="B212" s="11">
        <v>2</v>
      </c>
      <c r="C212" s="11">
        <v>4</v>
      </c>
    </row>
    <row r="213" spans="1:3" x14ac:dyDescent="0.2">
      <c r="A213" s="11">
        <v>212</v>
      </c>
      <c r="B213" s="11">
        <v>2</v>
      </c>
      <c r="C213" s="11">
        <v>4</v>
      </c>
    </row>
    <row r="214" spans="1:3" x14ac:dyDescent="0.2">
      <c r="A214" s="11">
        <v>213</v>
      </c>
      <c r="B214" s="11">
        <v>1</v>
      </c>
      <c r="C214" s="11">
        <v>2</v>
      </c>
    </row>
    <row r="215" spans="1:3" x14ac:dyDescent="0.2">
      <c r="A215" s="11">
        <v>214</v>
      </c>
      <c r="B215" s="11">
        <v>1</v>
      </c>
      <c r="C215" s="11">
        <v>2</v>
      </c>
    </row>
    <row r="216" spans="1:3" x14ac:dyDescent="0.2">
      <c r="A216" s="11">
        <v>215</v>
      </c>
      <c r="B216" s="11">
        <v>1</v>
      </c>
      <c r="C216" s="11">
        <v>3</v>
      </c>
    </row>
    <row r="217" spans="1:3" x14ac:dyDescent="0.2">
      <c r="A217" s="11">
        <v>216</v>
      </c>
      <c r="B217" s="11">
        <v>2</v>
      </c>
      <c r="C217" s="11">
        <v>3</v>
      </c>
    </row>
    <row r="218" spans="1:3" x14ac:dyDescent="0.2">
      <c r="A218" s="11">
        <v>217</v>
      </c>
      <c r="B218" s="11">
        <v>2</v>
      </c>
      <c r="C218" s="11">
        <v>2</v>
      </c>
    </row>
    <row r="219" spans="1:3" x14ac:dyDescent="0.2">
      <c r="A219" s="11">
        <v>218</v>
      </c>
      <c r="B219" s="11">
        <v>2</v>
      </c>
      <c r="C219" s="11">
        <v>2</v>
      </c>
    </row>
    <row r="220" spans="1:3" x14ac:dyDescent="0.2">
      <c r="A220" s="11">
        <v>219</v>
      </c>
      <c r="B220" s="11">
        <v>1</v>
      </c>
      <c r="C220" s="11">
        <v>3</v>
      </c>
    </row>
    <row r="221" spans="1:3" x14ac:dyDescent="0.2">
      <c r="A221" s="11">
        <v>220</v>
      </c>
      <c r="B221" s="11">
        <v>2</v>
      </c>
      <c r="C221" s="11">
        <v>1</v>
      </c>
    </row>
    <row r="222" spans="1:3" x14ac:dyDescent="0.2">
      <c r="A222" s="11">
        <v>221</v>
      </c>
      <c r="B222" s="11">
        <v>1</v>
      </c>
      <c r="C222" s="11">
        <v>1</v>
      </c>
    </row>
    <row r="223" spans="1:3" x14ac:dyDescent="0.2">
      <c r="A223" s="11">
        <v>222</v>
      </c>
      <c r="B223" s="11">
        <v>1</v>
      </c>
      <c r="C223" s="11">
        <v>1</v>
      </c>
    </row>
    <row r="224" spans="1:3" x14ac:dyDescent="0.2">
      <c r="A224" s="11">
        <v>223</v>
      </c>
      <c r="B224" s="11">
        <v>2</v>
      </c>
      <c r="C224" s="11">
        <v>1</v>
      </c>
    </row>
    <row r="225" spans="1:3" x14ac:dyDescent="0.2">
      <c r="A225" s="11">
        <v>224</v>
      </c>
      <c r="B225" s="11">
        <v>1</v>
      </c>
      <c r="C225" s="11">
        <v>4</v>
      </c>
    </row>
    <row r="226" spans="1:3" x14ac:dyDescent="0.2">
      <c r="A226" s="11">
        <v>225</v>
      </c>
      <c r="B226" s="11">
        <v>1</v>
      </c>
      <c r="C226" s="11">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4"/>
  <sheetViews>
    <sheetView topLeftCell="A13" workbookViewId="0">
      <selection activeCell="P36" sqref="P36"/>
    </sheetView>
  </sheetViews>
  <sheetFormatPr baseColWidth="10" defaultColWidth="8.83203125" defaultRowHeight="15" x14ac:dyDescent="0.2"/>
  <cols>
    <col min="1" max="1" width="15.5" customWidth="1"/>
    <col min="2" max="2" width="20.83203125" bestFit="1" customWidth="1"/>
    <col min="3" max="3" width="15" customWidth="1"/>
    <col min="4" max="4" width="16.6640625" customWidth="1"/>
    <col min="5" max="7" width="5" customWidth="1"/>
    <col min="8" max="8" width="4.5" customWidth="1"/>
    <col min="9" max="18" width="5" customWidth="1"/>
    <col min="19" max="19" width="4.5" customWidth="1"/>
    <col min="20" max="27" width="5" customWidth="1"/>
    <col min="28" max="28" width="4.5" customWidth="1"/>
    <col min="29" max="29" width="5" customWidth="1"/>
    <col min="30" max="30" width="15" customWidth="1"/>
    <col min="31" max="31" width="4" customWidth="1"/>
    <col min="32" max="32" width="5" customWidth="1"/>
    <col min="33" max="33" width="4.5" customWidth="1"/>
    <col min="34" max="36" width="5" customWidth="1"/>
    <col min="37" max="38" width="4.5" customWidth="1"/>
    <col min="39" max="54" width="5" customWidth="1"/>
    <col min="55" max="55" width="4.5" customWidth="1"/>
    <col min="56" max="57" width="5" customWidth="1"/>
    <col min="58" max="58" width="26" bestFit="1" customWidth="1"/>
    <col min="59" max="59" width="20" customWidth="1"/>
    <col min="60" max="60" width="20.83203125" bestFit="1" customWidth="1"/>
    <col min="61" max="61" width="26" bestFit="1" customWidth="1"/>
    <col min="62" max="62" width="20" bestFit="1" customWidth="1"/>
  </cols>
  <sheetData>
    <row r="3" spans="1:4" x14ac:dyDescent="0.2">
      <c r="A3" s="19" t="s">
        <v>58</v>
      </c>
      <c r="B3" t="s">
        <v>84</v>
      </c>
      <c r="C3" t="s">
        <v>85</v>
      </c>
      <c r="D3" t="s">
        <v>86</v>
      </c>
    </row>
    <row r="4" spans="1:4" x14ac:dyDescent="0.2">
      <c r="A4" s="20" t="s">
        <v>2</v>
      </c>
      <c r="B4" s="21">
        <v>27.7</v>
      </c>
      <c r="C4" s="21">
        <v>26.6</v>
      </c>
      <c r="D4" s="21">
        <v>26.7</v>
      </c>
    </row>
    <row r="5" spans="1:4" x14ac:dyDescent="0.2">
      <c r="A5" s="20" t="s">
        <v>3</v>
      </c>
      <c r="B5" s="21">
        <v>21.6</v>
      </c>
      <c r="C5" s="21">
        <v>19.5</v>
      </c>
      <c r="D5" s="21">
        <v>19.899999999999999</v>
      </c>
    </row>
    <row r="6" spans="1:4" x14ac:dyDescent="0.2">
      <c r="A6" s="20" t="s">
        <v>4</v>
      </c>
      <c r="B6" s="21">
        <v>-6</v>
      </c>
      <c r="C6" s="21">
        <v>-4.0999999999999996</v>
      </c>
      <c r="D6" s="21">
        <v>-0.45</v>
      </c>
    </row>
    <row r="7" spans="1:4" x14ac:dyDescent="0.2">
      <c r="A7" s="20" t="s">
        <v>6</v>
      </c>
      <c r="B7" s="21">
        <v>20</v>
      </c>
      <c r="C7" s="21">
        <v>29.2</v>
      </c>
      <c r="D7" s="21">
        <v>25.2</v>
      </c>
    </row>
    <row r="8" spans="1:4" x14ac:dyDescent="0.2">
      <c r="A8" s="20" t="s">
        <v>68</v>
      </c>
      <c r="B8" s="21">
        <v>1</v>
      </c>
      <c r="C8" s="21">
        <v>7.8</v>
      </c>
      <c r="D8" s="21">
        <v>8.4</v>
      </c>
    </row>
    <row r="9" spans="1:4" x14ac:dyDescent="0.2">
      <c r="A9" s="20" t="s">
        <v>69</v>
      </c>
      <c r="B9" s="21">
        <v>16.5</v>
      </c>
      <c r="C9" s="21">
        <v>12.7</v>
      </c>
      <c r="D9" s="21">
        <v>13.4</v>
      </c>
    </row>
    <row r="10" spans="1:4" x14ac:dyDescent="0.2">
      <c r="A10" s="20" t="s">
        <v>70</v>
      </c>
      <c r="B10" s="21">
        <v>22.4</v>
      </c>
      <c r="C10" s="21">
        <v>22.9</v>
      </c>
      <c r="D10" s="21">
        <v>22.8</v>
      </c>
    </row>
    <row r="11" spans="1:4" x14ac:dyDescent="0.2">
      <c r="A11" s="20" t="s">
        <v>9</v>
      </c>
      <c r="B11" s="21">
        <v>33</v>
      </c>
      <c r="C11" s="21">
        <v>31.7</v>
      </c>
      <c r="D11" s="21">
        <v>31.9</v>
      </c>
    </row>
    <row r="12" spans="1:4" x14ac:dyDescent="0.2">
      <c r="A12" s="20" t="s">
        <v>10</v>
      </c>
      <c r="B12" s="21">
        <v>30.8</v>
      </c>
      <c r="C12" s="21">
        <v>29.4</v>
      </c>
      <c r="D12" s="21">
        <v>29.7</v>
      </c>
    </row>
    <row r="13" spans="1:4" x14ac:dyDescent="0.2">
      <c r="A13" s="20" t="s">
        <v>71</v>
      </c>
      <c r="B13" s="21">
        <v>18</v>
      </c>
      <c r="C13" s="21">
        <v>13.2</v>
      </c>
      <c r="D13" s="21">
        <v>13.8</v>
      </c>
    </row>
    <row r="14" spans="1:4" x14ac:dyDescent="0.2">
      <c r="A14" s="20" t="s">
        <v>72</v>
      </c>
      <c r="B14" s="21">
        <v>12.9</v>
      </c>
      <c r="C14" s="21">
        <v>12</v>
      </c>
      <c r="D14" s="21">
        <v>12.2</v>
      </c>
    </row>
    <row r="15" spans="1:4" x14ac:dyDescent="0.2">
      <c r="A15" s="20" t="s">
        <v>73</v>
      </c>
      <c r="B15" s="21">
        <v>19.5</v>
      </c>
      <c r="C15" s="21">
        <v>17.600000000000001</v>
      </c>
      <c r="D15" s="21">
        <v>17.899999999999999</v>
      </c>
    </row>
    <row r="16" spans="1:4" x14ac:dyDescent="0.2">
      <c r="A16" s="20" t="s">
        <v>74</v>
      </c>
      <c r="B16" s="21">
        <v>12.7</v>
      </c>
      <c r="C16" s="21">
        <v>11.7</v>
      </c>
      <c r="D16" s="21">
        <v>12</v>
      </c>
    </row>
    <row r="17" spans="1:4" x14ac:dyDescent="0.2">
      <c r="A17" s="20" t="s">
        <v>75</v>
      </c>
      <c r="B17" s="21">
        <v>24.6</v>
      </c>
      <c r="C17" s="21">
        <v>28.6</v>
      </c>
      <c r="D17" s="21">
        <v>27.8</v>
      </c>
    </row>
    <row r="18" spans="1:4" x14ac:dyDescent="0.2">
      <c r="A18" s="20" t="s">
        <v>14</v>
      </c>
      <c r="B18" s="21">
        <v>35.200000000000003</v>
      </c>
      <c r="C18" s="21">
        <v>30.4</v>
      </c>
      <c r="D18" s="21">
        <v>31.3</v>
      </c>
    </row>
    <row r="19" spans="1:4" x14ac:dyDescent="0.2">
      <c r="A19" s="20" t="s">
        <v>76</v>
      </c>
      <c r="B19" s="21">
        <v>32.799999999999997</v>
      </c>
      <c r="C19" s="21">
        <v>31</v>
      </c>
      <c r="D19" s="21">
        <v>31.5</v>
      </c>
    </row>
    <row r="20" spans="1:4" x14ac:dyDescent="0.2">
      <c r="A20" s="20" t="s">
        <v>77</v>
      </c>
      <c r="B20" s="21">
        <v>24.1</v>
      </c>
      <c r="C20" s="21">
        <v>20.3</v>
      </c>
      <c r="D20" s="21">
        <v>20.6</v>
      </c>
    </row>
    <row r="21" spans="1:4" x14ac:dyDescent="0.2">
      <c r="A21" s="20" t="s">
        <v>15</v>
      </c>
      <c r="B21" s="21">
        <v>17.100000000000001</v>
      </c>
      <c r="C21" s="21">
        <v>12.1</v>
      </c>
      <c r="D21" s="21">
        <v>13.1</v>
      </c>
    </row>
    <row r="22" spans="1:4" x14ac:dyDescent="0.2">
      <c r="A22" s="20" t="s">
        <v>16</v>
      </c>
      <c r="B22" s="21">
        <v>18.3</v>
      </c>
      <c r="C22" s="21">
        <v>15</v>
      </c>
      <c r="D22" s="21">
        <v>15.5</v>
      </c>
    </row>
    <row r="23" spans="1:4" x14ac:dyDescent="0.2">
      <c r="A23" s="20" t="s">
        <v>78</v>
      </c>
      <c r="B23" s="21">
        <v>27.1</v>
      </c>
      <c r="C23" s="21">
        <v>25.4</v>
      </c>
      <c r="D23" s="21">
        <v>25.7</v>
      </c>
    </row>
    <row r="24" spans="1:4" x14ac:dyDescent="0.2">
      <c r="A24" s="20" t="s">
        <v>79</v>
      </c>
      <c r="B24" s="21">
        <v>25.8</v>
      </c>
      <c r="C24" s="21">
        <v>23.2</v>
      </c>
      <c r="D24" s="21">
        <v>23.5</v>
      </c>
    </row>
    <row r="25" spans="1:4" x14ac:dyDescent="0.2">
      <c r="A25" s="20" t="s">
        <v>17</v>
      </c>
      <c r="B25" s="21">
        <v>14.4</v>
      </c>
      <c r="C25" s="21">
        <v>15</v>
      </c>
      <c r="D25" s="21">
        <v>14.9</v>
      </c>
    </row>
    <row r="26" spans="1:4" x14ac:dyDescent="0.2">
      <c r="A26" s="20" t="s">
        <v>80</v>
      </c>
      <c r="B26" s="21">
        <v>14.8</v>
      </c>
      <c r="C26" s="21">
        <v>16.100000000000001</v>
      </c>
      <c r="D26" s="21">
        <v>15.9</v>
      </c>
    </row>
    <row r="27" spans="1:4" x14ac:dyDescent="0.2">
      <c r="A27" s="20" t="s">
        <v>81</v>
      </c>
      <c r="B27" s="21">
        <v>13.3</v>
      </c>
      <c r="C27" s="21">
        <v>11.7</v>
      </c>
      <c r="D27" s="21">
        <v>12</v>
      </c>
    </row>
    <row r="28" spans="1:4" x14ac:dyDescent="0.2">
      <c r="A28" s="20" t="s">
        <v>21</v>
      </c>
      <c r="B28" s="21">
        <v>27.2</v>
      </c>
      <c r="C28" s="21">
        <v>25.2</v>
      </c>
      <c r="D28" s="21">
        <v>25.5</v>
      </c>
    </row>
    <row r="29" spans="1:4" x14ac:dyDescent="0.2">
      <c r="A29" s="20" t="s">
        <v>82</v>
      </c>
      <c r="B29" s="21">
        <v>19.3</v>
      </c>
      <c r="C29" s="21">
        <v>17.5</v>
      </c>
      <c r="D29" s="21">
        <v>17.8</v>
      </c>
    </row>
    <row r="30" spans="1:4" x14ac:dyDescent="0.2">
      <c r="A30" s="20" t="s">
        <v>83</v>
      </c>
      <c r="B30" s="21">
        <v>14.8</v>
      </c>
      <c r="C30" s="21">
        <v>15</v>
      </c>
      <c r="D30" s="21">
        <v>14.9</v>
      </c>
    </row>
    <row r="31" spans="1:4" x14ac:dyDescent="0.2">
      <c r="A31" s="20" t="s">
        <v>23</v>
      </c>
      <c r="B31" s="21">
        <v>22.7</v>
      </c>
      <c r="C31" s="21">
        <v>20.2</v>
      </c>
      <c r="D31" s="21">
        <v>20.8</v>
      </c>
    </row>
    <row r="32" spans="1:4" x14ac:dyDescent="0.2">
      <c r="A32" s="20" t="s">
        <v>25</v>
      </c>
      <c r="B32" s="21">
        <v>22.7</v>
      </c>
      <c r="C32" s="21">
        <v>27.8</v>
      </c>
      <c r="D32" s="21">
        <v>26.9</v>
      </c>
    </row>
    <row r="33" spans="1:4" x14ac:dyDescent="0.2">
      <c r="A33" s="20" t="s">
        <v>26</v>
      </c>
      <c r="B33" s="21">
        <v>32.700000000000003</v>
      </c>
      <c r="C33" s="21">
        <v>39.9</v>
      </c>
      <c r="D33" s="21">
        <v>36.9</v>
      </c>
    </row>
    <row r="34" spans="1:4" x14ac:dyDescent="0.2">
      <c r="A34" s="20" t="s">
        <v>59</v>
      </c>
      <c r="B34" s="21">
        <v>617.00000000000011</v>
      </c>
      <c r="C34" s="21">
        <v>604.59999999999991</v>
      </c>
      <c r="D34" s="21">
        <v>608.04999999999995</v>
      </c>
    </row>
  </sheetData>
  <pageMargins left="0.7" right="0.7" top="0.75" bottom="0.75" header="0.3" footer="0.3"/>
  <pageSetup orientation="portrait" horizontalDpi="0" verticalDpi="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O32" sqref="O32"/>
    </sheetView>
  </sheetViews>
  <sheetFormatPr baseColWidth="10" defaultColWidth="8.83203125" defaultRowHeight="15" x14ac:dyDescent="0.2"/>
  <cols>
    <col min="3" max="3" width="19.33203125" customWidth="1"/>
    <col min="4" max="4" width="15.83203125" customWidth="1"/>
  </cols>
  <sheetData>
    <row r="1" spans="1:2" x14ac:dyDescent="0.2">
      <c r="A1" s="24" t="s">
        <v>87</v>
      </c>
      <c r="B1" s="24" t="s">
        <v>51</v>
      </c>
    </row>
    <row r="2" spans="1:2" x14ac:dyDescent="0.2">
      <c r="A2" s="25">
        <v>0</v>
      </c>
      <c r="B2" s="23">
        <v>2</v>
      </c>
    </row>
    <row r="3" spans="1:2" x14ac:dyDescent="0.2">
      <c r="A3" s="25">
        <v>2</v>
      </c>
      <c r="B3" s="23">
        <v>17</v>
      </c>
    </row>
    <row r="4" spans="1:2" x14ac:dyDescent="0.2">
      <c r="A4" s="25">
        <v>4</v>
      </c>
      <c r="B4" s="23">
        <v>22</v>
      </c>
    </row>
    <row r="5" spans="1:2" x14ac:dyDescent="0.2">
      <c r="A5" s="25">
        <v>6</v>
      </c>
      <c r="B5" s="23">
        <v>12</v>
      </c>
    </row>
    <row r="6" spans="1:2" x14ac:dyDescent="0.2">
      <c r="A6" s="25">
        <v>8</v>
      </c>
      <c r="B6" s="23">
        <v>5</v>
      </c>
    </row>
    <row r="7" spans="1:2" x14ac:dyDescent="0.2">
      <c r="A7" s="25">
        <v>10</v>
      </c>
      <c r="B7" s="23">
        <v>2</v>
      </c>
    </row>
    <row r="16" spans="1:2" ht="16" thickBot="1" x14ac:dyDescent="0.25"/>
    <row r="17" spans="1:4" x14ac:dyDescent="0.2">
      <c r="A17" s="24" t="s">
        <v>87</v>
      </c>
      <c r="B17" s="24" t="s">
        <v>51</v>
      </c>
      <c r="C17" t="s">
        <v>88</v>
      </c>
      <c r="D17" t="s">
        <v>89</v>
      </c>
    </row>
    <row r="18" spans="1:4" x14ac:dyDescent="0.2">
      <c r="A18" s="25">
        <v>0</v>
      </c>
      <c r="B18" s="23">
        <v>2</v>
      </c>
      <c r="C18">
        <v>2</v>
      </c>
      <c r="D18" s="12">
        <f t="shared" ref="D18:D23" si="0">C18/$B$24</f>
        <v>3.3333333333333333E-2</v>
      </c>
    </row>
    <row r="19" spans="1:4" x14ac:dyDescent="0.2">
      <c r="A19" s="25">
        <v>2</v>
      </c>
      <c r="B19" s="23">
        <v>17</v>
      </c>
      <c r="C19">
        <f>SUM(B18:B19)</f>
        <v>19</v>
      </c>
      <c r="D19" s="12">
        <f t="shared" si="0"/>
        <v>0.31666666666666665</v>
      </c>
    </row>
    <row r="20" spans="1:4" x14ac:dyDescent="0.2">
      <c r="A20" s="25">
        <v>4</v>
      </c>
      <c r="B20" s="23">
        <v>22</v>
      </c>
      <c r="C20">
        <f>SUM(B18:B20)</f>
        <v>41</v>
      </c>
      <c r="D20" s="12">
        <f t="shared" si="0"/>
        <v>0.68333333333333335</v>
      </c>
    </row>
    <row r="21" spans="1:4" x14ac:dyDescent="0.2">
      <c r="A21" s="25">
        <v>6</v>
      </c>
      <c r="B21" s="23">
        <v>12</v>
      </c>
      <c r="C21">
        <f>SUM(B18:B21)</f>
        <v>53</v>
      </c>
      <c r="D21" s="12">
        <f t="shared" si="0"/>
        <v>0.8833333333333333</v>
      </c>
    </row>
    <row r="22" spans="1:4" x14ac:dyDescent="0.2">
      <c r="A22" s="25">
        <v>8</v>
      </c>
      <c r="B22" s="23">
        <v>5</v>
      </c>
      <c r="C22">
        <f>SUM(B18:B22)</f>
        <v>58</v>
      </c>
      <c r="D22" s="12">
        <f t="shared" si="0"/>
        <v>0.96666666666666667</v>
      </c>
    </row>
    <row r="23" spans="1:4" x14ac:dyDescent="0.2">
      <c r="A23" s="25">
        <v>10</v>
      </c>
      <c r="B23" s="23">
        <v>2</v>
      </c>
      <c r="C23">
        <f>SUM(B18:B23)</f>
        <v>60</v>
      </c>
      <c r="D23" s="12">
        <f t="shared" si="0"/>
        <v>1</v>
      </c>
    </row>
    <row r="24" spans="1:4" x14ac:dyDescent="0.2">
      <c r="A24" t="s">
        <v>57</v>
      </c>
      <c r="B24">
        <f>SUM(B18:B23)</f>
        <v>60</v>
      </c>
    </row>
  </sheetData>
  <phoneticPr fontId="6" type="noConversion"/>
  <pageMargins left="0.7" right="0.7" top="0.75" bottom="0.75" header="0.3" footer="0.3"/>
  <pageSetup scale="32" orientation="landscape" r:id="rId1"/>
  <colBreaks count="1" manualBreakCount="1">
    <brk id="38"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0"/>
  <sheetViews>
    <sheetView workbookViewId="0">
      <selection activeCell="L13" sqref="L13"/>
    </sheetView>
  </sheetViews>
  <sheetFormatPr baseColWidth="10" defaultColWidth="8.83203125" defaultRowHeight="15" x14ac:dyDescent="0.2"/>
  <cols>
    <col min="3" max="3" width="22.1640625" customWidth="1"/>
    <col min="4" max="4" width="20.83203125" customWidth="1"/>
  </cols>
  <sheetData>
    <row r="1" spans="1:4" x14ac:dyDescent="0.2">
      <c r="A1" s="22" t="s">
        <v>90</v>
      </c>
      <c r="B1" s="22" t="s">
        <v>91</v>
      </c>
      <c r="C1" s="22" t="s">
        <v>92</v>
      </c>
      <c r="D1" s="22" t="s">
        <v>93</v>
      </c>
    </row>
    <row r="2" spans="1:4" x14ac:dyDescent="0.2">
      <c r="A2" s="11">
        <v>1982</v>
      </c>
      <c r="B2" s="11">
        <v>5</v>
      </c>
      <c r="C2" s="26">
        <v>79.650000000000006</v>
      </c>
      <c r="D2" s="26">
        <v>103.99</v>
      </c>
    </row>
    <row r="3" spans="1:4" x14ac:dyDescent="0.2">
      <c r="A3" s="11">
        <v>1982</v>
      </c>
      <c r="B3" s="11">
        <v>6</v>
      </c>
      <c r="C3" s="26">
        <v>77.52</v>
      </c>
      <c r="D3" s="26">
        <v>100.31</v>
      </c>
    </row>
    <row r="4" spans="1:4" x14ac:dyDescent="0.2">
      <c r="A4" s="11">
        <v>1982</v>
      </c>
      <c r="B4" s="11">
        <v>7</v>
      </c>
      <c r="C4" s="26">
        <v>79.430000000000007</v>
      </c>
      <c r="D4" s="26">
        <v>100.17</v>
      </c>
    </row>
    <row r="5" spans="1:4" x14ac:dyDescent="0.2">
      <c r="A5" s="11">
        <v>1982</v>
      </c>
      <c r="B5" s="11">
        <v>8</v>
      </c>
      <c r="C5" s="26">
        <v>82.37</v>
      </c>
      <c r="D5" s="26">
        <v>99.13</v>
      </c>
    </row>
    <row r="6" spans="1:4" x14ac:dyDescent="0.2">
      <c r="A6" s="11">
        <v>1982</v>
      </c>
      <c r="B6" s="11">
        <v>9</v>
      </c>
      <c r="C6" s="26">
        <v>85.23</v>
      </c>
      <c r="D6" s="26">
        <v>97.68</v>
      </c>
    </row>
    <row r="7" spans="1:4" x14ac:dyDescent="0.2">
      <c r="A7" s="11">
        <v>1982</v>
      </c>
      <c r="B7" s="11">
        <v>10</v>
      </c>
      <c r="C7" s="26">
        <v>89.08</v>
      </c>
      <c r="D7" s="26">
        <v>96.17</v>
      </c>
    </row>
    <row r="8" spans="1:4" x14ac:dyDescent="0.2">
      <c r="A8" s="11">
        <v>1982</v>
      </c>
      <c r="B8" s="11">
        <v>11</v>
      </c>
      <c r="C8" s="26">
        <v>88.16</v>
      </c>
      <c r="D8" s="26">
        <v>99</v>
      </c>
    </row>
    <row r="9" spans="1:4" x14ac:dyDescent="0.2">
      <c r="A9" s="11">
        <v>1982</v>
      </c>
      <c r="B9" s="11">
        <v>12</v>
      </c>
      <c r="C9" s="26">
        <v>89.15</v>
      </c>
      <c r="D9" s="26">
        <v>102.71</v>
      </c>
    </row>
    <row r="10" spans="1:4" x14ac:dyDescent="0.2">
      <c r="A10" s="11">
        <v>1983</v>
      </c>
      <c r="B10" s="11">
        <v>1</v>
      </c>
      <c r="C10" s="26">
        <v>87.31</v>
      </c>
      <c r="D10" s="26">
        <v>99.42</v>
      </c>
    </row>
    <row r="11" spans="1:4" x14ac:dyDescent="0.2">
      <c r="A11" s="11">
        <v>1983</v>
      </c>
      <c r="B11" s="11">
        <v>2</v>
      </c>
      <c r="C11" s="26">
        <v>90.06</v>
      </c>
      <c r="D11" s="26">
        <v>99.02</v>
      </c>
    </row>
    <row r="12" spans="1:4" x14ac:dyDescent="0.2">
      <c r="A12" s="11">
        <v>1983</v>
      </c>
      <c r="B12" s="11">
        <v>3</v>
      </c>
      <c r="C12" s="26">
        <v>88.8</v>
      </c>
      <c r="D12" s="26">
        <v>98.92</v>
      </c>
    </row>
    <row r="13" spans="1:4" x14ac:dyDescent="0.2">
      <c r="A13" s="11">
        <v>1983</v>
      </c>
      <c r="B13" s="11">
        <v>4</v>
      </c>
      <c r="C13" s="26">
        <v>90.78</v>
      </c>
      <c r="D13" s="26">
        <v>99.77</v>
      </c>
    </row>
    <row r="14" spans="1:4" x14ac:dyDescent="0.2">
      <c r="A14" s="11">
        <v>1983</v>
      </c>
      <c r="B14" s="11">
        <v>5</v>
      </c>
      <c r="C14" s="26">
        <v>87.9</v>
      </c>
      <c r="D14" s="26">
        <v>99.01</v>
      </c>
    </row>
    <row r="15" spans="1:4" x14ac:dyDescent="0.2">
      <c r="A15" s="11">
        <v>1983</v>
      </c>
      <c r="B15" s="11">
        <v>6</v>
      </c>
      <c r="C15" s="26">
        <v>87.49</v>
      </c>
      <c r="D15" s="26">
        <v>98.59</v>
      </c>
    </row>
    <row r="16" spans="1:4" x14ac:dyDescent="0.2">
      <c r="A16" s="11">
        <v>1983</v>
      </c>
      <c r="B16" s="11">
        <v>7</v>
      </c>
      <c r="C16" s="26">
        <v>83.96</v>
      </c>
      <c r="D16" s="26">
        <v>96.74</v>
      </c>
    </row>
    <row r="17" spans="1:4" x14ac:dyDescent="0.2">
      <c r="A17" s="11">
        <v>1983</v>
      </c>
      <c r="B17" s="11">
        <v>8</v>
      </c>
      <c r="C17" s="26">
        <v>83.77</v>
      </c>
      <c r="D17" s="26">
        <v>95.84</v>
      </c>
    </row>
    <row r="18" spans="1:4" x14ac:dyDescent="0.2">
      <c r="A18" s="11">
        <v>1983</v>
      </c>
      <c r="B18" s="11">
        <v>9</v>
      </c>
      <c r="C18" s="26">
        <v>86.17</v>
      </c>
      <c r="D18" s="26">
        <v>97.58</v>
      </c>
    </row>
    <row r="19" spans="1:4" x14ac:dyDescent="0.2">
      <c r="A19" s="11">
        <v>1983</v>
      </c>
      <c r="B19" s="11">
        <v>10</v>
      </c>
      <c r="C19" s="26">
        <v>84.63</v>
      </c>
      <c r="D19" s="26">
        <v>97.09</v>
      </c>
    </row>
    <row r="20" spans="1:4" x14ac:dyDescent="0.2">
      <c r="A20" s="11">
        <v>1983</v>
      </c>
      <c r="B20" s="11">
        <v>11</v>
      </c>
      <c r="C20" s="26">
        <v>85.24</v>
      </c>
      <c r="D20" s="26">
        <v>96.32</v>
      </c>
    </row>
    <row r="21" spans="1:4" x14ac:dyDescent="0.2">
      <c r="A21" s="11">
        <v>1983</v>
      </c>
      <c r="B21" s="11">
        <v>12</v>
      </c>
      <c r="C21" s="26">
        <v>84.09</v>
      </c>
      <c r="D21" s="26">
        <v>96.51</v>
      </c>
    </row>
    <row r="22" spans="1:4" x14ac:dyDescent="0.2">
      <c r="A22" s="11">
        <v>1984</v>
      </c>
      <c r="B22" s="11">
        <v>1</v>
      </c>
      <c r="C22" s="26">
        <v>84.71</v>
      </c>
      <c r="D22" s="26">
        <v>94.08</v>
      </c>
    </row>
    <row r="23" spans="1:4" x14ac:dyDescent="0.2">
      <c r="A23" s="11">
        <v>1984</v>
      </c>
      <c r="B23" s="11">
        <v>2</v>
      </c>
      <c r="C23" s="26">
        <v>83.36</v>
      </c>
      <c r="D23" s="26">
        <v>97.4</v>
      </c>
    </row>
    <row r="24" spans="1:4" x14ac:dyDescent="0.2">
      <c r="A24" s="11">
        <v>1984</v>
      </c>
      <c r="B24" s="11">
        <v>3</v>
      </c>
      <c r="C24" s="26">
        <v>81.31</v>
      </c>
      <c r="D24" s="26">
        <v>98.1</v>
      </c>
    </row>
    <row r="25" spans="1:4" x14ac:dyDescent="0.2">
      <c r="A25" s="11">
        <v>1984</v>
      </c>
      <c r="B25" s="11">
        <v>4</v>
      </c>
      <c r="C25" s="26">
        <v>80.23</v>
      </c>
      <c r="D25" s="26">
        <v>95.29</v>
      </c>
    </row>
    <row r="26" spans="1:4" x14ac:dyDescent="0.2">
      <c r="A26" s="11">
        <v>1984</v>
      </c>
      <c r="B26" s="11">
        <v>5</v>
      </c>
      <c r="C26" s="26">
        <v>76.53</v>
      </c>
      <c r="D26" s="26">
        <v>94.27</v>
      </c>
    </row>
    <row r="27" spans="1:4" x14ac:dyDescent="0.2">
      <c r="A27" s="11">
        <v>1984</v>
      </c>
      <c r="B27" s="11">
        <v>6</v>
      </c>
      <c r="C27" s="26">
        <v>76.25</v>
      </c>
      <c r="D27" s="26">
        <v>92.69</v>
      </c>
    </row>
    <row r="28" spans="1:4" x14ac:dyDescent="0.2">
      <c r="A28" s="11">
        <v>1984</v>
      </c>
      <c r="B28" s="11">
        <v>7</v>
      </c>
      <c r="C28" s="26">
        <v>80.150000000000006</v>
      </c>
      <c r="D28" s="26">
        <v>89.01</v>
      </c>
    </row>
    <row r="29" spans="1:4" x14ac:dyDescent="0.2">
      <c r="A29" s="11">
        <v>1984</v>
      </c>
      <c r="B29" s="11">
        <v>8</v>
      </c>
      <c r="C29" s="26">
        <v>80.87</v>
      </c>
      <c r="D29" s="26">
        <v>90.2</v>
      </c>
    </row>
    <row r="30" spans="1:4" x14ac:dyDescent="0.2">
      <c r="A30" s="11">
        <v>1984</v>
      </c>
      <c r="B30" s="11">
        <v>9</v>
      </c>
      <c r="C30" s="26">
        <v>82.06</v>
      </c>
      <c r="D30" s="26">
        <v>86.81</v>
      </c>
    </row>
    <row r="31" spans="1:4" x14ac:dyDescent="0.2">
      <c r="A31" s="11">
        <v>1984</v>
      </c>
      <c r="B31" s="11">
        <v>10</v>
      </c>
      <c r="C31" s="26">
        <v>84.38</v>
      </c>
      <c r="D31" s="26">
        <v>86.83</v>
      </c>
    </row>
    <row r="32" spans="1:4" x14ac:dyDescent="0.2">
      <c r="A32" s="11">
        <v>1984</v>
      </c>
      <c r="B32" s="11">
        <v>11</v>
      </c>
      <c r="C32" s="26">
        <v>85.09</v>
      </c>
      <c r="D32" s="26">
        <v>84.77</v>
      </c>
    </row>
    <row r="33" spans="1:4" x14ac:dyDescent="0.2">
      <c r="A33" s="11">
        <v>1984</v>
      </c>
      <c r="B33" s="11">
        <v>12</v>
      </c>
      <c r="C33" s="26">
        <v>84.65</v>
      </c>
      <c r="D33" s="26">
        <v>83.36</v>
      </c>
    </row>
    <row r="34" spans="1:4" x14ac:dyDescent="0.2">
      <c r="A34" s="11">
        <v>1985</v>
      </c>
      <c r="B34" s="11">
        <v>1</v>
      </c>
      <c r="C34" s="26">
        <v>85.89</v>
      </c>
      <c r="D34" s="26">
        <v>81.55</v>
      </c>
    </row>
    <row r="35" spans="1:4" x14ac:dyDescent="0.2">
      <c r="A35" s="11">
        <v>1985</v>
      </c>
      <c r="B35" s="11">
        <v>2</v>
      </c>
      <c r="C35" s="26">
        <v>82.87</v>
      </c>
      <c r="D35" s="26">
        <v>78.010000000000005</v>
      </c>
    </row>
    <row r="36" spans="1:4" x14ac:dyDescent="0.2">
      <c r="A36" s="11">
        <v>1985</v>
      </c>
      <c r="B36" s="11">
        <v>3</v>
      </c>
      <c r="C36" s="26">
        <v>83.49</v>
      </c>
      <c r="D36" s="26">
        <v>84.39</v>
      </c>
    </row>
    <row r="37" spans="1:4" x14ac:dyDescent="0.2">
      <c r="A37" s="11">
        <v>1985</v>
      </c>
      <c r="B37" s="11">
        <v>4</v>
      </c>
      <c r="C37" s="26">
        <v>84.41</v>
      </c>
      <c r="D37" s="26">
        <v>83.4</v>
      </c>
    </row>
    <row r="38" spans="1:4" x14ac:dyDescent="0.2">
      <c r="A38" s="11">
        <v>1985</v>
      </c>
      <c r="B38" s="11">
        <v>5</v>
      </c>
      <c r="C38" s="26">
        <v>89.41</v>
      </c>
      <c r="D38" s="26">
        <v>84.7</v>
      </c>
    </row>
    <row r="39" spans="1:4" x14ac:dyDescent="0.2">
      <c r="A39" s="11">
        <v>1985</v>
      </c>
      <c r="B39" s="11">
        <v>6</v>
      </c>
      <c r="C39" s="26">
        <v>88.7</v>
      </c>
      <c r="D39" s="26">
        <v>85.44</v>
      </c>
    </row>
    <row r="40" spans="1:4" x14ac:dyDescent="0.2">
      <c r="A40" s="11">
        <v>1985</v>
      </c>
      <c r="B40" s="11">
        <v>7</v>
      </c>
      <c r="C40" s="26">
        <v>87.42</v>
      </c>
      <c r="D40" s="26">
        <v>91.43</v>
      </c>
    </row>
    <row r="41" spans="1:4" x14ac:dyDescent="0.2">
      <c r="A41" s="11">
        <v>1985</v>
      </c>
      <c r="B41" s="11">
        <v>8</v>
      </c>
      <c r="C41" s="26">
        <v>88.9</v>
      </c>
      <c r="D41" s="26">
        <v>90.37</v>
      </c>
    </row>
    <row r="42" spans="1:4" x14ac:dyDescent="0.2">
      <c r="A42" s="11">
        <v>1985</v>
      </c>
      <c r="B42" s="11">
        <v>9</v>
      </c>
      <c r="C42" s="26">
        <v>88.08</v>
      </c>
      <c r="D42" s="26">
        <v>94.06</v>
      </c>
    </row>
    <row r="43" spans="1:4" x14ac:dyDescent="0.2">
      <c r="A43" s="11">
        <v>1985</v>
      </c>
      <c r="B43" s="11">
        <v>10</v>
      </c>
      <c r="C43" s="26">
        <v>89.85</v>
      </c>
      <c r="D43" s="26">
        <v>96.04</v>
      </c>
    </row>
    <row r="44" spans="1:4" x14ac:dyDescent="0.2">
      <c r="A44" s="11">
        <v>1985</v>
      </c>
      <c r="B44" s="11">
        <v>11</v>
      </c>
      <c r="C44" s="26">
        <v>92.4</v>
      </c>
      <c r="D44" s="26">
        <v>98.7</v>
      </c>
    </row>
    <row r="45" spans="1:4" x14ac:dyDescent="0.2">
      <c r="A45" s="11">
        <v>1985</v>
      </c>
      <c r="B45" s="11">
        <v>12</v>
      </c>
      <c r="C45" s="26">
        <v>95.32</v>
      </c>
      <c r="D45" s="26">
        <v>98.89</v>
      </c>
    </row>
    <row r="46" spans="1:4" x14ac:dyDescent="0.2">
      <c r="A46" s="11">
        <v>1986</v>
      </c>
      <c r="B46" s="11">
        <v>1</v>
      </c>
      <c r="C46" s="26">
        <v>95.08</v>
      </c>
      <c r="D46" s="26">
        <v>99.39</v>
      </c>
    </row>
    <row r="47" spans="1:4" x14ac:dyDescent="0.2">
      <c r="A47" s="11">
        <v>1986</v>
      </c>
      <c r="B47" s="11">
        <v>2</v>
      </c>
      <c r="C47" s="26">
        <v>101.56</v>
      </c>
      <c r="D47" s="26">
        <v>103.88</v>
      </c>
    </row>
    <row r="48" spans="1:4" x14ac:dyDescent="0.2">
      <c r="A48" s="11">
        <v>1986</v>
      </c>
      <c r="B48" s="11">
        <v>3</v>
      </c>
      <c r="C48" s="26">
        <v>105.95</v>
      </c>
      <c r="D48" s="26">
        <v>103.37</v>
      </c>
    </row>
    <row r="49" spans="1:4" x14ac:dyDescent="0.2">
      <c r="A49" s="11">
        <v>1986</v>
      </c>
      <c r="B49" s="11">
        <v>4</v>
      </c>
      <c r="C49" s="26">
        <v>104.88</v>
      </c>
      <c r="D49" s="26">
        <v>108.46</v>
      </c>
    </row>
    <row r="50" spans="1:4" x14ac:dyDescent="0.2">
      <c r="A50" s="11">
        <v>1986</v>
      </c>
      <c r="B50" s="11">
        <v>5</v>
      </c>
      <c r="C50" s="26">
        <v>100.47</v>
      </c>
      <c r="D50" s="26">
        <v>104.29</v>
      </c>
    </row>
    <row r="51" spans="1:4" x14ac:dyDescent="0.2">
      <c r="A51" s="11">
        <v>1986</v>
      </c>
      <c r="B51" s="11">
        <v>6</v>
      </c>
      <c r="C51" s="26">
        <v>104.25</v>
      </c>
      <c r="D51" s="26">
        <v>109.52</v>
      </c>
    </row>
    <row r="52" spans="1:4" x14ac:dyDescent="0.2">
      <c r="A52" s="11">
        <v>1986</v>
      </c>
      <c r="B52" s="11">
        <v>7</v>
      </c>
      <c r="C52" s="26">
        <v>103.65</v>
      </c>
      <c r="D52" s="26">
        <v>112.43</v>
      </c>
    </row>
    <row r="53" spans="1:4" x14ac:dyDescent="0.2">
      <c r="A53" s="11">
        <v>1986</v>
      </c>
      <c r="B53" s="11">
        <v>8</v>
      </c>
      <c r="C53" s="26">
        <v>106.44</v>
      </c>
      <c r="D53" s="26">
        <v>113.16</v>
      </c>
    </row>
    <row r="54" spans="1:4" x14ac:dyDescent="0.2">
      <c r="A54" s="11">
        <v>1986</v>
      </c>
      <c r="B54" s="11">
        <v>9</v>
      </c>
      <c r="C54" s="26">
        <v>102.71</v>
      </c>
      <c r="D54" s="26">
        <v>112.27</v>
      </c>
    </row>
    <row r="55" spans="1:4" x14ac:dyDescent="0.2">
      <c r="A55" s="11">
        <v>1986</v>
      </c>
      <c r="B55" s="11">
        <v>10</v>
      </c>
      <c r="C55" s="26">
        <v>103.86</v>
      </c>
      <c r="D55" s="26">
        <v>109.08</v>
      </c>
    </row>
    <row r="56" spans="1:4" x14ac:dyDescent="0.2">
      <c r="A56" s="11">
        <v>1986</v>
      </c>
      <c r="B56" s="11">
        <v>11</v>
      </c>
      <c r="C56" s="26">
        <v>104.76</v>
      </c>
      <c r="D56" s="26">
        <v>111.88</v>
      </c>
    </row>
    <row r="57" spans="1:4" x14ac:dyDescent="0.2">
      <c r="A57" s="11">
        <v>1986</v>
      </c>
      <c r="B57" s="11">
        <v>12</v>
      </c>
      <c r="C57" s="26">
        <v>103.98</v>
      </c>
      <c r="D57" s="26">
        <v>114.36</v>
      </c>
    </row>
    <row r="58" spans="1:4" x14ac:dyDescent="0.2">
      <c r="A58" s="11">
        <v>1987</v>
      </c>
      <c r="B58" s="11">
        <v>1</v>
      </c>
      <c r="C58" s="26">
        <v>104.98</v>
      </c>
      <c r="D58" s="26">
        <v>118.49</v>
      </c>
    </row>
    <row r="59" spans="1:4" x14ac:dyDescent="0.2">
      <c r="A59" s="11">
        <v>1987</v>
      </c>
      <c r="B59" s="11">
        <v>2</v>
      </c>
      <c r="C59" s="26">
        <v>105.81</v>
      </c>
      <c r="D59" s="26">
        <v>119.5</v>
      </c>
    </row>
    <row r="60" spans="1:4" x14ac:dyDescent="0.2">
      <c r="A60" s="11">
        <v>1987</v>
      </c>
      <c r="B60" s="11">
        <v>3</v>
      </c>
      <c r="C60" s="26">
        <v>103.88</v>
      </c>
      <c r="D60" s="26">
        <v>123.29</v>
      </c>
    </row>
    <row r="61" spans="1:4" x14ac:dyDescent="0.2">
      <c r="A61" s="11">
        <v>1987</v>
      </c>
      <c r="B61" s="11">
        <v>4</v>
      </c>
      <c r="C61" s="26">
        <v>100.04</v>
      </c>
      <c r="D61" s="26">
        <v>125.82</v>
      </c>
    </row>
    <row r="62" spans="1:4" x14ac:dyDescent="0.2">
      <c r="A62" s="11">
        <v>1987</v>
      </c>
      <c r="B62" s="11">
        <v>5</v>
      </c>
      <c r="C62" s="26">
        <v>99.07</v>
      </c>
      <c r="D62" s="26">
        <v>123.44</v>
      </c>
    </row>
    <row r="63" spans="1:4" x14ac:dyDescent="0.2">
      <c r="A63" s="11">
        <v>1987</v>
      </c>
      <c r="B63" s="11">
        <v>6</v>
      </c>
      <c r="C63" s="26">
        <v>99.15</v>
      </c>
      <c r="D63" s="26">
        <v>122.88</v>
      </c>
    </row>
    <row r="64" spans="1:4" x14ac:dyDescent="0.2">
      <c r="A64" s="11">
        <v>1987</v>
      </c>
      <c r="B64" s="11">
        <v>7</v>
      </c>
      <c r="C64" s="26">
        <v>98.08</v>
      </c>
      <c r="D64" s="26">
        <v>120.59</v>
      </c>
    </row>
    <row r="65" spans="1:4" x14ac:dyDescent="0.2">
      <c r="A65" s="11">
        <v>1987</v>
      </c>
      <c r="B65" s="11">
        <v>8</v>
      </c>
      <c r="C65" s="26">
        <v>96.5</v>
      </c>
      <c r="D65" s="26">
        <v>123.82</v>
      </c>
    </row>
    <row r="66" spans="1:4" x14ac:dyDescent="0.2">
      <c r="A66" s="11">
        <v>1987</v>
      </c>
      <c r="B66" s="11">
        <v>9</v>
      </c>
      <c r="C66" s="26">
        <v>92.83</v>
      </c>
      <c r="D66" s="26">
        <v>122.56</v>
      </c>
    </row>
    <row r="67" spans="1:4" x14ac:dyDescent="0.2">
      <c r="A67" s="11">
        <v>1987</v>
      </c>
      <c r="B67" s="11">
        <v>10</v>
      </c>
      <c r="C67" s="26">
        <v>96.84</v>
      </c>
      <c r="D67" s="26">
        <v>128.74</v>
      </c>
    </row>
    <row r="68" spans="1:4" x14ac:dyDescent="0.2">
      <c r="A68" s="11">
        <v>1987</v>
      </c>
      <c r="B68" s="11">
        <v>11</v>
      </c>
      <c r="C68" s="26">
        <v>96.85</v>
      </c>
      <c r="D68" s="26">
        <v>134.77000000000001</v>
      </c>
    </row>
    <row r="69" spans="1:4" x14ac:dyDescent="0.2">
      <c r="A69" s="11">
        <v>1987</v>
      </c>
      <c r="B69" s="11">
        <v>12</v>
      </c>
      <c r="C69" s="26">
        <v>97.06</v>
      </c>
      <c r="D69" s="26">
        <v>141.26</v>
      </c>
    </row>
    <row r="70" spans="1:4" x14ac:dyDescent="0.2">
      <c r="A70" s="11">
        <v>1988</v>
      </c>
      <c r="B70" s="11">
        <v>1</v>
      </c>
      <c r="C70" s="26">
        <v>101</v>
      </c>
      <c r="D70" s="26">
        <v>134.01</v>
      </c>
    </row>
    <row r="71" spans="1:4" x14ac:dyDescent="0.2">
      <c r="A71" s="11">
        <v>1988</v>
      </c>
      <c r="B71" s="11">
        <v>2</v>
      </c>
      <c r="C71" s="26">
        <v>101.31</v>
      </c>
      <c r="D71" s="26">
        <v>133.63999999999999</v>
      </c>
    </row>
    <row r="72" spans="1:4" x14ac:dyDescent="0.2">
      <c r="A72" s="11">
        <v>1988</v>
      </c>
      <c r="B72" s="11">
        <v>3</v>
      </c>
      <c r="C72" s="26">
        <v>98.51</v>
      </c>
      <c r="D72" s="26">
        <v>138.27000000000001</v>
      </c>
    </row>
    <row r="73" spans="1:4" x14ac:dyDescent="0.2">
      <c r="A73" s="11">
        <v>1988</v>
      </c>
      <c r="B73" s="11">
        <v>4</v>
      </c>
      <c r="C73" s="26">
        <v>97.18</v>
      </c>
      <c r="D73" s="26">
        <v>137.01</v>
      </c>
    </row>
    <row r="74" spans="1:4" x14ac:dyDescent="0.2">
      <c r="A74" s="11">
        <v>1988</v>
      </c>
      <c r="B74" s="11">
        <v>5</v>
      </c>
      <c r="C74" s="26">
        <v>95.37</v>
      </c>
      <c r="D74" s="26">
        <v>134.46</v>
      </c>
    </row>
    <row r="75" spans="1:4" x14ac:dyDescent="0.2">
      <c r="A75" s="11">
        <v>1988</v>
      </c>
      <c r="B75" s="11">
        <v>6</v>
      </c>
      <c r="C75" s="26">
        <v>97.3</v>
      </c>
      <c r="D75" s="26">
        <v>129.19</v>
      </c>
    </row>
    <row r="76" spans="1:4" x14ac:dyDescent="0.2">
      <c r="A76" s="11">
        <v>1988</v>
      </c>
      <c r="B76" s="11">
        <v>7</v>
      </c>
      <c r="C76" s="26">
        <v>95.86</v>
      </c>
      <c r="D76" s="26">
        <v>127.11</v>
      </c>
    </row>
    <row r="77" spans="1:4" x14ac:dyDescent="0.2">
      <c r="A77" s="11">
        <v>1988</v>
      </c>
      <c r="B77" s="11">
        <v>8</v>
      </c>
      <c r="C77" s="26">
        <v>95.14</v>
      </c>
      <c r="D77" s="26">
        <v>125.13</v>
      </c>
    </row>
    <row r="78" spans="1:4" x14ac:dyDescent="0.2">
      <c r="A78" s="11">
        <v>1988</v>
      </c>
      <c r="B78" s="11">
        <v>9</v>
      </c>
      <c r="C78" s="26">
        <v>97.93</v>
      </c>
      <c r="D78" s="26">
        <v>126.65</v>
      </c>
    </row>
    <row r="79" spans="1:4" x14ac:dyDescent="0.2">
      <c r="A79" s="11">
        <v>1988</v>
      </c>
      <c r="B79" s="11">
        <v>10</v>
      </c>
      <c r="C79" s="26">
        <v>99.56</v>
      </c>
      <c r="D79" s="26">
        <v>131.32</v>
      </c>
    </row>
    <row r="80" spans="1:4" x14ac:dyDescent="0.2">
      <c r="A80" s="11">
        <v>1988</v>
      </c>
      <c r="B80" s="11">
        <v>11</v>
      </c>
      <c r="C80" s="26">
        <v>97.72</v>
      </c>
      <c r="D80" s="26">
        <v>136.27000000000001</v>
      </c>
    </row>
    <row r="81" spans="1:4" x14ac:dyDescent="0.2">
      <c r="A81" s="11">
        <v>1988</v>
      </c>
      <c r="B81" s="11">
        <v>12</v>
      </c>
      <c r="C81" s="26">
        <v>97.81</v>
      </c>
      <c r="D81" s="26">
        <v>132.63999999999999</v>
      </c>
    </row>
    <row r="82" spans="1:4" x14ac:dyDescent="0.2">
      <c r="A82" s="11">
        <v>1989</v>
      </c>
      <c r="B82" s="11">
        <v>1</v>
      </c>
      <c r="C82" s="26">
        <v>98.89</v>
      </c>
      <c r="D82" s="26">
        <v>128.24</v>
      </c>
    </row>
    <row r="83" spans="1:4" x14ac:dyDescent="0.2">
      <c r="A83" s="11">
        <v>1989</v>
      </c>
      <c r="B83" s="11">
        <v>2</v>
      </c>
      <c r="C83" s="26">
        <v>97.27</v>
      </c>
      <c r="D83" s="26">
        <v>130.02000000000001</v>
      </c>
    </row>
    <row r="84" spans="1:4" x14ac:dyDescent="0.2">
      <c r="A84" s="11">
        <v>1989</v>
      </c>
      <c r="B84" s="11">
        <v>3</v>
      </c>
      <c r="C84" s="26">
        <v>97.38</v>
      </c>
      <c r="D84" s="26">
        <v>125.98</v>
      </c>
    </row>
    <row r="85" spans="1:4" x14ac:dyDescent="0.2">
      <c r="A85" s="11">
        <v>1989</v>
      </c>
      <c r="B85" s="11">
        <v>4</v>
      </c>
      <c r="C85" s="26">
        <v>98.74</v>
      </c>
      <c r="D85" s="26">
        <v>125.52</v>
      </c>
    </row>
    <row r="86" spans="1:4" x14ac:dyDescent="0.2">
      <c r="A86" s="11">
        <v>1989</v>
      </c>
      <c r="B86" s="11">
        <v>5</v>
      </c>
      <c r="C86" s="26">
        <v>100.86</v>
      </c>
      <c r="D86" s="26">
        <v>119.25</v>
      </c>
    </row>
    <row r="87" spans="1:4" x14ac:dyDescent="0.2">
      <c r="A87" s="11">
        <v>1989</v>
      </c>
      <c r="B87" s="11">
        <v>6</v>
      </c>
      <c r="C87" s="26">
        <v>103.63</v>
      </c>
      <c r="D87" s="26">
        <v>120.18</v>
      </c>
    </row>
    <row r="88" spans="1:4" x14ac:dyDescent="0.2">
      <c r="A88" s="11">
        <v>1989</v>
      </c>
      <c r="B88" s="11">
        <v>7</v>
      </c>
      <c r="C88" s="26">
        <v>105.1</v>
      </c>
      <c r="D88" s="26">
        <v>125.2</v>
      </c>
    </row>
    <row r="89" spans="1:4" x14ac:dyDescent="0.2">
      <c r="A89" s="11">
        <v>1989</v>
      </c>
      <c r="B89" s="11">
        <v>8</v>
      </c>
      <c r="C89" s="26">
        <v>102.61</v>
      </c>
      <c r="D89" s="26">
        <v>119.68</v>
      </c>
    </row>
    <row r="90" spans="1:4" x14ac:dyDescent="0.2">
      <c r="A90" s="11">
        <v>1989</v>
      </c>
      <c r="B90" s="11">
        <v>9</v>
      </c>
      <c r="C90" s="26">
        <v>102.31</v>
      </c>
      <c r="D90" s="26">
        <v>123.6</v>
      </c>
    </row>
    <row r="91" spans="1:4" x14ac:dyDescent="0.2">
      <c r="A91" s="11">
        <v>1989</v>
      </c>
      <c r="B91" s="11">
        <v>10</v>
      </c>
      <c r="C91" s="26">
        <v>104.57</v>
      </c>
      <c r="D91" s="26">
        <v>122.63</v>
      </c>
    </row>
    <row r="92" spans="1:4" x14ac:dyDescent="0.2">
      <c r="A92" s="11">
        <v>1989</v>
      </c>
      <c r="B92" s="11">
        <v>11</v>
      </c>
      <c r="C92" s="26">
        <v>104.81</v>
      </c>
      <c r="D92" s="26">
        <v>123.92</v>
      </c>
    </row>
    <row r="93" spans="1:4" x14ac:dyDescent="0.2">
      <c r="A93" s="11">
        <v>1989</v>
      </c>
      <c r="B93" s="11">
        <v>12</v>
      </c>
      <c r="C93" s="26">
        <v>104.23</v>
      </c>
      <c r="D93" s="26">
        <v>126.06</v>
      </c>
    </row>
    <row r="94" spans="1:4" x14ac:dyDescent="0.2">
      <c r="A94" s="11">
        <v>1990</v>
      </c>
      <c r="B94" s="11">
        <v>1</v>
      </c>
      <c r="C94" s="26">
        <v>101.38</v>
      </c>
      <c r="D94" s="26">
        <v>127.33</v>
      </c>
    </row>
    <row r="95" spans="1:4" x14ac:dyDescent="0.2">
      <c r="A95" s="11">
        <v>1990</v>
      </c>
      <c r="B95" s="11">
        <v>2</v>
      </c>
      <c r="C95" s="26">
        <v>100.9</v>
      </c>
      <c r="D95" s="26">
        <v>126.27</v>
      </c>
    </row>
    <row r="96" spans="1:4" x14ac:dyDescent="0.2">
      <c r="A96" s="11">
        <v>1990</v>
      </c>
      <c r="B96" s="11">
        <v>3</v>
      </c>
      <c r="C96" s="26">
        <v>100.01</v>
      </c>
      <c r="D96" s="26">
        <v>124.85</v>
      </c>
    </row>
    <row r="97" spans="1:4" x14ac:dyDescent="0.2">
      <c r="A97" s="11">
        <v>1990</v>
      </c>
      <c r="B97" s="11">
        <v>4</v>
      </c>
      <c r="C97" s="26">
        <v>97.97</v>
      </c>
      <c r="D97" s="26">
        <v>125.8</v>
      </c>
    </row>
    <row r="98" spans="1:4" x14ac:dyDescent="0.2">
      <c r="A98" s="11">
        <v>1990</v>
      </c>
      <c r="B98" s="11">
        <v>5</v>
      </c>
      <c r="C98" s="26">
        <v>100.55</v>
      </c>
      <c r="D98" s="26">
        <v>127.46</v>
      </c>
    </row>
    <row r="99" spans="1:4" x14ac:dyDescent="0.2">
      <c r="A99" s="11">
        <v>1990</v>
      </c>
      <c r="B99" s="11">
        <v>6</v>
      </c>
      <c r="C99" s="26">
        <v>101.45</v>
      </c>
      <c r="D99" s="26">
        <v>129.09</v>
      </c>
    </row>
    <row r="100" spans="1:4" x14ac:dyDescent="0.2">
      <c r="A100" s="11">
        <v>1990</v>
      </c>
      <c r="B100" s="11">
        <v>7</v>
      </c>
      <c r="C100" s="26">
        <v>101.82</v>
      </c>
      <c r="D100" s="26">
        <v>134.80000000000001</v>
      </c>
    </row>
    <row r="101" spans="1:4" x14ac:dyDescent="0.2">
      <c r="A101" s="11">
        <v>1990</v>
      </c>
      <c r="B101" s="11">
        <v>8</v>
      </c>
      <c r="C101" s="26">
        <v>98.61</v>
      </c>
      <c r="D101" s="26">
        <v>136.55000000000001</v>
      </c>
    </row>
    <row r="102" spans="1:4" x14ac:dyDescent="0.2">
      <c r="A102" s="11">
        <v>1990</v>
      </c>
      <c r="B102" s="11">
        <v>9</v>
      </c>
      <c r="C102" s="26">
        <v>98.79</v>
      </c>
      <c r="D102" s="26">
        <v>137.41</v>
      </c>
    </row>
    <row r="103" spans="1:4" x14ac:dyDescent="0.2">
      <c r="A103" s="11">
        <v>1990</v>
      </c>
      <c r="B103" s="11">
        <v>10</v>
      </c>
      <c r="C103" s="26">
        <v>99.89</v>
      </c>
      <c r="D103" s="26">
        <v>141.51</v>
      </c>
    </row>
    <row r="104" spans="1:4" x14ac:dyDescent="0.2">
      <c r="A104" s="11">
        <v>1990</v>
      </c>
      <c r="B104" s="11">
        <v>11</v>
      </c>
      <c r="C104" s="26">
        <v>102.13</v>
      </c>
      <c r="D104" s="26">
        <v>141.29</v>
      </c>
    </row>
    <row r="105" spans="1:4" x14ac:dyDescent="0.2">
      <c r="A105" s="11">
        <v>1990</v>
      </c>
      <c r="B105" s="11">
        <v>12</v>
      </c>
      <c r="C105" s="26">
        <v>102.77</v>
      </c>
      <c r="D105" s="26">
        <v>140.82</v>
      </c>
    </row>
    <row r="106" spans="1:4" x14ac:dyDescent="0.2">
      <c r="A106" s="11">
        <v>1991</v>
      </c>
      <c r="B106" s="11">
        <v>1</v>
      </c>
      <c r="C106" s="26">
        <v>103.1</v>
      </c>
      <c r="D106" s="26">
        <v>142.82</v>
      </c>
    </row>
    <row r="107" spans="1:4" x14ac:dyDescent="0.2">
      <c r="A107" s="11">
        <v>1991</v>
      </c>
      <c r="B107" s="11">
        <v>2</v>
      </c>
      <c r="C107" s="26">
        <v>102.8</v>
      </c>
      <c r="D107" s="26">
        <v>139.75</v>
      </c>
    </row>
    <row r="108" spans="1:4" x14ac:dyDescent="0.2">
      <c r="A108" s="11">
        <v>1991</v>
      </c>
      <c r="B108" s="11">
        <v>3</v>
      </c>
      <c r="C108" s="26">
        <v>102.52</v>
      </c>
      <c r="D108" s="26">
        <v>129.31</v>
      </c>
    </row>
    <row r="109" spans="1:4" x14ac:dyDescent="0.2">
      <c r="A109" s="11">
        <v>1991</v>
      </c>
      <c r="B109" s="11">
        <v>4</v>
      </c>
      <c r="C109" s="26">
        <v>102.97</v>
      </c>
      <c r="D109" s="26">
        <v>130.55000000000001</v>
      </c>
    </row>
    <row r="110" spans="1:4" x14ac:dyDescent="0.2">
      <c r="A110" s="11">
        <v>1991</v>
      </c>
      <c r="B110" s="11">
        <v>5</v>
      </c>
      <c r="C110" s="26">
        <v>102.51</v>
      </c>
      <c r="D110" s="26">
        <v>129</v>
      </c>
    </row>
    <row r="111" spans="1:4" x14ac:dyDescent="0.2">
      <c r="A111" s="11">
        <v>1991</v>
      </c>
      <c r="B111" s="11">
        <v>6</v>
      </c>
      <c r="C111" s="26">
        <v>101.47</v>
      </c>
      <c r="D111" s="26">
        <v>125.53</v>
      </c>
    </row>
    <row r="112" spans="1:4" x14ac:dyDescent="0.2">
      <c r="A112" s="11">
        <v>1991</v>
      </c>
      <c r="B112" s="11">
        <v>7</v>
      </c>
      <c r="C112" s="26">
        <v>101.95</v>
      </c>
      <c r="D112" s="26">
        <v>127.99</v>
      </c>
    </row>
    <row r="113" spans="1:4" x14ac:dyDescent="0.2">
      <c r="A113" s="11">
        <v>1991</v>
      </c>
      <c r="B113" s="11">
        <v>8</v>
      </c>
      <c r="C113" s="26">
        <v>103.84</v>
      </c>
      <c r="D113" s="26">
        <v>128.27000000000001</v>
      </c>
    </row>
    <row r="114" spans="1:4" x14ac:dyDescent="0.2">
      <c r="A114" s="11">
        <v>1991</v>
      </c>
      <c r="B114" s="11">
        <v>9</v>
      </c>
      <c r="C114" s="26">
        <v>105.37</v>
      </c>
      <c r="D114" s="26">
        <v>132.37</v>
      </c>
    </row>
    <row r="115" spans="1:4" x14ac:dyDescent="0.2">
      <c r="A115" s="11">
        <v>1991</v>
      </c>
      <c r="B115" s="11">
        <v>10</v>
      </c>
      <c r="C115" s="26">
        <v>105.24</v>
      </c>
      <c r="D115" s="26">
        <v>132.53</v>
      </c>
    </row>
    <row r="116" spans="1:4" x14ac:dyDescent="0.2">
      <c r="A116" s="11">
        <v>1991</v>
      </c>
      <c r="B116" s="11">
        <v>11</v>
      </c>
      <c r="C116" s="26">
        <v>105.34</v>
      </c>
      <c r="D116" s="26">
        <v>134.47999999999999</v>
      </c>
    </row>
    <row r="117" spans="1:4" x14ac:dyDescent="0.2">
      <c r="A117" s="11">
        <v>1991</v>
      </c>
      <c r="B117" s="11">
        <v>12</v>
      </c>
      <c r="C117" s="26">
        <v>108.72</v>
      </c>
      <c r="D117" s="26">
        <v>138.80000000000001</v>
      </c>
    </row>
    <row r="118" spans="1:4" x14ac:dyDescent="0.2">
      <c r="A118" s="11">
        <v>1992</v>
      </c>
      <c r="B118" s="11">
        <v>1</v>
      </c>
      <c r="C118" s="26">
        <v>105.78</v>
      </c>
      <c r="D118" s="26">
        <v>134.35</v>
      </c>
    </row>
    <row r="119" spans="1:4" x14ac:dyDescent="0.2">
      <c r="A119" s="11">
        <v>1992</v>
      </c>
      <c r="B119" s="11">
        <v>2</v>
      </c>
      <c r="C119" s="26">
        <v>106.13</v>
      </c>
      <c r="D119" s="26">
        <v>131.97</v>
      </c>
    </row>
    <row r="120" spans="1:4" x14ac:dyDescent="0.2">
      <c r="A120" s="11">
        <v>1992</v>
      </c>
      <c r="B120" s="11">
        <v>3</v>
      </c>
      <c r="C120" s="26">
        <v>104.33</v>
      </c>
      <c r="D120" s="26">
        <v>129.77000000000001</v>
      </c>
    </row>
    <row r="121" spans="1:4" x14ac:dyDescent="0.2">
      <c r="A121" s="11">
        <v>1992</v>
      </c>
      <c r="B121" s="11">
        <v>4</v>
      </c>
      <c r="C121" s="26">
        <v>104.07</v>
      </c>
      <c r="D121" s="26">
        <v>130.24</v>
      </c>
    </row>
    <row r="122" spans="1:4" x14ac:dyDescent="0.2">
      <c r="A122" s="11">
        <v>1992</v>
      </c>
      <c r="B122" s="11">
        <v>5</v>
      </c>
      <c r="C122" s="26">
        <v>105.75</v>
      </c>
      <c r="D122" s="26">
        <v>134</v>
      </c>
    </row>
    <row r="123" spans="1:4" x14ac:dyDescent="0.2">
      <c r="A123" s="11">
        <v>1992</v>
      </c>
      <c r="B123" s="11">
        <v>6</v>
      </c>
      <c r="C123" s="26">
        <v>105.86</v>
      </c>
      <c r="D123" s="26">
        <v>137.87</v>
      </c>
    </row>
    <row r="124" spans="1:4" x14ac:dyDescent="0.2">
      <c r="A124" s="11">
        <v>1992</v>
      </c>
      <c r="B124" s="11">
        <v>7</v>
      </c>
      <c r="C124" s="26">
        <v>108.57</v>
      </c>
      <c r="D124" s="26">
        <v>140.6</v>
      </c>
    </row>
    <row r="125" spans="1:4" x14ac:dyDescent="0.2">
      <c r="A125" s="11">
        <v>1992</v>
      </c>
      <c r="B125" s="11">
        <v>8</v>
      </c>
      <c r="C125" s="26">
        <v>109.03</v>
      </c>
      <c r="D125" s="26">
        <v>145.6</v>
      </c>
    </row>
    <row r="126" spans="1:4" x14ac:dyDescent="0.2">
      <c r="A126" s="11">
        <v>1992</v>
      </c>
      <c r="B126" s="11">
        <v>9</v>
      </c>
      <c r="C126" s="26">
        <v>109.37</v>
      </c>
      <c r="D126" s="26">
        <v>141.11000000000001</v>
      </c>
    </row>
    <row r="127" spans="1:4" x14ac:dyDescent="0.2">
      <c r="A127" s="11">
        <v>1992</v>
      </c>
      <c r="B127" s="11">
        <v>10</v>
      </c>
      <c r="C127" s="26">
        <v>107.53</v>
      </c>
      <c r="D127" s="26">
        <v>132.66</v>
      </c>
    </row>
    <row r="128" spans="1:4" x14ac:dyDescent="0.2">
      <c r="A128" s="11">
        <v>1992</v>
      </c>
      <c r="B128" s="11">
        <v>11</v>
      </c>
      <c r="C128" s="26">
        <v>107.01</v>
      </c>
      <c r="D128" s="26">
        <v>128.94</v>
      </c>
    </row>
    <row r="129" spans="1:4" x14ac:dyDescent="0.2">
      <c r="A129" s="11">
        <v>1992</v>
      </c>
      <c r="B129" s="11">
        <v>12</v>
      </c>
      <c r="C129" s="26">
        <v>108.22</v>
      </c>
      <c r="D129" s="26">
        <v>127.63</v>
      </c>
    </row>
    <row r="130" spans="1:4" x14ac:dyDescent="0.2">
      <c r="A130" s="11">
        <v>1993</v>
      </c>
      <c r="B130" s="11">
        <v>1</v>
      </c>
      <c r="C130" s="26">
        <v>110.12</v>
      </c>
      <c r="D130" s="26">
        <v>127.39</v>
      </c>
    </row>
    <row r="131" spans="1:4" x14ac:dyDescent="0.2">
      <c r="A131" s="11">
        <v>1993</v>
      </c>
      <c r="B131" s="11">
        <v>2</v>
      </c>
      <c r="C131" s="26">
        <v>112.35</v>
      </c>
      <c r="D131" s="26">
        <v>127.19</v>
      </c>
    </row>
    <row r="132" spans="1:4" x14ac:dyDescent="0.2">
      <c r="A132" s="11">
        <v>1993</v>
      </c>
      <c r="B132" s="11">
        <v>3</v>
      </c>
      <c r="C132" s="26">
        <v>111.87</v>
      </c>
      <c r="D132" s="26">
        <v>130.16</v>
      </c>
    </row>
    <row r="133" spans="1:4" x14ac:dyDescent="0.2">
      <c r="A133" s="11">
        <v>1993</v>
      </c>
      <c r="B133" s="11">
        <v>4</v>
      </c>
      <c r="C133" s="26">
        <v>111.98</v>
      </c>
      <c r="D133" s="26">
        <v>133.47</v>
      </c>
    </row>
    <row r="134" spans="1:4" x14ac:dyDescent="0.2">
      <c r="A134" s="11">
        <v>1993</v>
      </c>
      <c r="B134" s="11">
        <v>5</v>
      </c>
      <c r="C134" s="26">
        <v>111.91</v>
      </c>
      <c r="D134" s="26">
        <v>134.68</v>
      </c>
    </row>
    <row r="135" spans="1:4" x14ac:dyDescent="0.2">
      <c r="A135" s="11">
        <v>1993</v>
      </c>
      <c r="B135" s="11">
        <v>6</v>
      </c>
      <c r="C135" s="26">
        <v>113.96</v>
      </c>
      <c r="D135" s="26">
        <v>129.41</v>
      </c>
    </row>
    <row r="136" spans="1:4" x14ac:dyDescent="0.2">
      <c r="A136" s="11">
        <v>1993</v>
      </c>
      <c r="B136" s="11">
        <v>7</v>
      </c>
      <c r="C136" s="26">
        <v>114.53</v>
      </c>
      <c r="D136" s="26">
        <v>129.38999999999999</v>
      </c>
    </row>
    <row r="137" spans="1:4" x14ac:dyDescent="0.2">
      <c r="A137" s="11">
        <v>1993</v>
      </c>
      <c r="B137" s="11">
        <v>8</v>
      </c>
      <c r="C137" s="26">
        <v>116.9</v>
      </c>
      <c r="D137" s="26">
        <v>130.71</v>
      </c>
    </row>
    <row r="138" spans="1:4" x14ac:dyDescent="0.2">
      <c r="A138" s="11">
        <v>1993</v>
      </c>
      <c r="B138" s="11">
        <v>9</v>
      </c>
      <c r="C138" s="26">
        <v>116.46</v>
      </c>
      <c r="D138" s="26">
        <v>131.53</v>
      </c>
    </row>
    <row r="139" spans="1:4" x14ac:dyDescent="0.2">
      <c r="A139" s="11">
        <v>1993</v>
      </c>
      <c r="B139" s="11">
        <v>10</v>
      </c>
      <c r="C139" s="26">
        <v>116.54</v>
      </c>
      <c r="D139" s="26">
        <v>129.25</v>
      </c>
    </row>
    <row r="140" spans="1:4" x14ac:dyDescent="0.2">
      <c r="A140" s="11">
        <v>1993</v>
      </c>
      <c r="B140" s="11">
        <v>11</v>
      </c>
      <c r="C140" s="26">
        <v>114.67</v>
      </c>
      <c r="D140" s="26">
        <v>128.57</v>
      </c>
    </row>
    <row r="141" spans="1:4" x14ac:dyDescent="0.2">
      <c r="A141" s="11">
        <v>1993</v>
      </c>
      <c r="B141" s="11">
        <v>12</v>
      </c>
      <c r="C141" s="26">
        <v>114.16</v>
      </c>
      <c r="D141" s="26">
        <v>127.73</v>
      </c>
    </row>
    <row r="142" spans="1:4" x14ac:dyDescent="0.2">
      <c r="A142" s="11">
        <v>1994</v>
      </c>
      <c r="B142" s="11">
        <v>1</v>
      </c>
      <c r="C142" s="26">
        <v>115.59</v>
      </c>
      <c r="D142" s="26">
        <v>129.55000000000001</v>
      </c>
    </row>
    <row r="143" spans="1:4" x14ac:dyDescent="0.2">
      <c r="A143" s="11">
        <v>1994</v>
      </c>
      <c r="B143" s="11">
        <v>2</v>
      </c>
      <c r="C143" s="26">
        <v>112.83</v>
      </c>
      <c r="D143" s="26">
        <v>130.99</v>
      </c>
    </row>
    <row r="144" spans="1:4" x14ac:dyDescent="0.2">
      <c r="A144" s="11">
        <v>1994</v>
      </c>
      <c r="B144" s="11">
        <v>3</v>
      </c>
      <c r="C144" s="26">
        <v>108.86</v>
      </c>
      <c r="D144" s="26">
        <v>131.76</v>
      </c>
    </row>
    <row r="145" spans="1:4" x14ac:dyDescent="0.2">
      <c r="A145" s="11">
        <v>1994</v>
      </c>
      <c r="B145" s="11">
        <v>4</v>
      </c>
      <c r="C145" s="26">
        <v>107.71</v>
      </c>
      <c r="D145" s="26">
        <v>133.21</v>
      </c>
    </row>
    <row r="146" spans="1:4" x14ac:dyDescent="0.2">
      <c r="A146" s="11">
        <v>1994</v>
      </c>
      <c r="B146" s="11">
        <v>5</v>
      </c>
      <c r="C146" s="26">
        <v>107.24</v>
      </c>
      <c r="D146" s="26">
        <v>132.29</v>
      </c>
    </row>
    <row r="147" spans="1:4" x14ac:dyDescent="0.2">
      <c r="A147" s="11">
        <v>1994</v>
      </c>
      <c r="B147" s="11">
        <v>6</v>
      </c>
      <c r="C147" s="26">
        <v>105.73</v>
      </c>
      <c r="D147" s="26">
        <v>137.07</v>
      </c>
    </row>
    <row r="148" spans="1:4" x14ac:dyDescent="0.2">
      <c r="A148" s="11">
        <v>1994</v>
      </c>
      <c r="B148" s="11">
        <v>7</v>
      </c>
      <c r="C148" s="26">
        <v>107.79</v>
      </c>
      <c r="D148" s="26">
        <v>136.29</v>
      </c>
    </row>
    <row r="149" spans="1:4" x14ac:dyDescent="0.2">
      <c r="A149" s="11">
        <v>1994</v>
      </c>
      <c r="B149" s="11">
        <v>8</v>
      </c>
      <c r="C149" s="26">
        <v>107.38</v>
      </c>
      <c r="D149" s="26">
        <v>136.88</v>
      </c>
    </row>
    <row r="150" spans="1:4" x14ac:dyDescent="0.2">
      <c r="A150" s="11">
        <v>1994</v>
      </c>
      <c r="B150" s="11">
        <v>9</v>
      </c>
      <c r="C150" s="26">
        <v>104.49</v>
      </c>
      <c r="D150" s="26">
        <v>140.19999999999999</v>
      </c>
    </row>
    <row r="151" spans="1:4" x14ac:dyDescent="0.2">
      <c r="A151" s="11">
        <v>1994</v>
      </c>
      <c r="B151" s="11">
        <v>10</v>
      </c>
      <c r="C151" s="26">
        <v>104.03</v>
      </c>
      <c r="D151" s="26">
        <v>143.21</v>
      </c>
    </row>
    <row r="152" spans="1:4" x14ac:dyDescent="0.2">
      <c r="A152" s="11">
        <v>1994</v>
      </c>
      <c r="B152" s="11">
        <v>11</v>
      </c>
      <c r="C152" s="26">
        <v>103.78</v>
      </c>
      <c r="D152" s="26">
        <v>138.22</v>
      </c>
    </row>
    <row r="153" spans="1:4" x14ac:dyDescent="0.2">
      <c r="A153" s="11">
        <v>1994</v>
      </c>
      <c r="B153" s="11">
        <v>12</v>
      </c>
      <c r="C153" s="26">
        <v>104.14</v>
      </c>
      <c r="D153" s="26">
        <v>138.74</v>
      </c>
    </row>
    <row r="154" spans="1:4" x14ac:dyDescent="0.2">
      <c r="A154" s="11">
        <v>1995</v>
      </c>
      <c r="B154" s="11">
        <v>1</v>
      </c>
      <c r="C154" s="26">
        <v>105.62</v>
      </c>
      <c r="D154" s="26">
        <v>139.4</v>
      </c>
    </row>
    <row r="155" spans="1:4" x14ac:dyDescent="0.2">
      <c r="A155" s="11">
        <v>1995</v>
      </c>
      <c r="B155" s="11">
        <v>2</v>
      </c>
      <c r="C155" s="26">
        <v>107.43</v>
      </c>
      <c r="D155" s="26">
        <v>142.82</v>
      </c>
    </row>
    <row r="156" spans="1:4" x14ac:dyDescent="0.2">
      <c r="A156" s="11">
        <v>1995</v>
      </c>
      <c r="B156" s="11">
        <v>3</v>
      </c>
      <c r="C156" s="26">
        <v>107.24</v>
      </c>
      <c r="D156" s="26">
        <v>151.41999999999999</v>
      </c>
    </row>
    <row r="157" spans="1:4" x14ac:dyDescent="0.2">
      <c r="A157" s="11">
        <v>1995</v>
      </c>
      <c r="B157" s="11">
        <v>4</v>
      </c>
      <c r="C157" s="26">
        <v>108.3</v>
      </c>
      <c r="D157" s="26">
        <v>152.26</v>
      </c>
    </row>
    <row r="158" spans="1:4" x14ac:dyDescent="0.2">
      <c r="A158" s="11">
        <v>1995</v>
      </c>
      <c r="B158" s="11">
        <v>5</v>
      </c>
      <c r="C158" s="26">
        <v>112.78</v>
      </c>
      <c r="D158" s="26">
        <v>150.15</v>
      </c>
    </row>
    <row r="159" spans="1:4" x14ac:dyDescent="0.2">
      <c r="A159" s="11">
        <v>1995</v>
      </c>
      <c r="B159" s="11">
        <v>6</v>
      </c>
      <c r="C159" s="26">
        <v>112.97</v>
      </c>
      <c r="D159" s="26">
        <v>151.44</v>
      </c>
    </row>
    <row r="160" spans="1:4" x14ac:dyDescent="0.2">
      <c r="A160" s="11">
        <v>1995</v>
      </c>
      <c r="B160" s="11">
        <v>7</v>
      </c>
      <c r="C160" s="26">
        <v>111.8</v>
      </c>
      <c r="D160" s="26">
        <v>150.29</v>
      </c>
    </row>
    <row r="161" spans="1:4" x14ac:dyDescent="0.2">
      <c r="A161" s="11">
        <v>1995</v>
      </c>
      <c r="B161" s="11">
        <v>8</v>
      </c>
      <c r="C161" s="26">
        <v>112.86</v>
      </c>
      <c r="D161" s="26">
        <v>143.91999999999999</v>
      </c>
    </row>
    <row r="162" spans="1:4" x14ac:dyDescent="0.2">
      <c r="A162" s="11">
        <v>1995</v>
      </c>
      <c r="B162" s="11">
        <v>9</v>
      </c>
      <c r="C162" s="26">
        <v>113.48</v>
      </c>
      <c r="D162" s="26">
        <v>146.19</v>
      </c>
    </row>
    <row r="163" spans="1:4" x14ac:dyDescent="0.2">
      <c r="A163" s="11">
        <v>1995</v>
      </c>
      <c r="B163" s="11">
        <v>10</v>
      </c>
      <c r="C163" s="26">
        <v>115</v>
      </c>
      <c r="D163" s="26">
        <v>146.32</v>
      </c>
    </row>
    <row r="164" spans="1:4" x14ac:dyDescent="0.2">
      <c r="A164" s="11">
        <v>1995</v>
      </c>
      <c r="B164" s="11">
        <v>11</v>
      </c>
      <c r="C164" s="26">
        <v>116.4</v>
      </c>
      <c r="D164" s="26">
        <v>142.94</v>
      </c>
    </row>
    <row r="165" spans="1:4" x14ac:dyDescent="0.2">
      <c r="A165" s="11">
        <v>1995</v>
      </c>
      <c r="B165" s="11">
        <v>12</v>
      </c>
      <c r="C165" s="26">
        <v>117.7</v>
      </c>
      <c r="D165" s="26">
        <v>144.09</v>
      </c>
    </row>
    <row r="166" spans="1:4" x14ac:dyDescent="0.2">
      <c r="A166" s="11">
        <v>1996</v>
      </c>
      <c r="B166" s="11">
        <v>1</v>
      </c>
      <c r="C166" s="26">
        <v>117.62</v>
      </c>
      <c r="D166" s="26">
        <v>139.47999999999999</v>
      </c>
    </row>
    <row r="167" spans="1:4" x14ac:dyDescent="0.2">
      <c r="A167" s="11">
        <v>1996</v>
      </c>
      <c r="B167" s="11">
        <v>2</v>
      </c>
      <c r="C167" s="26">
        <v>114.19</v>
      </c>
      <c r="D167" s="26">
        <v>140.77000000000001</v>
      </c>
    </row>
    <row r="168" spans="1:4" x14ac:dyDescent="0.2">
      <c r="A168" s="11">
        <v>1996</v>
      </c>
      <c r="B168" s="11">
        <v>3</v>
      </c>
      <c r="C168" s="26">
        <v>112.24</v>
      </c>
      <c r="D168" s="26">
        <v>141.16999999999999</v>
      </c>
    </row>
    <row r="169" spans="1:4" x14ac:dyDescent="0.2">
      <c r="A169" s="11">
        <v>1996</v>
      </c>
      <c r="B169" s="11">
        <v>4</v>
      </c>
      <c r="C169" s="26">
        <v>110.86</v>
      </c>
      <c r="D169" s="26">
        <v>138.88</v>
      </c>
    </row>
    <row r="170" spans="1:4" x14ac:dyDescent="0.2">
      <c r="A170" s="11">
        <v>1996</v>
      </c>
      <c r="B170" s="11">
        <v>5</v>
      </c>
      <c r="C170" s="26">
        <v>110.01</v>
      </c>
      <c r="D170" s="26">
        <v>138.43</v>
      </c>
    </row>
    <row r="171" spans="1:4" x14ac:dyDescent="0.2">
      <c r="A171" s="11">
        <v>1996</v>
      </c>
      <c r="B171" s="11">
        <v>6</v>
      </c>
      <c r="C171" s="26">
        <v>110.97</v>
      </c>
      <c r="D171" s="26">
        <v>138.69</v>
      </c>
    </row>
    <row r="172" spans="1:4" x14ac:dyDescent="0.2">
      <c r="A172" s="11">
        <v>1996</v>
      </c>
      <c r="B172" s="11">
        <v>7</v>
      </c>
      <c r="C172" s="26">
        <v>110.58</v>
      </c>
      <c r="D172" s="26">
        <v>141.36000000000001</v>
      </c>
    </row>
    <row r="173" spans="1:4" x14ac:dyDescent="0.2">
      <c r="A173" s="11">
        <v>1996</v>
      </c>
      <c r="B173" s="11">
        <v>8</v>
      </c>
      <c r="C173" s="26">
        <v>109.65</v>
      </c>
      <c r="D173" s="26">
        <v>140.53</v>
      </c>
    </row>
    <row r="174" spans="1:4" x14ac:dyDescent="0.2">
      <c r="A174" s="11">
        <v>1996</v>
      </c>
      <c r="B174" s="11">
        <v>9</v>
      </c>
      <c r="C174" s="26">
        <v>110.84</v>
      </c>
      <c r="D174" s="26">
        <v>138.72</v>
      </c>
    </row>
    <row r="175" spans="1:4" x14ac:dyDescent="0.2">
      <c r="A175" s="11">
        <v>1996</v>
      </c>
      <c r="B175" s="11">
        <v>10</v>
      </c>
      <c r="C175" s="26">
        <v>113.01</v>
      </c>
      <c r="D175" s="26">
        <v>139.02000000000001</v>
      </c>
    </row>
    <row r="176" spans="1:4" x14ac:dyDescent="0.2">
      <c r="A176" s="11">
        <v>1996</v>
      </c>
      <c r="B176" s="11">
        <v>11</v>
      </c>
      <c r="C176" s="26">
        <v>114.8</v>
      </c>
      <c r="D176" s="26">
        <v>138.36000000000001</v>
      </c>
    </row>
    <row r="177" spans="1:4" x14ac:dyDescent="0.2">
      <c r="A177" s="11">
        <v>1996</v>
      </c>
      <c r="B177" s="11">
        <v>12</v>
      </c>
      <c r="C177" s="26">
        <v>112.66</v>
      </c>
      <c r="D177" s="26">
        <v>137.78</v>
      </c>
    </row>
    <row r="178" spans="1:4" x14ac:dyDescent="0.2">
      <c r="A178" s="11">
        <v>1997</v>
      </c>
      <c r="B178" s="11">
        <v>1</v>
      </c>
      <c r="C178" s="26">
        <v>112.03</v>
      </c>
      <c r="D178" s="26">
        <v>131.56</v>
      </c>
    </row>
    <row r="179" spans="1:4" x14ac:dyDescent="0.2">
      <c r="A179" s="11">
        <v>1997</v>
      </c>
      <c r="B179" s="11">
        <v>2</v>
      </c>
      <c r="C179" s="26">
        <v>111.75</v>
      </c>
      <c r="D179" s="26">
        <v>129.93</v>
      </c>
    </row>
    <row r="180" spans="1:4" x14ac:dyDescent="0.2">
      <c r="A180" s="11">
        <v>1997</v>
      </c>
      <c r="B180" s="11">
        <v>3</v>
      </c>
      <c r="C180" s="26">
        <v>109.47</v>
      </c>
      <c r="D180" s="26">
        <v>130.38999999999999</v>
      </c>
    </row>
    <row r="181" spans="1:4" x14ac:dyDescent="0.2">
      <c r="A181" s="11">
        <v>1997</v>
      </c>
      <c r="B181" s="11">
        <v>4</v>
      </c>
      <c r="C181" s="26">
        <v>110.76</v>
      </c>
      <c r="D181" s="26">
        <v>127.68</v>
      </c>
    </row>
    <row r="182" spans="1:4" x14ac:dyDescent="0.2">
      <c r="A182" s="11">
        <v>1997</v>
      </c>
      <c r="B182" s="11">
        <v>5</v>
      </c>
      <c r="C182" s="26">
        <v>111.29</v>
      </c>
      <c r="D182" s="26">
        <v>131.80000000000001</v>
      </c>
    </row>
    <row r="183" spans="1:4" x14ac:dyDescent="0.2">
      <c r="A183" s="11">
        <v>1997</v>
      </c>
      <c r="B183" s="11">
        <v>6</v>
      </c>
      <c r="C183" s="26">
        <v>111.8</v>
      </c>
      <c r="D183" s="26">
        <v>131.51</v>
      </c>
    </row>
    <row r="184" spans="1:4" x14ac:dyDescent="0.2">
      <c r="A184" s="11">
        <v>1997</v>
      </c>
      <c r="B184" s="11">
        <v>7</v>
      </c>
      <c r="C184" s="26">
        <v>114.89</v>
      </c>
      <c r="D184" s="26">
        <v>127.54</v>
      </c>
    </row>
    <row r="185" spans="1:4" x14ac:dyDescent="0.2">
      <c r="A185" s="11">
        <v>1997</v>
      </c>
      <c r="B185" s="11">
        <v>8</v>
      </c>
      <c r="C185" s="26">
        <v>112.93</v>
      </c>
      <c r="D185" s="26">
        <v>127.1</v>
      </c>
    </row>
    <row r="186" spans="1:4" x14ac:dyDescent="0.2">
      <c r="A186" s="11">
        <v>1997</v>
      </c>
      <c r="B186" s="11">
        <v>9</v>
      </c>
      <c r="C186" s="26">
        <v>114.14</v>
      </c>
      <c r="D186" s="26">
        <v>129.19</v>
      </c>
    </row>
    <row r="187" spans="1:4" x14ac:dyDescent="0.2">
      <c r="A187" s="11">
        <v>1997</v>
      </c>
      <c r="B187" s="11">
        <v>10</v>
      </c>
      <c r="C187" s="26">
        <v>115.86</v>
      </c>
      <c r="D187" s="26">
        <v>130.77000000000001</v>
      </c>
    </row>
    <row r="188" spans="1:4" x14ac:dyDescent="0.2">
      <c r="A188" s="11">
        <v>1997</v>
      </c>
      <c r="B188" s="11">
        <v>11</v>
      </c>
      <c r="C188" s="26">
        <v>116.1</v>
      </c>
      <c r="D188" s="26">
        <v>127.84</v>
      </c>
    </row>
    <row r="189" spans="1:4" x14ac:dyDescent="0.2">
      <c r="A189" s="11">
        <v>1997</v>
      </c>
      <c r="B189" s="11">
        <v>12</v>
      </c>
      <c r="C189" s="26">
        <v>116.74</v>
      </c>
      <c r="D189" s="26">
        <v>125.91</v>
      </c>
    </row>
    <row r="190" spans="1:4" x14ac:dyDescent="0.2">
      <c r="A190" s="11">
        <v>1998</v>
      </c>
      <c r="B190" s="11">
        <v>1</v>
      </c>
      <c r="C190" s="26">
        <v>117.92</v>
      </c>
      <c r="D190" s="26">
        <v>124.88</v>
      </c>
    </row>
    <row r="191" spans="1:4" x14ac:dyDescent="0.2">
      <c r="A191" s="11">
        <v>1998</v>
      </c>
      <c r="B191" s="11">
        <v>2</v>
      </c>
      <c r="C191" s="26">
        <v>117.01</v>
      </c>
      <c r="D191" s="26">
        <v>126.1</v>
      </c>
    </row>
    <row r="192" spans="1:4" x14ac:dyDescent="0.2">
      <c r="A192" s="11">
        <v>1998</v>
      </c>
      <c r="B192" s="11">
        <v>3</v>
      </c>
      <c r="C192" s="26">
        <v>116.78</v>
      </c>
      <c r="D192" s="26">
        <v>124.17</v>
      </c>
    </row>
    <row r="193" spans="1:4" x14ac:dyDescent="0.2">
      <c r="A193" s="11">
        <v>1998</v>
      </c>
      <c r="B193" s="11">
        <v>4</v>
      </c>
      <c r="C193" s="26">
        <v>116.77</v>
      </c>
      <c r="D193" s="26">
        <v>124.88</v>
      </c>
    </row>
    <row r="194" spans="1:4" x14ac:dyDescent="0.2">
      <c r="A194" s="11">
        <v>1998</v>
      </c>
      <c r="B194" s="11">
        <v>5</v>
      </c>
      <c r="C194" s="26">
        <v>117.48</v>
      </c>
      <c r="D194" s="26">
        <v>122.99</v>
      </c>
    </row>
    <row r="195" spans="1:4" x14ac:dyDescent="0.2">
      <c r="A195" s="11">
        <v>1998</v>
      </c>
      <c r="B195" s="11">
        <v>6</v>
      </c>
      <c r="C195" s="26">
        <v>118.33</v>
      </c>
      <c r="D195" s="26">
        <v>122.68</v>
      </c>
    </row>
    <row r="196" spans="1:4" x14ac:dyDescent="0.2">
      <c r="A196" s="11">
        <v>1998</v>
      </c>
      <c r="B196" s="11">
        <v>7</v>
      </c>
      <c r="C196" s="26">
        <v>117.96</v>
      </c>
      <c r="D196" s="26">
        <v>121.16</v>
      </c>
    </row>
    <row r="197" spans="1:4" x14ac:dyDescent="0.2">
      <c r="A197" s="11">
        <v>1998</v>
      </c>
      <c r="B197" s="11">
        <v>8</v>
      </c>
      <c r="C197" s="26">
        <v>120.61</v>
      </c>
      <c r="D197" s="26">
        <v>122.41</v>
      </c>
    </row>
    <row r="198" spans="1:4" x14ac:dyDescent="0.2">
      <c r="A198" s="11">
        <v>1998</v>
      </c>
      <c r="B198" s="11">
        <v>9</v>
      </c>
      <c r="C198" s="26">
        <v>123.3</v>
      </c>
      <c r="D198" s="26">
        <v>126.47</v>
      </c>
    </row>
    <row r="199" spans="1:4" x14ac:dyDescent="0.2">
      <c r="A199" s="11">
        <v>1998</v>
      </c>
      <c r="B199" s="11">
        <v>10</v>
      </c>
      <c r="C199" s="26">
        <v>122.2</v>
      </c>
      <c r="D199" s="26">
        <v>131.06</v>
      </c>
    </row>
    <row r="200" spans="1:4" x14ac:dyDescent="0.2">
      <c r="A200" s="11">
        <v>1998</v>
      </c>
      <c r="B200" s="11">
        <v>11</v>
      </c>
      <c r="C200" s="26">
        <v>122.07</v>
      </c>
      <c r="D200" s="26">
        <v>127.68</v>
      </c>
    </row>
    <row r="201" spans="1:4" x14ac:dyDescent="0.2">
      <c r="A201" s="11">
        <v>1998</v>
      </c>
      <c r="B201" s="11">
        <v>12</v>
      </c>
      <c r="C201" s="26">
        <v>121.83</v>
      </c>
      <c r="D201" s="26">
        <v>131.38999999999999</v>
      </c>
    </row>
    <row r="202" spans="1:4" x14ac:dyDescent="0.2">
      <c r="A202" s="11">
        <v>1999</v>
      </c>
      <c r="B202" s="11">
        <v>1</v>
      </c>
      <c r="C202" s="26">
        <v>121.91</v>
      </c>
      <c r="D202" s="26">
        <v>129.24</v>
      </c>
    </row>
    <row r="203" spans="1:4" x14ac:dyDescent="0.2">
      <c r="A203" s="11">
        <v>1999</v>
      </c>
      <c r="B203" s="11">
        <v>2</v>
      </c>
      <c r="C203" s="26">
        <v>118.12</v>
      </c>
      <c r="D203" s="26">
        <v>126.46</v>
      </c>
    </row>
    <row r="204" spans="1:4" x14ac:dyDescent="0.2">
      <c r="A204" s="11">
        <v>1999</v>
      </c>
      <c r="B204" s="11">
        <v>3</v>
      </c>
      <c r="C204" s="26">
        <v>117.87</v>
      </c>
      <c r="D204" s="26">
        <v>126.02</v>
      </c>
    </row>
    <row r="205" spans="1:4" x14ac:dyDescent="0.2">
      <c r="A205" s="11">
        <v>1999</v>
      </c>
      <c r="B205" s="11">
        <v>4</v>
      </c>
      <c r="C205" s="26">
        <v>117.66</v>
      </c>
      <c r="D205" s="26">
        <v>125.52</v>
      </c>
    </row>
    <row r="206" spans="1:4" x14ac:dyDescent="0.2">
      <c r="A206" s="11">
        <v>1999</v>
      </c>
      <c r="B206" s="11">
        <v>5</v>
      </c>
      <c r="C206" s="26">
        <v>115.94</v>
      </c>
      <c r="D206" s="26">
        <v>124.02</v>
      </c>
    </row>
    <row r="207" spans="1:4" x14ac:dyDescent="0.2">
      <c r="A207" s="11">
        <v>1999</v>
      </c>
      <c r="B207" s="11">
        <v>6</v>
      </c>
      <c r="C207" s="26">
        <v>112.76</v>
      </c>
      <c r="D207" s="26">
        <v>124.16</v>
      </c>
    </row>
    <row r="208" spans="1:4" x14ac:dyDescent="0.2">
      <c r="A208" s="11">
        <v>1999</v>
      </c>
      <c r="B208" s="11">
        <v>7</v>
      </c>
      <c r="C208" s="26">
        <v>110.82</v>
      </c>
      <c r="D208" s="26">
        <v>127.14</v>
      </c>
    </row>
    <row r="209" spans="1:4" x14ac:dyDescent="0.2">
      <c r="A209" s="11">
        <v>1999</v>
      </c>
      <c r="B209" s="11">
        <v>8</v>
      </c>
      <c r="C209" s="26">
        <v>109.7</v>
      </c>
      <c r="D209" s="26">
        <v>127.66</v>
      </c>
    </row>
    <row r="210" spans="1:4" x14ac:dyDescent="0.2">
      <c r="A210" s="11">
        <v>1999</v>
      </c>
      <c r="B210" s="11">
        <v>9</v>
      </c>
      <c r="C210" s="26">
        <v>107.58</v>
      </c>
      <c r="D210" s="26">
        <v>130.47</v>
      </c>
    </row>
    <row r="211" spans="1:4" x14ac:dyDescent="0.2">
      <c r="A211" s="11">
        <v>1999</v>
      </c>
      <c r="B211" s="11">
        <v>10</v>
      </c>
      <c r="C211" s="26">
        <v>107.32</v>
      </c>
      <c r="D211" s="26">
        <v>129.88</v>
      </c>
    </row>
    <row r="212" spans="1:4" x14ac:dyDescent="0.2">
      <c r="A212" s="11">
        <v>1999</v>
      </c>
      <c r="B212" s="11">
        <v>11</v>
      </c>
      <c r="C212" s="26">
        <v>106.65</v>
      </c>
      <c r="D212" s="26">
        <v>127.24</v>
      </c>
    </row>
    <row r="213" spans="1:4" x14ac:dyDescent="0.2">
      <c r="A213" s="11">
        <v>1999</v>
      </c>
      <c r="B213" s="11">
        <v>12</v>
      </c>
      <c r="C213" s="26">
        <v>101.04</v>
      </c>
      <c r="D213" s="26">
        <v>128.13</v>
      </c>
    </row>
    <row r="214" spans="1:4" x14ac:dyDescent="0.2">
      <c r="A214" s="11">
        <v>2000</v>
      </c>
      <c r="B214" s="11">
        <v>1</v>
      </c>
      <c r="C214" s="26">
        <v>100.76</v>
      </c>
      <c r="D214" s="26">
        <v>124.46</v>
      </c>
    </row>
    <row r="215" spans="1:4" x14ac:dyDescent="0.2">
      <c r="A215" s="11">
        <v>2000</v>
      </c>
      <c r="B215" s="11">
        <v>2</v>
      </c>
      <c r="C215" s="26">
        <v>102.01</v>
      </c>
      <c r="D215" s="26">
        <v>122.86</v>
      </c>
    </row>
    <row r="216" spans="1:4" x14ac:dyDescent="0.2">
      <c r="A216" s="11">
        <v>2000</v>
      </c>
      <c r="B216" s="11">
        <v>3</v>
      </c>
      <c r="C216" s="26">
        <v>103.82</v>
      </c>
      <c r="D216" s="26">
        <v>125.14</v>
      </c>
    </row>
    <row r="217" spans="1:4" x14ac:dyDescent="0.2">
      <c r="A217" s="11">
        <v>2000</v>
      </c>
      <c r="B217" s="11">
        <v>4</v>
      </c>
      <c r="C217" s="26">
        <v>103.07</v>
      </c>
      <c r="D217" s="26">
        <v>120.26</v>
      </c>
    </row>
    <row r="218" spans="1:4" x14ac:dyDescent="0.2">
      <c r="A218" s="11">
        <v>2000</v>
      </c>
      <c r="B218" s="11">
        <v>5</v>
      </c>
      <c r="C218" s="26">
        <v>102.8</v>
      </c>
      <c r="D218" s="26">
        <v>120.46</v>
      </c>
    </row>
    <row r="219" spans="1:4" x14ac:dyDescent="0.2">
      <c r="A219" s="11">
        <v>2000</v>
      </c>
      <c r="B219" s="11">
        <v>6</v>
      </c>
      <c r="C219" s="26">
        <v>103.87</v>
      </c>
      <c r="D219" s="26">
        <v>122.94</v>
      </c>
    </row>
    <row r="220" spans="1:4" x14ac:dyDescent="0.2">
      <c r="A220" s="11">
        <v>2000</v>
      </c>
      <c r="B220" s="11">
        <v>7</v>
      </c>
      <c r="C220" s="26">
        <v>104.44</v>
      </c>
      <c r="D220" s="26">
        <v>120.27</v>
      </c>
    </row>
    <row r="221" spans="1:4" x14ac:dyDescent="0.2">
      <c r="A221" s="11">
        <v>2000</v>
      </c>
      <c r="B221" s="11">
        <v>8</v>
      </c>
      <c r="C221" s="26">
        <v>105.61</v>
      </c>
      <c r="D221" s="26">
        <v>117.89</v>
      </c>
    </row>
    <row r="222" spans="1:4" x14ac:dyDescent="0.2">
      <c r="A222" s="11">
        <v>2000</v>
      </c>
      <c r="B222" s="11">
        <v>9</v>
      </c>
      <c r="C222" s="26">
        <v>104.98</v>
      </c>
      <c r="D222" s="26">
        <v>117.99</v>
      </c>
    </row>
    <row r="223" spans="1:4" x14ac:dyDescent="0.2">
      <c r="A223" s="11">
        <v>2000</v>
      </c>
      <c r="B223" s="11">
        <v>10</v>
      </c>
      <c r="C223" s="26">
        <v>105.61</v>
      </c>
      <c r="D223" s="26">
        <v>115.18</v>
      </c>
    </row>
    <row r="224" spans="1:4" x14ac:dyDescent="0.2">
      <c r="A224" s="11">
        <v>2000</v>
      </c>
      <c r="B224" s="11">
        <v>11</v>
      </c>
      <c r="C224" s="26">
        <v>107.43</v>
      </c>
      <c r="D224" s="26">
        <v>115.64</v>
      </c>
    </row>
    <row r="225" spans="1:4" x14ac:dyDescent="0.2">
      <c r="A225" s="11">
        <v>2000</v>
      </c>
      <c r="B225" s="11">
        <v>12</v>
      </c>
      <c r="C225" s="26">
        <v>108.88</v>
      </c>
      <c r="D225" s="26">
        <v>119.66</v>
      </c>
    </row>
    <row r="226" spans="1:4" x14ac:dyDescent="0.2">
      <c r="A226" s="11">
        <v>2001</v>
      </c>
      <c r="B226" s="11">
        <v>1</v>
      </c>
      <c r="C226" s="26">
        <v>108.85</v>
      </c>
      <c r="D226" s="26">
        <v>117.86</v>
      </c>
    </row>
    <row r="227" spans="1:4" x14ac:dyDescent="0.2">
      <c r="A227" s="11">
        <v>2001</v>
      </c>
      <c r="B227" s="11">
        <v>2</v>
      </c>
      <c r="C227" s="26">
        <v>109.83</v>
      </c>
      <c r="D227" s="26">
        <v>115.87</v>
      </c>
    </row>
    <row r="228" spans="1:4" x14ac:dyDescent="0.2">
      <c r="A228" s="11">
        <v>2001</v>
      </c>
      <c r="B228" s="11">
        <v>3</v>
      </c>
      <c r="C228" s="26">
        <v>108.57</v>
      </c>
      <c r="D228" s="26">
        <v>111.33</v>
      </c>
    </row>
    <row r="229" spans="1:4" x14ac:dyDescent="0.2">
      <c r="A229" s="11">
        <v>2001</v>
      </c>
      <c r="B229" s="11">
        <v>4</v>
      </c>
      <c r="C229" s="26">
        <v>107.8</v>
      </c>
      <c r="D229" s="26">
        <v>112.73</v>
      </c>
    </row>
    <row r="230" spans="1:4" x14ac:dyDescent="0.2">
      <c r="A230" s="11">
        <v>2001</v>
      </c>
      <c r="B230" s="11">
        <v>5</v>
      </c>
      <c r="C230" s="26">
        <v>107</v>
      </c>
      <c r="D230" s="26">
        <v>111.22</v>
      </c>
    </row>
    <row r="231" spans="1:4" x14ac:dyDescent="0.2">
      <c r="A231" s="11">
        <v>2001</v>
      </c>
      <c r="B231" s="11">
        <v>6</v>
      </c>
      <c r="C231" s="26">
        <v>107.07</v>
      </c>
      <c r="D231" s="26">
        <v>110.7</v>
      </c>
    </row>
    <row r="232" spans="1:4" x14ac:dyDescent="0.2">
      <c r="A232" s="11">
        <v>2001</v>
      </c>
      <c r="B232" s="11">
        <v>7</v>
      </c>
      <c r="C232" s="26">
        <v>109.38</v>
      </c>
      <c r="D232" s="26">
        <v>111.94</v>
      </c>
    </row>
    <row r="233" spans="1:4" x14ac:dyDescent="0.2">
      <c r="A233" s="11">
        <v>2001</v>
      </c>
      <c r="B233" s="11">
        <v>8</v>
      </c>
      <c r="C233" s="26">
        <v>110.49</v>
      </c>
      <c r="D233" s="26">
        <v>114.95</v>
      </c>
    </row>
    <row r="234" spans="1:4" x14ac:dyDescent="0.2">
      <c r="A234" s="11">
        <v>2001</v>
      </c>
      <c r="B234" s="11">
        <v>9</v>
      </c>
      <c r="C234" s="26">
        <v>111.37</v>
      </c>
      <c r="D234" s="26">
        <v>115.1</v>
      </c>
    </row>
    <row r="235" spans="1:4" x14ac:dyDescent="0.2">
      <c r="A235" s="11">
        <v>2001</v>
      </c>
      <c r="B235" s="11">
        <v>10</v>
      </c>
      <c r="C235" s="26">
        <v>114.29</v>
      </c>
      <c r="D235" s="26">
        <v>113.55</v>
      </c>
    </row>
    <row r="236" spans="1:4" x14ac:dyDescent="0.2">
      <c r="A236" s="11">
        <v>2001</v>
      </c>
      <c r="B236" s="11">
        <v>11</v>
      </c>
      <c r="C236" s="26">
        <v>111.18</v>
      </c>
      <c r="D236" s="26">
        <v>112.84</v>
      </c>
    </row>
    <row r="237" spans="1:4" x14ac:dyDescent="0.2">
      <c r="A237" s="11">
        <v>2001</v>
      </c>
      <c r="B237" s="11">
        <v>12</v>
      </c>
      <c r="C237" s="26">
        <v>108.91</v>
      </c>
      <c r="D237" s="26">
        <v>111.18</v>
      </c>
    </row>
    <row r="238" spans="1:4" x14ac:dyDescent="0.2">
      <c r="A238" s="11">
        <v>2002</v>
      </c>
      <c r="B238" s="11">
        <v>1</v>
      </c>
      <c r="C238" s="26">
        <v>109.65</v>
      </c>
      <c r="D238" s="26">
        <v>108.49</v>
      </c>
    </row>
    <row r="239" spans="1:4" x14ac:dyDescent="0.2">
      <c r="A239" s="11">
        <v>2002</v>
      </c>
      <c r="B239" s="11">
        <v>2</v>
      </c>
      <c r="C239" s="26">
        <v>110.54</v>
      </c>
      <c r="D239" s="26">
        <v>109.15</v>
      </c>
    </row>
    <row r="240" spans="1:4" x14ac:dyDescent="0.2">
      <c r="A240" s="11">
        <v>2002</v>
      </c>
      <c r="B240" s="11">
        <v>3</v>
      </c>
      <c r="C240" s="26">
        <v>106.65</v>
      </c>
      <c r="D240" s="26">
        <v>109.75</v>
      </c>
    </row>
    <row r="241" spans="1:4" x14ac:dyDescent="0.2">
      <c r="A241" s="11">
        <v>2002</v>
      </c>
      <c r="B241" s="11">
        <v>4</v>
      </c>
      <c r="C241" s="26">
        <v>109.28</v>
      </c>
      <c r="D241" s="26">
        <v>113.01</v>
      </c>
    </row>
    <row r="242" spans="1:4" x14ac:dyDescent="0.2">
      <c r="A242" s="11">
        <v>2002</v>
      </c>
      <c r="B242" s="11">
        <v>5</v>
      </c>
      <c r="C242" s="26">
        <v>109.68</v>
      </c>
      <c r="D242" s="26">
        <v>115.81</v>
      </c>
    </row>
    <row r="243" spans="1:4" x14ac:dyDescent="0.2">
      <c r="A243" s="11">
        <v>2002</v>
      </c>
      <c r="B243" s="11">
        <v>6</v>
      </c>
      <c r="C243" s="26">
        <v>110.11</v>
      </c>
      <c r="D243" s="26">
        <v>120.84</v>
      </c>
    </row>
    <row r="244" spans="1:4" x14ac:dyDescent="0.2">
      <c r="A244" s="11">
        <v>2002</v>
      </c>
      <c r="B244" s="11">
        <v>7</v>
      </c>
      <c r="C244" s="26">
        <v>112.42</v>
      </c>
      <c r="D244" s="26">
        <v>119.77</v>
      </c>
    </row>
    <row r="245" spans="1:4" x14ac:dyDescent="0.2">
      <c r="A245" s="11">
        <v>2002</v>
      </c>
      <c r="B245" s="11">
        <v>8</v>
      </c>
      <c r="C245" s="26">
        <v>115.05</v>
      </c>
      <c r="D245" s="26">
        <v>120.14</v>
      </c>
    </row>
    <row r="246" spans="1:4" x14ac:dyDescent="0.2">
      <c r="A246" s="11">
        <v>2002</v>
      </c>
      <c r="B246" s="11">
        <v>9</v>
      </c>
      <c r="C246" s="26">
        <v>117.32</v>
      </c>
      <c r="D246" s="26">
        <v>119.86</v>
      </c>
    </row>
    <row r="247" spans="1:4" x14ac:dyDescent="0.2">
      <c r="A247" s="11">
        <v>2002</v>
      </c>
      <c r="B247" s="11">
        <v>10</v>
      </c>
      <c r="C247" s="26">
        <v>115.63</v>
      </c>
      <c r="D247" s="26">
        <v>120.08</v>
      </c>
    </row>
    <row r="248" spans="1:4" x14ac:dyDescent="0.2">
      <c r="A248" s="11">
        <v>2002</v>
      </c>
      <c r="B248" s="11">
        <v>11</v>
      </c>
      <c r="C248" s="26">
        <v>114.36</v>
      </c>
      <c r="D248" s="26">
        <v>119.91</v>
      </c>
    </row>
    <row r="249" spans="1:4" x14ac:dyDescent="0.2">
      <c r="A249" s="11">
        <v>2002</v>
      </c>
      <c r="B249" s="11">
        <v>12</v>
      </c>
      <c r="C249" s="26">
        <v>116.49</v>
      </c>
      <c r="D249" s="26">
        <v>124.3</v>
      </c>
    </row>
    <row r="250" spans="1:4" x14ac:dyDescent="0.2">
      <c r="A250" s="11">
        <v>2003</v>
      </c>
      <c r="B250" s="11">
        <v>1</v>
      </c>
      <c r="C250" s="26">
        <v>115.98</v>
      </c>
      <c r="D250" s="26">
        <v>126.48</v>
      </c>
    </row>
    <row r="251" spans="1:4" x14ac:dyDescent="0.2">
      <c r="A251" s="11">
        <v>2003</v>
      </c>
      <c r="B251" s="11">
        <v>2</v>
      </c>
      <c r="C251" s="26">
        <v>118.12</v>
      </c>
      <c r="D251" s="26">
        <v>126.76</v>
      </c>
    </row>
    <row r="252" spans="1:4" x14ac:dyDescent="0.2">
      <c r="A252" s="11">
        <v>2003</v>
      </c>
      <c r="B252" s="11">
        <v>3</v>
      </c>
      <c r="C252" s="26">
        <v>116.54</v>
      </c>
      <c r="D252" s="26">
        <v>127.12</v>
      </c>
    </row>
    <row r="253" spans="1:4" x14ac:dyDescent="0.2">
      <c r="A253" s="11">
        <v>2003</v>
      </c>
      <c r="B253" s="11">
        <v>4</v>
      </c>
      <c r="C253" s="26">
        <v>117.06</v>
      </c>
      <c r="D253" s="26">
        <v>128.63</v>
      </c>
    </row>
    <row r="254" spans="1:4" x14ac:dyDescent="0.2">
      <c r="A254" s="11">
        <v>2003</v>
      </c>
      <c r="B254" s="11">
        <v>5</v>
      </c>
      <c r="C254" s="26">
        <v>120.64</v>
      </c>
      <c r="D254" s="26">
        <v>133.03</v>
      </c>
    </row>
    <row r="255" spans="1:4" x14ac:dyDescent="0.2">
      <c r="A255" s="11">
        <v>2003</v>
      </c>
      <c r="B255" s="11">
        <v>6</v>
      </c>
      <c r="C255" s="26">
        <v>118.97</v>
      </c>
      <c r="D255" s="26">
        <v>131.56</v>
      </c>
    </row>
    <row r="256" spans="1:4" x14ac:dyDescent="0.2">
      <c r="A256" s="11">
        <v>2003</v>
      </c>
      <c r="B256" s="11">
        <v>7</v>
      </c>
      <c r="C256" s="26">
        <v>112.43</v>
      </c>
      <c r="D256" s="26">
        <v>128.74</v>
      </c>
    </row>
    <row r="257" spans="1:4" x14ac:dyDescent="0.2">
      <c r="A257" s="11">
        <v>2003</v>
      </c>
      <c r="B257" s="11">
        <v>8</v>
      </c>
      <c r="C257" s="26">
        <v>113.4</v>
      </c>
      <c r="D257" s="26">
        <v>128.31</v>
      </c>
    </row>
    <row r="258" spans="1:4" x14ac:dyDescent="0.2">
      <c r="A258" s="11">
        <v>2003</v>
      </c>
      <c r="B258" s="11">
        <v>9</v>
      </c>
      <c r="C258" s="26">
        <v>114.36</v>
      </c>
      <c r="D258" s="26">
        <v>134.25</v>
      </c>
    </row>
    <row r="259" spans="1:4" x14ac:dyDescent="0.2">
      <c r="A259" s="11">
        <v>2004</v>
      </c>
      <c r="B259" s="11">
        <v>3</v>
      </c>
      <c r="C259" s="26">
        <v>123.41</v>
      </c>
      <c r="D259" s="26">
        <v>135.59</v>
      </c>
    </row>
    <row r="260" spans="1:4" x14ac:dyDescent="0.2">
      <c r="A260" s="11">
        <v>2004</v>
      </c>
      <c r="B260" s="11">
        <v>4</v>
      </c>
      <c r="C260" s="26">
        <v>116.93</v>
      </c>
      <c r="D260" s="26">
        <v>138.18</v>
      </c>
    </row>
    <row r="261" spans="1:4" x14ac:dyDescent="0.2">
      <c r="A261" s="11">
        <v>2004</v>
      </c>
      <c r="B261" s="11">
        <v>5</v>
      </c>
      <c r="C261" s="26">
        <v>114.84</v>
      </c>
      <c r="D261" s="26">
        <v>142.12</v>
      </c>
    </row>
    <row r="262" spans="1:4" x14ac:dyDescent="0.2">
      <c r="A262" s="11">
        <v>2004</v>
      </c>
      <c r="B262" s="11">
        <v>6</v>
      </c>
      <c r="C262" s="26">
        <v>116.01</v>
      </c>
      <c r="D262" s="26">
        <v>142.46</v>
      </c>
    </row>
    <row r="263" spans="1:4" x14ac:dyDescent="0.2">
      <c r="A263" s="11">
        <v>2004</v>
      </c>
      <c r="B263" s="11">
        <v>7</v>
      </c>
      <c r="C263" s="26">
        <v>117.77</v>
      </c>
      <c r="D263" s="26">
        <v>142.03</v>
      </c>
    </row>
    <row r="264" spans="1:4" x14ac:dyDescent="0.2">
      <c r="A264" s="11">
        <v>2004</v>
      </c>
      <c r="B264" s="11">
        <v>8</v>
      </c>
      <c r="C264" s="26">
        <v>120.41</v>
      </c>
      <c r="D264" s="26">
        <v>142.82</v>
      </c>
    </row>
    <row r="265" spans="1:4" x14ac:dyDescent="0.2">
      <c r="A265" s="11">
        <v>2004</v>
      </c>
      <c r="B265" s="11">
        <v>9</v>
      </c>
      <c r="C265" s="26">
        <v>121.15</v>
      </c>
      <c r="D265" s="26">
        <v>137.72</v>
      </c>
    </row>
    <row r="266" spans="1:4" x14ac:dyDescent="0.2">
      <c r="A266" s="11">
        <v>2004</v>
      </c>
      <c r="B266" s="11">
        <v>10</v>
      </c>
      <c r="C266" s="26">
        <v>122.56</v>
      </c>
      <c r="D266" s="26">
        <v>140.24</v>
      </c>
    </row>
    <row r="267" spans="1:4" x14ac:dyDescent="0.2">
      <c r="A267" s="11">
        <v>2004</v>
      </c>
      <c r="B267" s="11">
        <v>11</v>
      </c>
      <c r="C267" s="26">
        <v>118.99</v>
      </c>
      <c r="D267" s="26">
        <v>141.07</v>
      </c>
    </row>
    <row r="268" spans="1:4" x14ac:dyDescent="0.2">
      <c r="A268" s="11">
        <v>2004</v>
      </c>
      <c r="B268" s="11">
        <v>12</v>
      </c>
      <c r="C268" s="26">
        <v>120.38</v>
      </c>
      <c r="D268" s="26">
        <v>139.38</v>
      </c>
    </row>
    <row r="269" spans="1:4" x14ac:dyDescent="0.2">
      <c r="A269" s="11">
        <v>2005</v>
      </c>
      <c r="B269" s="11">
        <v>1</v>
      </c>
      <c r="C269" s="26">
        <v>122.4</v>
      </c>
      <c r="D269" s="26">
        <v>140.74</v>
      </c>
    </row>
    <row r="270" spans="1:4" x14ac:dyDescent="0.2">
      <c r="A270" s="11">
        <v>2005</v>
      </c>
      <c r="B270" s="11">
        <v>2</v>
      </c>
      <c r="C270" s="26">
        <v>120.02</v>
      </c>
      <c r="D270" s="26">
        <v>143.05000000000001</v>
      </c>
    </row>
    <row r="271" spans="1:4" x14ac:dyDescent="0.2">
      <c r="A271" s="11">
        <v>2005</v>
      </c>
      <c r="B271" s="11">
        <v>3</v>
      </c>
      <c r="C271" s="26">
        <v>119.15</v>
      </c>
      <c r="D271" s="26">
        <v>147.56</v>
      </c>
    </row>
    <row r="272" spans="1:4" x14ac:dyDescent="0.2">
      <c r="A272" s="11">
        <v>2005</v>
      </c>
      <c r="B272" s="11">
        <v>4</v>
      </c>
      <c r="C272" s="26">
        <v>122.32</v>
      </c>
      <c r="D272" s="26">
        <v>153.05000000000001</v>
      </c>
    </row>
    <row r="273" spans="1:4" x14ac:dyDescent="0.2">
      <c r="A273" s="11">
        <v>2005</v>
      </c>
      <c r="B273" s="11">
        <v>5</v>
      </c>
      <c r="C273" s="26">
        <v>124.36</v>
      </c>
      <c r="D273" s="26">
        <v>154.05000000000001</v>
      </c>
    </row>
    <row r="274" spans="1:4" x14ac:dyDescent="0.2">
      <c r="A274" s="11">
        <v>2005</v>
      </c>
      <c r="B274" s="11">
        <v>6</v>
      </c>
      <c r="C274" s="26">
        <v>125.23</v>
      </c>
      <c r="D274" s="26">
        <v>149.30000000000001</v>
      </c>
    </row>
    <row r="275" spans="1:4" x14ac:dyDescent="0.2">
      <c r="A275" s="11">
        <v>2005</v>
      </c>
      <c r="B275" s="11">
        <v>7</v>
      </c>
      <c r="C275" s="26">
        <v>122.08</v>
      </c>
      <c r="D275" s="26">
        <v>151.02000000000001</v>
      </c>
    </row>
    <row r="276" spans="1:4" x14ac:dyDescent="0.2">
      <c r="A276" s="11">
        <v>2005</v>
      </c>
      <c r="B276" s="11">
        <v>8</v>
      </c>
      <c r="C276" s="26">
        <v>124.33</v>
      </c>
      <c r="D276" s="26">
        <v>149.11000000000001</v>
      </c>
    </row>
    <row r="277" spans="1:4" x14ac:dyDescent="0.2">
      <c r="A277" s="11">
        <v>2005</v>
      </c>
      <c r="B277" s="11">
        <v>9</v>
      </c>
      <c r="C277" s="26">
        <v>121.22</v>
      </c>
      <c r="D277" s="26">
        <v>148.56</v>
      </c>
    </row>
    <row r="278" spans="1:4" x14ac:dyDescent="0.2">
      <c r="A278" s="11">
        <v>2005</v>
      </c>
      <c r="B278" s="11">
        <v>10</v>
      </c>
      <c r="C278" s="26">
        <v>119.08</v>
      </c>
      <c r="D278" s="26">
        <v>143.6</v>
      </c>
    </row>
    <row r="279" spans="1:4" x14ac:dyDescent="0.2">
      <c r="A279" s="11">
        <v>2005</v>
      </c>
      <c r="B279" s="11">
        <v>11</v>
      </c>
      <c r="C279" s="26">
        <v>119.22</v>
      </c>
      <c r="D279" s="26">
        <v>142.41999999999999</v>
      </c>
    </row>
    <row r="280" spans="1:4" x14ac:dyDescent="0.2">
      <c r="A280" s="11">
        <v>2005</v>
      </c>
      <c r="B280" s="11">
        <v>12</v>
      </c>
      <c r="C280" s="26">
        <v>120.85</v>
      </c>
      <c r="D280" s="26">
        <v>141.35</v>
      </c>
    </row>
    <row r="281" spans="1:4" x14ac:dyDescent="0.2">
      <c r="A281" s="11">
        <v>2006</v>
      </c>
      <c r="B281" s="11">
        <v>1</v>
      </c>
      <c r="C281" s="26">
        <v>119.63</v>
      </c>
      <c r="D281" s="26">
        <v>144.47</v>
      </c>
    </row>
    <row r="282" spans="1:4" x14ac:dyDescent="0.2">
      <c r="A282" s="11">
        <v>2006</v>
      </c>
      <c r="B282" s="11">
        <v>2</v>
      </c>
      <c r="C282" s="26">
        <v>119.56</v>
      </c>
      <c r="D282" s="26">
        <v>142.44999999999999</v>
      </c>
    </row>
    <row r="283" spans="1:4" x14ac:dyDescent="0.2">
      <c r="A283" s="11">
        <v>2006</v>
      </c>
      <c r="B283" s="11">
        <v>3</v>
      </c>
      <c r="C283" s="26">
        <v>116.6</v>
      </c>
      <c r="D283" s="26">
        <v>141.33000000000001</v>
      </c>
    </row>
    <row r="284" spans="1:4" x14ac:dyDescent="0.2">
      <c r="A284" s="11">
        <v>2006</v>
      </c>
      <c r="B284" s="11">
        <v>4</v>
      </c>
      <c r="C284" s="26">
        <v>114.83</v>
      </c>
      <c r="D284" s="26">
        <v>139</v>
      </c>
    </row>
    <row r="285" spans="1:4" x14ac:dyDescent="0.2">
      <c r="A285" s="11">
        <v>2006</v>
      </c>
      <c r="B285" s="11">
        <v>5</v>
      </c>
      <c r="C285" s="26">
        <v>114.15</v>
      </c>
      <c r="D285" s="26">
        <v>139.94</v>
      </c>
    </row>
    <row r="286" spans="1:4" x14ac:dyDescent="0.2">
      <c r="A286" s="11">
        <v>2006</v>
      </c>
      <c r="B286" s="11">
        <v>6</v>
      </c>
      <c r="C286" s="26">
        <v>114.42</v>
      </c>
      <c r="D286" s="26">
        <v>142.97999999999999</v>
      </c>
    </row>
    <row r="287" spans="1:4" x14ac:dyDescent="0.2">
      <c r="A287" s="11">
        <v>2006</v>
      </c>
      <c r="B287" s="11">
        <v>7</v>
      </c>
      <c r="C287" s="26">
        <v>115.97</v>
      </c>
      <c r="D287" s="26">
        <v>141.52000000000001</v>
      </c>
    </row>
    <row r="288" spans="1:4" x14ac:dyDescent="0.2">
      <c r="A288" s="11">
        <v>2006</v>
      </c>
      <c r="B288" s="11">
        <v>8</v>
      </c>
      <c r="C288" s="26">
        <v>118.1</v>
      </c>
      <c r="D288" s="26">
        <v>141.22999999999999</v>
      </c>
    </row>
    <row r="289" spans="1:4" x14ac:dyDescent="0.2">
      <c r="A289" s="11">
        <v>2006</v>
      </c>
      <c r="B289" s="11">
        <v>9</v>
      </c>
      <c r="C289" s="26">
        <v>119.23</v>
      </c>
      <c r="D289" s="26">
        <v>147.12</v>
      </c>
    </row>
    <row r="290" spans="1:4" x14ac:dyDescent="0.2">
      <c r="A290" s="11">
        <v>2006</v>
      </c>
      <c r="B290" s="11">
        <v>10</v>
      </c>
      <c r="C290" s="26">
        <v>119.47</v>
      </c>
      <c r="D290" s="26">
        <v>149.33000000000001</v>
      </c>
    </row>
    <row r="291" spans="1:4" x14ac:dyDescent="0.2">
      <c r="A291" s="11">
        <v>2006</v>
      </c>
      <c r="B291" s="11">
        <v>11</v>
      </c>
      <c r="C291" s="26">
        <v>120.89</v>
      </c>
      <c r="D291" s="26">
        <v>148.58000000000001</v>
      </c>
    </row>
    <row r="292" spans="1:4" x14ac:dyDescent="0.2">
      <c r="A292" s="11">
        <v>2006</v>
      </c>
      <c r="B292" s="11">
        <v>12</v>
      </c>
      <c r="C292" s="26">
        <v>118.38</v>
      </c>
      <c r="D292" s="26">
        <v>147.97999999999999</v>
      </c>
    </row>
    <row r="293" spans="1:4" x14ac:dyDescent="0.2">
      <c r="A293" s="11">
        <v>2007</v>
      </c>
      <c r="B293" s="11">
        <v>1</v>
      </c>
      <c r="C293" s="26">
        <v>118.7</v>
      </c>
      <c r="D293" s="26">
        <v>148.27000000000001</v>
      </c>
    </row>
    <row r="294" spans="1:4" x14ac:dyDescent="0.2">
      <c r="A294" s="11">
        <v>2007</v>
      </c>
      <c r="B294" s="11">
        <v>2</v>
      </c>
      <c r="C294" s="26">
        <v>119.83</v>
      </c>
      <c r="D294" s="26">
        <v>147.02000000000001</v>
      </c>
    </row>
    <row r="295" spans="1:4" x14ac:dyDescent="0.2">
      <c r="A295" s="11">
        <v>2007</v>
      </c>
      <c r="B295" s="11">
        <v>3</v>
      </c>
      <c r="C295" s="26">
        <v>118.65</v>
      </c>
      <c r="D295" s="26">
        <v>147.80000000000001</v>
      </c>
    </row>
    <row r="296" spans="1:4" x14ac:dyDescent="0.2">
      <c r="A296" s="11">
        <v>2007</v>
      </c>
      <c r="B296" s="11">
        <v>4</v>
      </c>
      <c r="C296" s="26">
        <v>119.06</v>
      </c>
      <c r="D296" s="26">
        <v>150.38999999999999</v>
      </c>
    </row>
    <row r="297" spans="1:4" x14ac:dyDescent="0.2">
      <c r="A297" s="11">
        <v>2007</v>
      </c>
      <c r="B297" s="11">
        <v>5</v>
      </c>
      <c r="C297" s="26">
        <v>116.55</v>
      </c>
      <c r="D297" s="26">
        <v>148.62</v>
      </c>
    </row>
    <row r="298" spans="1:4" x14ac:dyDescent="0.2">
      <c r="A298" s="11">
        <v>2007</v>
      </c>
      <c r="B298" s="11">
        <v>6</v>
      </c>
      <c r="C298" s="26">
        <v>115.34</v>
      </c>
      <c r="D298" s="26">
        <v>146.79</v>
      </c>
    </row>
    <row r="299" spans="1:4" x14ac:dyDescent="0.2">
      <c r="A299" s="11">
        <v>2007</v>
      </c>
      <c r="B299" s="11">
        <v>7</v>
      </c>
      <c r="C299" s="26">
        <v>117.56</v>
      </c>
      <c r="D299" s="26">
        <v>148.41</v>
      </c>
    </row>
    <row r="300" spans="1:4" x14ac:dyDescent="0.2">
      <c r="A300" s="11">
        <v>2007</v>
      </c>
      <c r="B300" s="11">
        <v>8</v>
      </c>
      <c r="C300" s="26">
        <v>119.23</v>
      </c>
      <c r="D300" s="26">
        <v>149.81</v>
      </c>
    </row>
    <row r="301" spans="1:4" x14ac:dyDescent="0.2">
      <c r="A301" s="11">
        <v>2007</v>
      </c>
      <c r="B301" s="11">
        <v>9</v>
      </c>
      <c r="C301" s="26">
        <v>119.17</v>
      </c>
      <c r="D301" s="26">
        <v>151.62</v>
      </c>
    </row>
    <row r="302" spans="1:4" x14ac:dyDescent="0.2">
      <c r="A302" s="11">
        <v>2007</v>
      </c>
      <c r="B302" s="11">
        <v>10</v>
      </c>
      <c r="C302" s="26">
        <v>120.31</v>
      </c>
      <c r="D302" s="26">
        <v>150.75</v>
      </c>
    </row>
    <row r="303" spans="1:4" x14ac:dyDescent="0.2">
      <c r="A303" s="11">
        <v>2007</v>
      </c>
      <c r="B303" s="11">
        <v>11</v>
      </c>
      <c r="C303" s="26">
        <v>124.25</v>
      </c>
      <c r="D303" s="26">
        <v>151.65</v>
      </c>
    </row>
    <row r="304" spans="1:4" x14ac:dyDescent="0.2">
      <c r="A304" s="11">
        <v>2007</v>
      </c>
      <c r="B304" s="11">
        <v>12</v>
      </c>
      <c r="C304" s="26">
        <v>123.92</v>
      </c>
      <c r="D304" s="26">
        <v>153.71</v>
      </c>
    </row>
    <row r="305" spans="1:4" x14ac:dyDescent="0.2">
      <c r="A305" s="11">
        <v>2008</v>
      </c>
      <c r="B305" s="11">
        <v>1</v>
      </c>
      <c r="C305" s="26">
        <v>127.13</v>
      </c>
      <c r="D305" s="26">
        <v>154.07</v>
      </c>
    </row>
    <row r="306" spans="1:4" x14ac:dyDescent="0.2">
      <c r="A306" s="11">
        <v>2008</v>
      </c>
      <c r="B306" s="11">
        <v>2</v>
      </c>
      <c r="C306" s="26">
        <v>126.92</v>
      </c>
      <c r="D306" s="26">
        <v>159.5</v>
      </c>
    </row>
    <row r="307" spans="1:4" x14ac:dyDescent="0.2">
      <c r="A307" s="11">
        <v>2008</v>
      </c>
      <c r="B307" s="11">
        <v>3</v>
      </c>
      <c r="C307" s="26">
        <v>127.76</v>
      </c>
      <c r="D307" s="26">
        <v>161.88999999999999</v>
      </c>
    </row>
    <row r="308" spans="1:4" x14ac:dyDescent="0.2">
      <c r="A308" s="11">
        <v>2008</v>
      </c>
      <c r="B308" s="11">
        <v>4</v>
      </c>
      <c r="C308" s="26">
        <v>125.18</v>
      </c>
      <c r="D308" s="26">
        <v>161.81</v>
      </c>
    </row>
    <row r="309" spans="1:4" x14ac:dyDescent="0.2">
      <c r="A309" s="11">
        <v>2008</v>
      </c>
      <c r="B309" s="11">
        <v>5</v>
      </c>
      <c r="C309" s="26">
        <v>121.61</v>
      </c>
      <c r="D309" s="26">
        <v>160.66</v>
      </c>
    </row>
    <row r="310" spans="1:4" x14ac:dyDescent="0.2">
      <c r="A310" s="11">
        <v>2008</v>
      </c>
      <c r="B310" s="11">
        <v>6</v>
      </c>
      <c r="C310" s="26">
        <v>120.02</v>
      </c>
      <c r="D310" s="26">
        <v>163.58000000000001</v>
      </c>
    </row>
  </sheetData>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3"/>
  <sheetViews>
    <sheetView topLeftCell="A85" workbookViewId="0">
      <selection activeCell="F7" sqref="F7"/>
    </sheetView>
  </sheetViews>
  <sheetFormatPr baseColWidth="10" defaultColWidth="11.5" defaultRowHeight="15" x14ac:dyDescent="0.2"/>
  <cols>
    <col min="1" max="2" width="9.1640625" style="11" customWidth="1"/>
    <col min="3" max="3" width="23.33203125" style="11" customWidth="1"/>
    <col min="4" max="4" width="21.33203125" style="11" customWidth="1"/>
    <col min="5" max="5" width="26.33203125" customWidth="1"/>
  </cols>
  <sheetData>
    <row r="1" spans="1:5" x14ac:dyDescent="0.2">
      <c r="A1" s="22" t="s">
        <v>90</v>
      </c>
      <c r="B1" s="22" t="s">
        <v>91</v>
      </c>
      <c r="C1" s="27" t="s">
        <v>94</v>
      </c>
      <c r="D1" s="27" t="s">
        <v>95</v>
      </c>
      <c r="E1" t="s">
        <v>127</v>
      </c>
    </row>
    <row r="2" spans="1:5" x14ac:dyDescent="0.2">
      <c r="A2" s="11">
        <v>1985</v>
      </c>
      <c r="B2" s="11">
        <v>1</v>
      </c>
      <c r="C2" s="28">
        <v>1303.3</v>
      </c>
      <c r="D2" s="28">
        <v>1135.4000000000001</v>
      </c>
      <c r="E2" s="34">
        <f>D2-C2</f>
        <v>-167.89999999999986</v>
      </c>
    </row>
    <row r="3" spans="1:5" x14ac:dyDescent="0.2">
      <c r="A3" s="11">
        <v>1985</v>
      </c>
      <c r="B3" s="11">
        <v>2</v>
      </c>
      <c r="C3" s="28">
        <v>1501.6</v>
      </c>
      <c r="D3" s="28">
        <v>1117.0999999999999</v>
      </c>
      <c r="E3" s="34">
        <f t="shared" ref="E3:E66" si="0">D3-C3</f>
        <v>-384.5</v>
      </c>
    </row>
    <row r="4" spans="1:5" x14ac:dyDescent="0.2">
      <c r="A4" s="11">
        <v>1985</v>
      </c>
      <c r="B4" s="11">
        <v>3</v>
      </c>
      <c r="C4" s="28">
        <v>1698.2</v>
      </c>
      <c r="D4" s="28">
        <v>1260.9000000000001</v>
      </c>
      <c r="E4" s="34">
        <f t="shared" si="0"/>
        <v>-437.29999999999995</v>
      </c>
    </row>
    <row r="5" spans="1:5" x14ac:dyDescent="0.2">
      <c r="A5" s="11">
        <v>1985</v>
      </c>
      <c r="B5" s="11">
        <v>4</v>
      </c>
      <c r="C5" s="28">
        <v>1937</v>
      </c>
      <c r="D5" s="28">
        <v>1236.7</v>
      </c>
      <c r="E5" s="34">
        <f t="shared" si="0"/>
        <v>-700.3</v>
      </c>
    </row>
    <row r="6" spans="1:5" x14ac:dyDescent="0.2">
      <c r="A6" s="11">
        <v>1985</v>
      </c>
      <c r="B6" s="11">
        <v>5</v>
      </c>
      <c r="C6" s="28">
        <v>1327.5</v>
      </c>
      <c r="D6" s="28">
        <v>863.3</v>
      </c>
      <c r="E6" s="34">
        <f t="shared" si="0"/>
        <v>-464.20000000000005</v>
      </c>
    </row>
    <row r="7" spans="1:5" x14ac:dyDescent="0.2">
      <c r="A7" s="11">
        <v>1985</v>
      </c>
      <c r="B7" s="11">
        <v>6</v>
      </c>
      <c r="C7" s="28">
        <v>1719.6</v>
      </c>
      <c r="D7" s="28">
        <v>1377.3</v>
      </c>
      <c r="E7" s="34">
        <f t="shared" si="0"/>
        <v>-342.29999999999995</v>
      </c>
    </row>
    <row r="8" spans="1:5" x14ac:dyDescent="0.2">
      <c r="A8" s="11">
        <v>1985</v>
      </c>
      <c r="B8" s="11">
        <v>7</v>
      </c>
      <c r="C8" s="28">
        <v>1708</v>
      </c>
      <c r="D8" s="28">
        <v>820.3</v>
      </c>
      <c r="E8" s="34">
        <f t="shared" si="0"/>
        <v>-887.7</v>
      </c>
    </row>
    <row r="9" spans="1:5" x14ac:dyDescent="0.2">
      <c r="A9" s="11">
        <v>1985</v>
      </c>
      <c r="B9" s="11">
        <v>8</v>
      </c>
      <c r="C9" s="28">
        <v>1461</v>
      </c>
      <c r="D9" s="28">
        <v>1405.7</v>
      </c>
      <c r="E9" s="34">
        <f t="shared" si="0"/>
        <v>-55.299999999999955</v>
      </c>
    </row>
    <row r="10" spans="1:5" x14ac:dyDescent="0.2">
      <c r="A10" s="11">
        <v>1985</v>
      </c>
      <c r="B10" s="11">
        <v>9</v>
      </c>
      <c r="C10" s="28">
        <v>1479.4</v>
      </c>
      <c r="D10" s="28">
        <v>1015.7</v>
      </c>
      <c r="E10" s="34">
        <f t="shared" si="0"/>
        <v>-463.70000000000005</v>
      </c>
    </row>
    <row r="11" spans="1:5" x14ac:dyDescent="0.2">
      <c r="A11" s="11">
        <v>1985</v>
      </c>
      <c r="B11" s="11">
        <v>10</v>
      </c>
      <c r="C11" s="28">
        <v>1562.7</v>
      </c>
      <c r="D11" s="28">
        <v>1170.8</v>
      </c>
      <c r="E11" s="34">
        <f t="shared" si="0"/>
        <v>-391.90000000000009</v>
      </c>
    </row>
    <row r="12" spans="1:5" x14ac:dyDescent="0.2">
      <c r="A12" s="11">
        <v>1985</v>
      </c>
      <c r="B12" s="11">
        <v>11</v>
      </c>
      <c r="C12" s="28">
        <v>1647.1</v>
      </c>
      <c r="D12" s="28">
        <v>1214.0999999999999</v>
      </c>
      <c r="E12" s="34">
        <f t="shared" si="0"/>
        <v>-433</v>
      </c>
    </row>
    <row r="13" spans="1:5" x14ac:dyDescent="0.2">
      <c r="A13" s="11">
        <v>1985</v>
      </c>
      <c r="B13" s="11">
        <v>12</v>
      </c>
      <c r="C13" s="28">
        <v>1786.3</v>
      </c>
      <c r="D13" s="28">
        <v>1017.4</v>
      </c>
      <c r="E13" s="34">
        <f t="shared" si="0"/>
        <v>-768.9</v>
      </c>
    </row>
    <row r="14" spans="1:5" x14ac:dyDescent="0.2">
      <c r="A14" s="11">
        <v>1986</v>
      </c>
      <c r="B14" s="11">
        <v>1</v>
      </c>
      <c r="C14" s="28">
        <v>1501.1</v>
      </c>
      <c r="D14" s="28">
        <v>1023.2</v>
      </c>
      <c r="E14" s="34">
        <f t="shared" si="0"/>
        <v>-477.89999999999986</v>
      </c>
    </row>
    <row r="15" spans="1:5" x14ac:dyDescent="0.2">
      <c r="A15" s="11">
        <v>1986</v>
      </c>
      <c r="B15" s="11">
        <v>2</v>
      </c>
      <c r="C15" s="28">
        <v>1474.4</v>
      </c>
      <c r="D15" s="28">
        <v>1064.8</v>
      </c>
      <c r="E15" s="34">
        <f t="shared" si="0"/>
        <v>-409.60000000000014</v>
      </c>
    </row>
    <row r="16" spans="1:5" x14ac:dyDescent="0.2">
      <c r="A16" s="11">
        <v>1986</v>
      </c>
      <c r="B16" s="11">
        <v>3</v>
      </c>
      <c r="C16" s="28">
        <v>1487.7</v>
      </c>
      <c r="D16" s="28">
        <v>1029.4000000000001</v>
      </c>
      <c r="E16" s="34">
        <f t="shared" si="0"/>
        <v>-458.29999999999995</v>
      </c>
    </row>
    <row r="17" spans="1:5" x14ac:dyDescent="0.2">
      <c r="A17" s="11">
        <v>1986</v>
      </c>
      <c r="B17" s="11">
        <v>4</v>
      </c>
      <c r="C17" s="28">
        <v>1376.9</v>
      </c>
      <c r="D17" s="28">
        <v>1100.9000000000001</v>
      </c>
      <c r="E17" s="34">
        <f t="shared" si="0"/>
        <v>-276</v>
      </c>
    </row>
    <row r="18" spans="1:5" x14ac:dyDescent="0.2">
      <c r="A18" s="11">
        <v>1986</v>
      </c>
      <c r="B18" s="11">
        <v>5</v>
      </c>
      <c r="C18" s="28">
        <v>1707.2</v>
      </c>
      <c r="D18" s="28">
        <v>1121</v>
      </c>
      <c r="E18" s="34">
        <f t="shared" si="0"/>
        <v>-586.20000000000005</v>
      </c>
    </row>
    <row r="19" spans="1:5" x14ac:dyDescent="0.2">
      <c r="A19" s="11">
        <v>1986</v>
      </c>
      <c r="B19" s="11">
        <v>6</v>
      </c>
      <c r="C19" s="28">
        <v>1237.9000000000001</v>
      </c>
      <c r="D19" s="28">
        <v>1060.7</v>
      </c>
      <c r="E19" s="34">
        <f t="shared" si="0"/>
        <v>-177.20000000000005</v>
      </c>
    </row>
    <row r="20" spans="1:5" x14ac:dyDescent="0.2">
      <c r="A20" s="11">
        <v>1986</v>
      </c>
      <c r="B20" s="11">
        <v>7</v>
      </c>
      <c r="C20" s="28">
        <v>1667</v>
      </c>
      <c r="D20" s="28">
        <v>1039.0999999999999</v>
      </c>
      <c r="E20" s="34">
        <f t="shared" si="0"/>
        <v>-627.90000000000009</v>
      </c>
    </row>
    <row r="21" spans="1:5" x14ac:dyDescent="0.2">
      <c r="A21" s="11">
        <v>1986</v>
      </c>
      <c r="B21" s="11">
        <v>8</v>
      </c>
      <c r="C21" s="28">
        <v>1249.7</v>
      </c>
      <c r="D21" s="28">
        <v>1009.6</v>
      </c>
      <c r="E21" s="34">
        <f t="shared" si="0"/>
        <v>-240.10000000000002</v>
      </c>
    </row>
    <row r="22" spans="1:5" x14ac:dyDescent="0.2">
      <c r="A22" s="11">
        <v>1986</v>
      </c>
      <c r="B22" s="11">
        <v>9</v>
      </c>
      <c r="C22" s="28">
        <v>1381.3</v>
      </c>
      <c r="D22" s="28">
        <v>964.9</v>
      </c>
      <c r="E22" s="34">
        <f t="shared" si="0"/>
        <v>-416.4</v>
      </c>
    </row>
    <row r="23" spans="1:5" x14ac:dyDescent="0.2">
      <c r="A23" s="11">
        <v>1986</v>
      </c>
      <c r="B23" s="11">
        <v>10</v>
      </c>
      <c r="C23" s="28">
        <v>1311.3</v>
      </c>
      <c r="D23" s="28">
        <v>1087.0999999999999</v>
      </c>
      <c r="E23" s="34">
        <f t="shared" si="0"/>
        <v>-224.20000000000005</v>
      </c>
    </row>
    <row r="24" spans="1:5" x14ac:dyDescent="0.2">
      <c r="A24" s="11">
        <v>1986</v>
      </c>
      <c r="B24" s="11">
        <v>11</v>
      </c>
      <c r="C24" s="28">
        <v>1525.1</v>
      </c>
      <c r="D24" s="28">
        <v>945.8</v>
      </c>
      <c r="E24" s="34">
        <f t="shared" si="0"/>
        <v>-579.29999999999995</v>
      </c>
    </row>
    <row r="25" spans="1:5" x14ac:dyDescent="0.2">
      <c r="A25" s="11">
        <v>1986</v>
      </c>
      <c r="B25" s="11">
        <v>12</v>
      </c>
      <c r="C25" s="28">
        <v>1382.1</v>
      </c>
      <c r="D25" s="28">
        <v>945.2</v>
      </c>
      <c r="E25" s="34">
        <f t="shared" si="0"/>
        <v>-436.89999999999986</v>
      </c>
    </row>
    <row r="26" spans="1:5" x14ac:dyDescent="0.2">
      <c r="A26" s="11">
        <v>1987</v>
      </c>
      <c r="B26" s="11">
        <v>1</v>
      </c>
      <c r="C26" s="28">
        <v>1155.9000000000001</v>
      </c>
      <c r="D26" s="28">
        <v>1016.7</v>
      </c>
      <c r="E26" s="34">
        <f t="shared" si="0"/>
        <v>-139.20000000000005</v>
      </c>
    </row>
    <row r="27" spans="1:5" x14ac:dyDescent="0.2">
      <c r="A27" s="11">
        <v>1987</v>
      </c>
      <c r="B27" s="11">
        <v>2</v>
      </c>
      <c r="C27" s="28">
        <v>1827.3</v>
      </c>
      <c r="D27" s="28">
        <v>1030.9000000000001</v>
      </c>
      <c r="E27" s="34">
        <f t="shared" si="0"/>
        <v>-796.39999999999986</v>
      </c>
    </row>
    <row r="28" spans="1:5" x14ac:dyDescent="0.2">
      <c r="A28" s="11">
        <v>1987</v>
      </c>
      <c r="B28" s="11">
        <v>3</v>
      </c>
      <c r="C28" s="28">
        <v>1712.9</v>
      </c>
      <c r="D28" s="28">
        <v>1276.8</v>
      </c>
      <c r="E28" s="34">
        <f t="shared" si="0"/>
        <v>-436.10000000000014</v>
      </c>
    </row>
    <row r="29" spans="1:5" x14ac:dyDescent="0.2">
      <c r="A29" s="11">
        <v>1987</v>
      </c>
      <c r="B29" s="11">
        <v>4</v>
      </c>
      <c r="C29" s="28">
        <v>1601.6</v>
      </c>
      <c r="D29" s="28">
        <v>1120.9000000000001</v>
      </c>
      <c r="E29" s="34">
        <f t="shared" si="0"/>
        <v>-480.69999999999982</v>
      </c>
    </row>
    <row r="30" spans="1:5" x14ac:dyDescent="0.2">
      <c r="A30" s="11">
        <v>1987</v>
      </c>
      <c r="B30" s="11">
        <v>5</v>
      </c>
      <c r="C30" s="28">
        <v>1764.1</v>
      </c>
      <c r="D30" s="28">
        <v>1192.5</v>
      </c>
      <c r="E30" s="34">
        <f t="shared" si="0"/>
        <v>-571.59999999999991</v>
      </c>
    </row>
    <row r="31" spans="1:5" x14ac:dyDescent="0.2">
      <c r="A31" s="11">
        <v>1987</v>
      </c>
      <c r="B31" s="11">
        <v>6</v>
      </c>
      <c r="C31" s="28">
        <v>1838.3</v>
      </c>
      <c r="D31" s="28">
        <v>1243.5999999999999</v>
      </c>
      <c r="E31" s="34">
        <f t="shared" si="0"/>
        <v>-594.70000000000005</v>
      </c>
    </row>
    <row r="32" spans="1:5" x14ac:dyDescent="0.2">
      <c r="A32" s="11">
        <v>1987</v>
      </c>
      <c r="B32" s="11">
        <v>7</v>
      </c>
      <c r="C32" s="28">
        <v>1653.3</v>
      </c>
      <c r="D32" s="28">
        <v>1225.5</v>
      </c>
      <c r="E32" s="34">
        <f t="shared" si="0"/>
        <v>-427.79999999999995</v>
      </c>
    </row>
    <row r="33" spans="1:5" x14ac:dyDescent="0.2">
      <c r="A33" s="11">
        <v>1987</v>
      </c>
      <c r="B33" s="11">
        <v>8</v>
      </c>
      <c r="C33" s="28">
        <v>1630.9</v>
      </c>
      <c r="D33" s="28">
        <v>1192.8</v>
      </c>
      <c r="E33" s="34">
        <f t="shared" si="0"/>
        <v>-438.10000000000014</v>
      </c>
    </row>
    <row r="34" spans="1:5" x14ac:dyDescent="0.2">
      <c r="A34" s="11">
        <v>1987</v>
      </c>
      <c r="B34" s="11">
        <v>9</v>
      </c>
      <c r="C34" s="28">
        <v>1724.4</v>
      </c>
      <c r="D34" s="28">
        <v>1327.7</v>
      </c>
      <c r="E34" s="34">
        <f t="shared" si="0"/>
        <v>-396.70000000000005</v>
      </c>
    </row>
    <row r="35" spans="1:5" x14ac:dyDescent="0.2">
      <c r="A35" s="11">
        <v>1987</v>
      </c>
      <c r="B35" s="11">
        <v>10</v>
      </c>
      <c r="C35" s="28">
        <v>1871.4</v>
      </c>
      <c r="D35" s="28">
        <v>1258.2</v>
      </c>
      <c r="E35" s="34">
        <f t="shared" si="0"/>
        <v>-613.20000000000005</v>
      </c>
    </row>
    <row r="36" spans="1:5" x14ac:dyDescent="0.2">
      <c r="A36" s="11">
        <v>1987</v>
      </c>
      <c r="B36" s="11">
        <v>11</v>
      </c>
      <c r="C36" s="28">
        <v>1783.3</v>
      </c>
      <c r="D36" s="28">
        <v>1414.6</v>
      </c>
      <c r="E36" s="34">
        <f t="shared" si="0"/>
        <v>-368.70000000000005</v>
      </c>
    </row>
    <row r="37" spans="1:5" x14ac:dyDescent="0.2">
      <c r="A37" s="11">
        <v>1987</v>
      </c>
      <c r="B37" s="11">
        <v>12</v>
      </c>
      <c r="C37" s="28">
        <v>1707.4</v>
      </c>
      <c r="D37" s="28">
        <v>1282.0999999999999</v>
      </c>
      <c r="E37" s="34">
        <f t="shared" si="0"/>
        <v>-425.30000000000018</v>
      </c>
    </row>
    <row r="38" spans="1:5" x14ac:dyDescent="0.2">
      <c r="A38" s="11">
        <v>1988</v>
      </c>
      <c r="B38" s="11">
        <v>1</v>
      </c>
      <c r="C38" s="28">
        <v>1742.3</v>
      </c>
      <c r="D38" s="28">
        <v>1286</v>
      </c>
      <c r="E38" s="34">
        <f t="shared" si="0"/>
        <v>-456.29999999999995</v>
      </c>
    </row>
    <row r="39" spans="1:5" x14ac:dyDescent="0.2">
      <c r="A39" s="11">
        <v>1988</v>
      </c>
      <c r="B39" s="11">
        <v>2</v>
      </c>
      <c r="C39" s="28">
        <v>1961.4</v>
      </c>
      <c r="D39" s="28">
        <v>1382.8</v>
      </c>
      <c r="E39" s="34">
        <f t="shared" si="0"/>
        <v>-578.60000000000014</v>
      </c>
    </row>
    <row r="40" spans="1:5" x14ac:dyDescent="0.2">
      <c r="A40" s="11">
        <v>1988</v>
      </c>
      <c r="B40" s="11">
        <v>3</v>
      </c>
      <c r="C40" s="28">
        <v>2021.2</v>
      </c>
      <c r="D40" s="28">
        <v>1667.6</v>
      </c>
      <c r="E40" s="34">
        <f t="shared" si="0"/>
        <v>-353.60000000000014</v>
      </c>
    </row>
    <row r="41" spans="1:5" x14ac:dyDescent="0.2">
      <c r="A41" s="11">
        <v>1988</v>
      </c>
      <c r="B41" s="11">
        <v>4</v>
      </c>
      <c r="C41" s="28">
        <v>1795.9</v>
      </c>
      <c r="D41" s="28">
        <v>1540.4</v>
      </c>
      <c r="E41" s="34">
        <f t="shared" si="0"/>
        <v>-255.5</v>
      </c>
    </row>
    <row r="42" spans="1:5" x14ac:dyDescent="0.2">
      <c r="A42" s="11">
        <v>1988</v>
      </c>
      <c r="B42" s="11">
        <v>5</v>
      </c>
      <c r="C42" s="28">
        <v>1953.3</v>
      </c>
      <c r="D42" s="28">
        <v>1852.5</v>
      </c>
      <c r="E42" s="34">
        <f t="shared" si="0"/>
        <v>-100.79999999999995</v>
      </c>
    </row>
    <row r="43" spans="1:5" x14ac:dyDescent="0.2">
      <c r="A43" s="11">
        <v>1988</v>
      </c>
      <c r="B43" s="11">
        <v>6</v>
      </c>
      <c r="C43" s="28">
        <v>2117.5</v>
      </c>
      <c r="D43" s="28">
        <v>1593.7</v>
      </c>
      <c r="E43" s="34">
        <f t="shared" si="0"/>
        <v>-523.79999999999995</v>
      </c>
    </row>
    <row r="44" spans="1:5" x14ac:dyDescent="0.2">
      <c r="A44" s="11">
        <v>1988</v>
      </c>
      <c r="B44" s="11">
        <v>7</v>
      </c>
      <c r="C44" s="28">
        <v>1688.5</v>
      </c>
      <c r="D44" s="28">
        <v>1621.1</v>
      </c>
      <c r="E44" s="34">
        <f t="shared" si="0"/>
        <v>-67.400000000000091</v>
      </c>
    </row>
    <row r="45" spans="1:5" x14ac:dyDescent="0.2">
      <c r="A45" s="11">
        <v>1988</v>
      </c>
      <c r="B45" s="11">
        <v>8</v>
      </c>
      <c r="C45" s="28">
        <v>2013.8</v>
      </c>
      <c r="D45" s="28">
        <v>1828.5</v>
      </c>
      <c r="E45" s="34">
        <f t="shared" si="0"/>
        <v>-185.29999999999995</v>
      </c>
    </row>
    <row r="46" spans="1:5" x14ac:dyDescent="0.2">
      <c r="A46" s="11">
        <v>1988</v>
      </c>
      <c r="B46" s="11">
        <v>9</v>
      </c>
      <c r="C46" s="28">
        <v>1943.8</v>
      </c>
      <c r="D46" s="28">
        <v>1936.1</v>
      </c>
      <c r="E46" s="34">
        <f t="shared" si="0"/>
        <v>-7.7000000000000455</v>
      </c>
    </row>
    <row r="47" spans="1:5" x14ac:dyDescent="0.2">
      <c r="A47" s="11">
        <v>1988</v>
      </c>
      <c r="B47" s="11">
        <v>10</v>
      </c>
      <c r="C47" s="28">
        <v>1998.3</v>
      </c>
      <c r="D47" s="28">
        <v>2047.4</v>
      </c>
      <c r="E47" s="34">
        <f t="shared" si="0"/>
        <v>49.100000000000136</v>
      </c>
    </row>
    <row r="48" spans="1:5" x14ac:dyDescent="0.2">
      <c r="A48" s="11">
        <v>1988</v>
      </c>
      <c r="B48" s="11">
        <v>11</v>
      </c>
      <c r="C48" s="28">
        <v>2056.6999999999998</v>
      </c>
      <c r="D48" s="28">
        <v>1954.5</v>
      </c>
      <c r="E48" s="34">
        <f t="shared" si="0"/>
        <v>-102.19999999999982</v>
      </c>
    </row>
    <row r="49" spans="1:5" x14ac:dyDescent="0.2">
      <c r="A49" s="11">
        <v>1988</v>
      </c>
      <c r="B49" s="11">
        <v>12</v>
      </c>
      <c r="C49" s="28">
        <v>1967.1</v>
      </c>
      <c r="D49" s="28">
        <v>1917.9</v>
      </c>
      <c r="E49" s="34">
        <f t="shared" si="0"/>
        <v>-49.199999999999818</v>
      </c>
    </row>
    <row r="50" spans="1:5" x14ac:dyDescent="0.2">
      <c r="A50" s="11">
        <v>1989</v>
      </c>
      <c r="B50" s="11">
        <v>1</v>
      </c>
      <c r="C50" s="28">
        <v>2017.1</v>
      </c>
      <c r="D50" s="28">
        <v>1901.1</v>
      </c>
      <c r="E50" s="34">
        <f t="shared" si="0"/>
        <v>-116</v>
      </c>
    </row>
    <row r="51" spans="1:5" x14ac:dyDescent="0.2">
      <c r="A51" s="11">
        <v>1989</v>
      </c>
      <c r="B51" s="11">
        <v>2</v>
      </c>
      <c r="C51" s="28">
        <v>2094.3000000000002</v>
      </c>
      <c r="D51" s="28">
        <v>2029.3</v>
      </c>
      <c r="E51" s="34">
        <f t="shared" si="0"/>
        <v>-65.000000000000227</v>
      </c>
    </row>
    <row r="52" spans="1:5" x14ac:dyDescent="0.2">
      <c r="A52" s="11">
        <v>1989</v>
      </c>
      <c r="B52" s="11">
        <v>3</v>
      </c>
      <c r="C52" s="28">
        <v>2289.6</v>
      </c>
      <c r="D52" s="28">
        <v>2180.8000000000002</v>
      </c>
      <c r="E52" s="34">
        <f t="shared" si="0"/>
        <v>-108.79999999999973</v>
      </c>
    </row>
    <row r="53" spans="1:5" x14ac:dyDescent="0.2">
      <c r="A53" s="11">
        <v>1989</v>
      </c>
      <c r="B53" s="11">
        <v>4</v>
      </c>
      <c r="C53" s="28">
        <v>2361.3000000000002</v>
      </c>
      <c r="D53" s="28">
        <v>2044.4</v>
      </c>
      <c r="E53" s="34">
        <f t="shared" si="0"/>
        <v>-316.90000000000009</v>
      </c>
    </row>
    <row r="54" spans="1:5" x14ac:dyDescent="0.2">
      <c r="A54" s="11">
        <v>1989</v>
      </c>
      <c r="B54" s="11">
        <v>5</v>
      </c>
      <c r="C54" s="28">
        <v>2529.9</v>
      </c>
      <c r="D54" s="28">
        <v>2096.6</v>
      </c>
      <c r="E54" s="34">
        <f t="shared" si="0"/>
        <v>-433.30000000000018</v>
      </c>
    </row>
    <row r="55" spans="1:5" x14ac:dyDescent="0.2">
      <c r="A55" s="11">
        <v>1989</v>
      </c>
      <c r="B55" s="11">
        <v>6</v>
      </c>
      <c r="C55" s="28">
        <v>2244.1999999999998</v>
      </c>
      <c r="D55" s="28">
        <v>2151</v>
      </c>
      <c r="E55" s="34">
        <f t="shared" si="0"/>
        <v>-93.199999999999818</v>
      </c>
    </row>
    <row r="56" spans="1:5" x14ac:dyDescent="0.2">
      <c r="A56" s="11">
        <v>1989</v>
      </c>
      <c r="B56" s="11">
        <v>7</v>
      </c>
      <c r="C56" s="28">
        <v>2173.1</v>
      </c>
      <c r="D56" s="28">
        <v>2061.1999999999998</v>
      </c>
      <c r="E56" s="34">
        <f t="shared" si="0"/>
        <v>-111.90000000000009</v>
      </c>
    </row>
    <row r="57" spans="1:5" x14ac:dyDescent="0.2">
      <c r="A57" s="11">
        <v>1989</v>
      </c>
      <c r="B57" s="11">
        <v>8</v>
      </c>
      <c r="C57" s="28">
        <v>2360.6</v>
      </c>
      <c r="D57" s="28">
        <v>2148.1</v>
      </c>
      <c r="E57" s="34">
        <f t="shared" si="0"/>
        <v>-212.5</v>
      </c>
    </row>
    <row r="58" spans="1:5" x14ac:dyDescent="0.2">
      <c r="A58" s="11">
        <v>1989</v>
      </c>
      <c r="B58" s="11">
        <v>9</v>
      </c>
      <c r="C58" s="28">
        <v>2210.8000000000002</v>
      </c>
      <c r="D58" s="28">
        <v>1956.5</v>
      </c>
      <c r="E58" s="34">
        <f t="shared" si="0"/>
        <v>-254.30000000000018</v>
      </c>
    </row>
    <row r="59" spans="1:5" x14ac:dyDescent="0.2">
      <c r="A59" s="11">
        <v>1989</v>
      </c>
      <c r="B59" s="11">
        <v>10</v>
      </c>
      <c r="C59" s="28">
        <v>2463.6</v>
      </c>
      <c r="D59" s="28">
        <v>2351.6999999999998</v>
      </c>
      <c r="E59" s="34">
        <f t="shared" si="0"/>
        <v>-111.90000000000009</v>
      </c>
    </row>
    <row r="60" spans="1:5" x14ac:dyDescent="0.2">
      <c r="A60" s="11">
        <v>1989</v>
      </c>
      <c r="B60" s="11">
        <v>11</v>
      </c>
      <c r="C60" s="28">
        <v>2359.4</v>
      </c>
      <c r="D60" s="28">
        <v>2004.1</v>
      </c>
      <c r="E60" s="34">
        <f t="shared" si="0"/>
        <v>-355.30000000000018</v>
      </c>
    </row>
    <row r="61" spans="1:5" x14ac:dyDescent="0.2">
      <c r="A61" s="11">
        <v>1989</v>
      </c>
      <c r="B61" s="11">
        <v>12</v>
      </c>
      <c r="C61" s="28">
        <v>2058.1999999999998</v>
      </c>
      <c r="D61" s="28">
        <v>2057.1999999999998</v>
      </c>
      <c r="E61" s="34">
        <f t="shared" si="0"/>
        <v>-1</v>
      </c>
    </row>
    <row r="62" spans="1:5" x14ac:dyDescent="0.2">
      <c r="A62" s="11">
        <v>1990</v>
      </c>
      <c r="B62" s="11">
        <v>1</v>
      </c>
      <c r="C62" s="28">
        <v>2380.3000000000002</v>
      </c>
      <c r="D62" s="28">
        <v>2131.3000000000002</v>
      </c>
      <c r="E62" s="34">
        <f t="shared" si="0"/>
        <v>-249</v>
      </c>
    </row>
    <row r="63" spans="1:5" x14ac:dyDescent="0.2">
      <c r="A63" s="11">
        <v>1990</v>
      </c>
      <c r="B63" s="11">
        <v>2</v>
      </c>
      <c r="C63" s="28">
        <v>2373.1999999999998</v>
      </c>
      <c r="D63" s="28">
        <v>2063.1999999999998</v>
      </c>
      <c r="E63" s="34">
        <f t="shared" si="0"/>
        <v>-310</v>
      </c>
    </row>
    <row r="64" spans="1:5" x14ac:dyDescent="0.2">
      <c r="A64" s="11">
        <v>1990</v>
      </c>
      <c r="B64" s="11">
        <v>3</v>
      </c>
      <c r="C64" s="28">
        <v>2636.4</v>
      </c>
      <c r="D64" s="28">
        <v>2295.1</v>
      </c>
      <c r="E64" s="34">
        <f t="shared" si="0"/>
        <v>-341.30000000000018</v>
      </c>
    </row>
    <row r="65" spans="1:5" x14ac:dyDescent="0.2">
      <c r="A65" s="11">
        <v>1990</v>
      </c>
      <c r="B65" s="11">
        <v>4</v>
      </c>
      <c r="C65" s="28">
        <v>2180.3000000000002</v>
      </c>
      <c r="D65" s="28">
        <v>2047.8</v>
      </c>
      <c r="E65" s="34">
        <f t="shared" si="0"/>
        <v>-132.50000000000023</v>
      </c>
    </row>
    <row r="66" spans="1:5" x14ac:dyDescent="0.2">
      <c r="A66" s="11">
        <v>1990</v>
      </c>
      <c r="B66" s="11">
        <v>5</v>
      </c>
      <c r="C66" s="28">
        <v>2497.4</v>
      </c>
      <c r="D66" s="28">
        <v>2483.6</v>
      </c>
      <c r="E66" s="34">
        <f t="shared" si="0"/>
        <v>-13.800000000000182</v>
      </c>
    </row>
    <row r="67" spans="1:5" x14ac:dyDescent="0.2">
      <c r="A67" s="11">
        <v>1990</v>
      </c>
      <c r="B67" s="11">
        <v>6</v>
      </c>
      <c r="C67" s="28">
        <v>2488.6</v>
      </c>
      <c r="D67" s="28">
        <v>2532.4</v>
      </c>
      <c r="E67" s="34">
        <f t="shared" ref="E67:E130" si="1">D67-C67</f>
        <v>43.800000000000182</v>
      </c>
    </row>
    <row r="68" spans="1:5" x14ac:dyDescent="0.2">
      <c r="A68" s="11">
        <v>1990</v>
      </c>
      <c r="B68" s="11">
        <v>7</v>
      </c>
      <c r="C68" s="28">
        <v>2309.9</v>
      </c>
      <c r="D68" s="28">
        <v>2339.9</v>
      </c>
      <c r="E68" s="34">
        <f t="shared" si="1"/>
        <v>30</v>
      </c>
    </row>
    <row r="69" spans="1:5" x14ac:dyDescent="0.2">
      <c r="A69" s="11">
        <v>1990</v>
      </c>
      <c r="B69" s="11">
        <v>8</v>
      </c>
      <c r="C69" s="28">
        <v>2570.6999999999998</v>
      </c>
      <c r="D69" s="28">
        <v>2499.4</v>
      </c>
      <c r="E69" s="34">
        <f t="shared" si="1"/>
        <v>-71.299999999999727</v>
      </c>
    </row>
    <row r="70" spans="1:5" x14ac:dyDescent="0.2">
      <c r="A70" s="11">
        <v>1990</v>
      </c>
      <c r="B70" s="11">
        <v>9</v>
      </c>
      <c r="C70" s="28">
        <v>2625.3</v>
      </c>
      <c r="D70" s="28">
        <v>2384.3000000000002</v>
      </c>
      <c r="E70" s="34">
        <f t="shared" si="1"/>
        <v>-241</v>
      </c>
    </row>
    <row r="71" spans="1:5" x14ac:dyDescent="0.2">
      <c r="A71" s="11">
        <v>1990</v>
      </c>
      <c r="B71" s="11">
        <v>10</v>
      </c>
      <c r="C71" s="28">
        <v>3067.7</v>
      </c>
      <c r="D71" s="28">
        <v>2903.4</v>
      </c>
      <c r="E71" s="34">
        <f t="shared" si="1"/>
        <v>-164.29999999999973</v>
      </c>
    </row>
    <row r="72" spans="1:5" x14ac:dyDescent="0.2">
      <c r="A72" s="11">
        <v>1990</v>
      </c>
      <c r="B72" s="11">
        <v>11</v>
      </c>
      <c r="C72" s="28">
        <v>2789</v>
      </c>
      <c r="D72" s="28">
        <v>2485.6999999999998</v>
      </c>
      <c r="E72" s="34">
        <f t="shared" si="1"/>
        <v>-303.30000000000018</v>
      </c>
    </row>
    <row r="73" spans="1:5" x14ac:dyDescent="0.2">
      <c r="A73" s="11">
        <v>1990</v>
      </c>
      <c r="B73" s="11">
        <v>12</v>
      </c>
      <c r="C73" s="28">
        <v>2238</v>
      </c>
      <c r="D73" s="28">
        <v>2112.9</v>
      </c>
      <c r="E73" s="34">
        <f t="shared" si="1"/>
        <v>-125.09999999999991</v>
      </c>
    </row>
    <row r="74" spans="1:5" x14ac:dyDescent="0.2">
      <c r="A74" s="11">
        <v>1991</v>
      </c>
      <c r="B74" s="11">
        <v>1</v>
      </c>
      <c r="C74" s="28">
        <v>2476.1999999999998</v>
      </c>
      <c r="D74" s="28">
        <v>2395.1</v>
      </c>
      <c r="E74" s="34">
        <f t="shared" si="1"/>
        <v>-81.099999999999909</v>
      </c>
    </row>
    <row r="75" spans="1:5" x14ac:dyDescent="0.2">
      <c r="A75" s="11">
        <v>1991</v>
      </c>
      <c r="B75" s="11">
        <v>2</v>
      </c>
      <c r="C75" s="28">
        <v>2194.1999999999998</v>
      </c>
      <c r="D75" s="28">
        <v>2364.1999999999998</v>
      </c>
      <c r="E75" s="34">
        <f t="shared" si="1"/>
        <v>170</v>
      </c>
    </row>
    <row r="76" spans="1:5" x14ac:dyDescent="0.2">
      <c r="A76" s="11">
        <v>1991</v>
      </c>
      <c r="B76" s="11">
        <v>3</v>
      </c>
      <c r="C76" s="28">
        <v>2409.1999999999998</v>
      </c>
      <c r="D76" s="28">
        <v>2353</v>
      </c>
      <c r="E76" s="34">
        <f t="shared" si="1"/>
        <v>-56.199999999999818</v>
      </c>
    </row>
    <row r="77" spans="1:5" x14ac:dyDescent="0.2">
      <c r="A77" s="11">
        <v>1991</v>
      </c>
      <c r="B77" s="11">
        <v>4</v>
      </c>
      <c r="C77" s="28">
        <v>2678.9</v>
      </c>
      <c r="D77" s="28">
        <v>2758.8</v>
      </c>
      <c r="E77" s="34">
        <f t="shared" si="1"/>
        <v>79.900000000000091</v>
      </c>
    </row>
    <row r="78" spans="1:5" x14ac:dyDescent="0.2">
      <c r="A78" s="11">
        <v>1991</v>
      </c>
      <c r="B78" s="11">
        <v>5</v>
      </c>
      <c r="C78" s="28">
        <v>2642</v>
      </c>
      <c r="D78" s="28">
        <v>2838</v>
      </c>
      <c r="E78" s="34">
        <f t="shared" si="1"/>
        <v>196</v>
      </c>
    </row>
    <row r="79" spans="1:5" x14ac:dyDescent="0.2">
      <c r="A79" s="11">
        <v>1991</v>
      </c>
      <c r="B79" s="11">
        <v>6</v>
      </c>
      <c r="C79" s="28">
        <v>2573.1999999999998</v>
      </c>
      <c r="D79" s="28">
        <v>2860.9</v>
      </c>
      <c r="E79" s="34">
        <f t="shared" si="1"/>
        <v>287.70000000000027</v>
      </c>
    </row>
    <row r="80" spans="1:5" x14ac:dyDescent="0.2">
      <c r="A80" s="11">
        <v>1991</v>
      </c>
      <c r="B80" s="11">
        <v>7</v>
      </c>
      <c r="C80" s="28">
        <v>2479.8000000000002</v>
      </c>
      <c r="D80" s="28">
        <v>2929</v>
      </c>
      <c r="E80" s="34">
        <f t="shared" si="1"/>
        <v>449.19999999999982</v>
      </c>
    </row>
    <row r="81" spans="1:5" x14ac:dyDescent="0.2">
      <c r="A81" s="11">
        <v>1991</v>
      </c>
      <c r="B81" s="11">
        <v>8</v>
      </c>
      <c r="C81" s="28">
        <v>2642.5</v>
      </c>
      <c r="D81" s="28">
        <v>2849.1</v>
      </c>
      <c r="E81" s="34">
        <f t="shared" si="1"/>
        <v>206.59999999999991</v>
      </c>
    </row>
    <row r="82" spans="1:5" x14ac:dyDescent="0.2">
      <c r="A82" s="11">
        <v>1991</v>
      </c>
      <c r="B82" s="11">
        <v>9</v>
      </c>
      <c r="C82" s="28">
        <v>2695.5</v>
      </c>
      <c r="D82" s="28">
        <v>2740.2</v>
      </c>
      <c r="E82" s="34">
        <f t="shared" si="1"/>
        <v>44.699999999999818</v>
      </c>
    </row>
    <row r="83" spans="1:5" x14ac:dyDescent="0.2">
      <c r="A83" s="11">
        <v>1991</v>
      </c>
      <c r="B83" s="11">
        <v>10</v>
      </c>
      <c r="C83" s="28">
        <v>3150.9</v>
      </c>
      <c r="D83" s="28">
        <v>3225.4</v>
      </c>
      <c r="E83" s="34">
        <f t="shared" si="1"/>
        <v>74.5</v>
      </c>
    </row>
    <row r="84" spans="1:5" x14ac:dyDescent="0.2">
      <c r="A84" s="11">
        <v>1991</v>
      </c>
      <c r="B84" s="11">
        <v>11</v>
      </c>
      <c r="C84" s="28">
        <v>2778</v>
      </c>
      <c r="D84" s="28">
        <v>3042.7</v>
      </c>
      <c r="E84" s="34">
        <f t="shared" si="1"/>
        <v>264.69999999999982</v>
      </c>
    </row>
    <row r="85" spans="1:5" x14ac:dyDescent="0.2">
      <c r="A85" s="11">
        <v>1991</v>
      </c>
      <c r="B85" s="11">
        <v>12</v>
      </c>
      <c r="C85" s="28">
        <v>2409.1999999999998</v>
      </c>
      <c r="D85" s="28">
        <v>2920.8</v>
      </c>
      <c r="E85" s="34">
        <f t="shared" si="1"/>
        <v>511.60000000000036</v>
      </c>
    </row>
    <row r="86" spans="1:5" x14ac:dyDescent="0.2">
      <c r="A86" s="11">
        <v>1992</v>
      </c>
      <c r="B86" s="11">
        <v>1</v>
      </c>
      <c r="C86" s="28">
        <v>2493.6</v>
      </c>
      <c r="D86" s="28">
        <v>3060.6</v>
      </c>
      <c r="E86" s="34">
        <f t="shared" si="1"/>
        <v>567</v>
      </c>
    </row>
    <row r="87" spans="1:5" x14ac:dyDescent="0.2">
      <c r="A87" s="11">
        <v>1992</v>
      </c>
      <c r="B87" s="11">
        <v>2</v>
      </c>
      <c r="C87" s="28">
        <v>2612.4</v>
      </c>
      <c r="D87" s="28">
        <v>3201.1</v>
      </c>
      <c r="E87" s="34">
        <f t="shared" si="1"/>
        <v>588.69999999999982</v>
      </c>
    </row>
    <row r="88" spans="1:5" x14ac:dyDescent="0.2">
      <c r="A88" s="11">
        <v>1992</v>
      </c>
      <c r="B88" s="11">
        <v>3</v>
      </c>
      <c r="C88" s="28">
        <v>2944.4</v>
      </c>
      <c r="D88" s="28">
        <v>3527.8</v>
      </c>
      <c r="E88" s="34">
        <f t="shared" si="1"/>
        <v>583.40000000000009</v>
      </c>
    </row>
    <row r="89" spans="1:5" x14ac:dyDescent="0.2">
      <c r="A89" s="11">
        <v>1992</v>
      </c>
      <c r="B89" s="11">
        <v>4</v>
      </c>
      <c r="C89" s="28">
        <v>2940.8</v>
      </c>
      <c r="D89" s="28">
        <v>3514.1</v>
      </c>
      <c r="E89" s="34">
        <f t="shared" si="1"/>
        <v>573.29999999999973</v>
      </c>
    </row>
    <row r="90" spans="1:5" x14ac:dyDescent="0.2">
      <c r="A90" s="11">
        <v>1992</v>
      </c>
      <c r="B90" s="11">
        <v>5</v>
      </c>
      <c r="C90" s="28">
        <v>2962.6</v>
      </c>
      <c r="D90" s="28">
        <v>3404.8</v>
      </c>
      <c r="E90" s="34">
        <f t="shared" si="1"/>
        <v>442.20000000000027</v>
      </c>
    </row>
    <row r="91" spans="1:5" x14ac:dyDescent="0.2">
      <c r="A91" s="11">
        <v>1992</v>
      </c>
      <c r="B91" s="11">
        <v>6</v>
      </c>
      <c r="C91" s="28">
        <v>3147.4</v>
      </c>
      <c r="D91" s="28">
        <v>3472.4</v>
      </c>
      <c r="E91" s="34">
        <f t="shared" si="1"/>
        <v>325</v>
      </c>
    </row>
    <row r="92" spans="1:5" x14ac:dyDescent="0.2">
      <c r="A92" s="11">
        <v>1992</v>
      </c>
      <c r="B92" s="11">
        <v>7</v>
      </c>
      <c r="C92" s="28">
        <v>2860.8</v>
      </c>
      <c r="D92" s="28">
        <v>3522.6</v>
      </c>
      <c r="E92" s="34">
        <f t="shared" si="1"/>
        <v>661.79999999999973</v>
      </c>
    </row>
    <row r="93" spans="1:5" x14ac:dyDescent="0.2">
      <c r="A93" s="11">
        <v>1992</v>
      </c>
      <c r="B93" s="11">
        <v>8</v>
      </c>
      <c r="C93" s="28">
        <v>2996</v>
      </c>
      <c r="D93" s="28">
        <v>3149.7</v>
      </c>
      <c r="E93" s="34">
        <f t="shared" si="1"/>
        <v>153.69999999999982</v>
      </c>
    </row>
    <row r="94" spans="1:5" x14ac:dyDescent="0.2">
      <c r="A94" s="11">
        <v>1992</v>
      </c>
      <c r="B94" s="11">
        <v>9</v>
      </c>
      <c r="C94" s="28">
        <v>3007.7</v>
      </c>
      <c r="D94" s="28">
        <v>3532.1</v>
      </c>
      <c r="E94" s="34">
        <f t="shared" si="1"/>
        <v>524.40000000000009</v>
      </c>
    </row>
    <row r="95" spans="1:5" x14ac:dyDescent="0.2">
      <c r="A95" s="11">
        <v>1992</v>
      </c>
      <c r="B95" s="11">
        <v>10</v>
      </c>
      <c r="C95" s="28">
        <v>3398.4</v>
      </c>
      <c r="D95" s="28">
        <v>3437.2</v>
      </c>
      <c r="E95" s="34">
        <f t="shared" si="1"/>
        <v>38.799999999999727</v>
      </c>
    </row>
    <row r="96" spans="1:5" x14ac:dyDescent="0.2">
      <c r="A96" s="11">
        <v>1992</v>
      </c>
      <c r="B96" s="11">
        <v>11</v>
      </c>
      <c r="C96" s="28">
        <v>3014.9</v>
      </c>
      <c r="D96" s="28">
        <v>3400.9</v>
      </c>
      <c r="E96" s="34">
        <f t="shared" si="1"/>
        <v>386</v>
      </c>
    </row>
    <row r="97" spans="1:5" x14ac:dyDescent="0.2">
      <c r="A97" s="11">
        <v>1992</v>
      </c>
      <c r="B97" s="11">
        <v>12</v>
      </c>
      <c r="C97" s="28">
        <v>2832.1</v>
      </c>
      <c r="D97" s="28">
        <v>3369</v>
      </c>
      <c r="E97" s="34">
        <f t="shared" si="1"/>
        <v>536.90000000000009</v>
      </c>
    </row>
    <row r="98" spans="1:5" x14ac:dyDescent="0.2">
      <c r="A98" s="11">
        <v>1993</v>
      </c>
      <c r="B98" s="11">
        <v>1</v>
      </c>
      <c r="C98" s="28">
        <v>2796.1</v>
      </c>
      <c r="D98" s="28">
        <v>3192.5</v>
      </c>
      <c r="E98" s="34">
        <f t="shared" si="1"/>
        <v>396.40000000000009</v>
      </c>
    </row>
    <row r="99" spans="1:5" x14ac:dyDescent="0.2">
      <c r="A99" s="11">
        <v>1993</v>
      </c>
      <c r="B99" s="11">
        <v>2</v>
      </c>
      <c r="C99" s="28">
        <v>2991.5</v>
      </c>
      <c r="D99" s="28">
        <v>3288.5</v>
      </c>
      <c r="E99" s="34">
        <f t="shared" si="1"/>
        <v>297</v>
      </c>
    </row>
    <row r="100" spans="1:5" x14ac:dyDescent="0.2">
      <c r="A100" s="11">
        <v>1993</v>
      </c>
      <c r="B100" s="11">
        <v>3</v>
      </c>
      <c r="C100" s="28">
        <v>3455</v>
      </c>
      <c r="D100" s="28">
        <v>3754.8</v>
      </c>
      <c r="E100" s="34">
        <f t="shared" si="1"/>
        <v>299.80000000000018</v>
      </c>
    </row>
    <row r="101" spans="1:5" x14ac:dyDescent="0.2">
      <c r="A101" s="11">
        <v>1993</v>
      </c>
      <c r="B101" s="11">
        <v>4</v>
      </c>
      <c r="C101" s="28">
        <v>3354.9</v>
      </c>
      <c r="D101" s="28">
        <v>3613.6</v>
      </c>
      <c r="E101" s="34">
        <f t="shared" si="1"/>
        <v>258.69999999999982</v>
      </c>
    </row>
    <row r="102" spans="1:5" x14ac:dyDescent="0.2">
      <c r="A102" s="11">
        <v>1993</v>
      </c>
      <c r="B102" s="11">
        <v>5</v>
      </c>
      <c r="C102" s="28">
        <v>3263.6</v>
      </c>
      <c r="D102" s="28">
        <v>3503.9</v>
      </c>
      <c r="E102" s="34">
        <f t="shared" si="1"/>
        <v>240.30000000000018</v>
      </c>
    </row>
    <row r="103" spans="1:5" x14ac:dyDescent="0.2">
      <c r="A103" s="11">
        <v>1993</v>
      </c>
      <c r="B103" s="11">
        <v>6</v>
      </c>
      <c r="C103" s="28">
        <v>3527.2</v>
      </c>
      <c r="D103" s="28">
        <v>3648.2</v>
      </c>
      <c r="E103" s="34">
        <f t="shared" si="1"/>
        <v>121</v>
      </c>
    </row>
    <row r="104" spans="1:5" x14ac:dyDescent="0.2">
      <c r="A104" s="11">
        <v>1993</v>
      </c>
      <c r="B104" s="11">
        <v>7</v>
      </c>
      <c r="C104" s="28">
        <v>3083.8</v>
      </c>
      <c r="D104" s="28">
        <v>3180</v>
      </c>
      <c r="E104" s="34">
        <f t="shared" si="1"/>
        <v>96.199999999999818</v>
      </c>
    </row>
    <row r="105" spans="1:5" x14ac:dyDescent="0.2">
      <c r="A105" s="11">
        <v>1993</v>
      </c>
      <c r="B105" s="11">
        <v>8</v>
      </c>
      <c r="C105" s="28">
        <v>3157.6</v>
      </c>
      <c r="D105" s="28">
        <v>3253.6</v>
      </c>
      <c r="E105" s="34">
        <f t="shared" si="1"/>
        <v>96</v>
      </c>
    </row>
    <row r="106" spans="1:5" x14ac:dyDescent="0.2">
      <c r="A106" s="11">
        <v>1993</v>
      </c>
      <c r="B106" s="11">
        <v>9</v>
      </c>
      <c r="C106" s="28">
        <v>3472.7</v>
      </c>
      <c r="D106" s="28">
        <v>3392</v>
      </c>
      <c r="E106" s="34">
        <f t="shared" si="1"/>
        <v>-80.699999999999818</v>
      </c>
    </row>
    <row r="107" spans="1:5" x14ac:dyDescent="0.2">
      <c r="A107" s="11">
        <v>1993</v>
      </c>
      <c r="B107" s="11">
        <v>10</v>
      </c>
      <c r="C107" s="28">
        <v>3748.2</v>
      </c>
      <c r="D107" s="28">
        <v>3346.2</v>
      </c>
      <c r="E107" s="34">
        <f t="shared" si="1"/>
        <v>-402</v>
      </c>
    </row>
    <row r="108" spans="1:5" x14ac:dyDescent="0.2">
      <c r="A108" s="11">
        <v>1993</v>
      </c>
      <c r="B108" s="11">
        <v>11</v>
      </c>
      <c r="C108" s="28">
        <v>3774.8</v>
      </c>
      <c r="D108" s="28">
        <v>3956.3</v>
      </c>
      <c r="E108" s="34">
        <f t="shared" si="1"/>
        <v>181.5</v>
      </c>
    </row>
    <row r="109" spans="1:5" x14ac:dyDescent="0.2">
      <c r="A109" s="11">
        <v>1993</v>
      </c>
      <c r="B109" s="11">
        <v>12</v>
      </c>
      <c r="C109" s="28">
        <v>3292.1</v>
      </c>
      <c r="D109" s="28">
        <v>3451.2</v>
      </c>
      <c r="E109" s="34">
        <f t="shared" si="1"/>
        <v>159.09999999999991</v>
      </c>
    </row>
    <row r="110" spans="1:5" x14ac:dyDescent="0.2">
      <c r="A110" s="11">
        <v>1994</v>
      </c>
      <c r="B110" s="11">
        <v>1</v>
      </c>
      <c r="C110" s="28">
        <v>3496.2</v>
      </c>
      <c r="D110" s="28">
        <v>3799</v>
      </c>
      <c r="E110" s="34">
        <f t="shared" si="1"/>
        <v>302.80000000000018</v>
      </c>
    </row>
    <row r="111" spans="1:5" x14ac:dyDescent="0.2">
      <c r="A111" s="11">
        <v>1994</v>
      </c>
      <c r="B111" s="11">
        <v>2</v>
      </c>
      <c r="C111" s="28">
        <v>3613.5</v>
      </c>
      <c r="D111" s="28">
        <v>3682.1</v>
      </c>
      <c r="E111" s="34">
        <f t="shared" si="1"/>
        <v>68.599999999999909</v>
      </c>
    </row>
    <row r="112" spans="1:5" x14ac:dyDescent="0.2">
      <c r="A112" s="11">
        <v>1994</v>
      </c>
      <c r="B112" s="11">
        <v>3</v>
      </c>
      <c r="C112" s="28">
        <v>4207</v>
      </c>
      <c r="D112" s="28">
        <v>4378.2</v>
      </c>
      <c r="E112" s="34">
        <f t="shared" si="1"/>
        <v>171.19999999999982</v>
      </c>
    </row>
    <row r="113" spans="1:5" x14ac:dyDescent="0.2">
      <c r="A113" s="11">
        <v>1994</v>
      </c>
      <c r="B113" s="11">
        <v>4</v>
      </c>
      <c r="C113" s="28">
        <v>3828</v>
      </c>
      <c r="D113" s="28">
        <v>3822.3</v>
      </c>
      <c r="E113" s="34">
        <f t="shared" si="1"/>
        <v>-5.6999999999998181</v>
      </c>
    </row>
    <row r="114" spans="1:5" x14ac:dyDescent="0.2">
      <c r="A114" s="11">
        <v>1994</v>
      </c>
      <c r="B114" s="11">
        <v>5</v>
      </c>
      <c r="C114" s="28">
        <v>4032.7</v>
      </c>
      <c r="D114" s="28">
        <v>4380.8999999999996</v>
      </c>
      <c r="E114" s="34">
        <f t="shared" si="1"/>
        <v>348.19999999999982</v>
      </c>
    </row>
    <row r="115" spans="1:5" x14ac:dyDescent="0.2">
      <c r="A115" s="11">
        <v>1994</v>
      </c>
      <c r="B115" s="11">
        <v>6</v>
      </c>
      <c r="C115" s="28">
        <v>4193.6000000000004</v>
      </c>
      <c r="D115" s="28">
        <v>4416.8999999999996</v>
      </c>
      <c r="E115" s="34">
        <f t="shared" si="1"/>
        <v>223.29999999999927</v>
      </c>
    </row>
    <row r="116" spans="1:5" x14ac:dyDescent="0.2">
      <c r="A116" s="11">
        <v>1994</v>
      </c>
      <c r="B116" s="11">
        <v>7</v>
      </c>
      <c r="C116" s="28">
        <v>3614.3</v>
      </c>
      <c r="D116" s="28">
        <v>4207</v>
      </c>
      <c r="E116" s="34">
        <f t="shared" si="1"/>
        <v>592.69999999999982</v>
      </c>
    </row>
    <row r="117" spans="1:5" x14ac:dyDescent="0.2">
      <c r="A117" s="11">
        <v>1994</v>
      </c>
      <c r="B117" s="11">
        <v>8</v>
      </c>
      <c r="C117" s="28">
        <v>4355.3999999999996</v>
      </c>
      <c r="D117" s="28">
        <v>4455.1000000000004</v>
      </c>
      <c r="E117" s="34">
        <f t="shared" si="1"/>
        <v>99.700000000000728</v>
      </c>
    </row>
    <row r="118" spans="1:5" x14ac:dyDescent="0.2">
      <c r="A118" s="11">
        <v>1994</v>
      </c>
      <c r="B118" s="11">
        <v>9</v>
      </c>
      <c r="C118" s="28">
        <v>4376.5</v>
      </c>
      <c r="D118" s="28">
        <v>4381.2</v>
      </c>
      <c r="E118" s="34">
        <f t="shared" si="1"/>
        <v>4.6999999999998181</v>
      </c>
    </row>
    <row r="119" spans="1:5" x14ac:dyDescent="0.2">
      <c r="A119" s="11">
        <v>1994</v>
      </c>
      <c r="B119" s="11">
        <v>10</v>
      </c>
      <c r="C119" s="28">
        <v>4581.3</v>
      </c>
      <c r="D119" s="28">
        <v>4499.7</v>
      </c>
      <c r="E119" s="34">
        <f t="shared" si="1"/>
        <v>-81.600000000000364</v>
      </c>
    </row>
    <row r="120" spans="1:5" x14ac:dyDescent="0.2">
      <c r="A120" s="11">
        <v>1994</v>
      </c>
      <c r="B120" s="11">
        <v>11</v>
      </c>
      <c r="C120" s="28">
        <v>4929.8999999999996</v>
      </c>
      <c r="D120" s="28">
        <v>4557.1000000000004</v>
      </c>
      <c r="E120" s="34">
        <f t="shared" si="1"/>
        <v>-372.79999999999927</v>
      </c>
    </row>
    <row r="121" spans="1:5" x14ac:dyDescent="0.2">
      <c r="A121" s="11">
        <v>1994</v>
      </c>
      <c r="B121" s="11">
        <v>12</v>
      </c>
      <c r="C121" s="28">
        <v>4265.3</v>
      </c>
      <c r="D121" s="28">
        <v>4264</v>
      </c>
      <c r="E121" s="34">
        <f t="shared" si="1"/>
        <v>-1.3000000000001819</v>
      </c>
    </row>
    <row r="122" spans="1:5" x14ac:dyDescent="0.2">
      <c r="A122" s="11">
        <v>1995</v>
      </c>
      <c r="B122" s="11">
        <v>1</v>
      </c>
      <c r="C122" s="28">
        <v>4722.1000000000004</v>
      </c>
      <c r="D122" s="28">
        <v>4001.2</v>
      </c>
      <c r="E122" s="34">
        <f t="shared" si="1"/>
        <v>-720.90000000000055</v>
      </c>
    </row>
    <row r="123" spans="1:5" x14ac:dyDescent="0.2">
      <c r="A123" s="11">
        <v>1995</v>
      </c>
      <c r="B123" s="11">
        <v>2</v>
      </c>
      <c r="C123" s="28">
        <v>4787.1000000000004</v>
      </c>
      <c r="D123" s="28">
        <v>3672.4</v>
      </c>
      <c r="E123" s="34">
        <f t="shared" si="1"/>
        <v>-1114.7000000000003</v>
      </c>
    </row>
    <row r="124" spans="1:5" x14ac:dyDescent="0.2">
      <c r="A124" s="11">
        <v>1995</v>
      </c>
      <c r="B124" s="11">
        <v>3</v>
      </c>
      <c r="C124" s="28">
        <v>5480.8</v>
      </c>
      <c r="D124" s="28">
        <v>3920.6</v>
      </c>
      <c r="E124" s="34">
        <f t="shared" si="1"/>
        <v>-1560.2000000000003</v>
      </c>
    </row>
    <row r="125" spans="1:5" x14ac:dyDescent="0.2">
      <c r="A125" s="11">
        <v>1995</v>
      </c>
      <c r="B125" s="11">
        <v>4</v>
      </c>
      <c r="C125" s="28">
        <v>4727.8</v>
      </c>
      <c r="D125" s="28">
        <v>3382.5</v>
      </c>
      <c r="E125" s="34">
        <f t="shared" si="1"/>
        <v>-1345.3000000000002</v>
      </c>
    </row>
    <row r="126" spans="1:5" x14ac:dyDescent="0.2">
      <c r="A126" s="11">
        <v>1995</v>
      </c>
      <c r="B126" s="11">
        <v>5</v>
      </c>
      <c r="C126" s="28">
        <v>5305</v>
      </c>
      <c r="D126" s="28">
        <v>3781.2</v>
      </c>
      <c r="E126" s="34">
        <f t="shared" si="1"/>
        <v>-1523.8000000000002</v>
      </c>
    </row>
    <row r="127" spans="1:5" x14ac:dyDescent="0.2">
      <c r="A127" s="11">
        <v>1995</v>
      </c>
      <c r="B127" s="11">
        <v>6</v>
      </c>
      <c r="C127" s="28">
        <v>5262.9</v>
      </c>
      <c r="D127" s="28">
        <v>3704</v>
      </c>
      <c r="E127" s="34">
        <f t="shared" si="1"/>
        <v>-1558.8999999999996</v>
      </c>
    </row>
    <row r="128" spans="1:5" x14ac:dyDescent="0.2">
      <c r="A128" s="11">
        <v>1995</v>
      </c>
      <c r="B128" s="11">
        <v>7</v>
      </c>
      <c r="C128" s="28">
        <v>4773.3999999999996</v>
      </c>
      <c r="D128" s="28">
        <v>3466</v>
      </c>
      <c r="E128" s="34">
        <f t="shared" si="1"/>
        <v>-1307.3999999999996</v>
      </c>
    </row>
    <row r="129" spans="1:5" x14ac:dyDescent="0.2">
      <c r="A129" s="11">
        <v>1995</v>
      </c>
      <c r="B129" s="11">
        <v>8</v>
      </c>
      <c r="C129" s="28">
        <v>5353.2</v>
      </c>
      <c r="D129" s="28">
        <v>4186.8999999999996</v>
      </c>
      <c r="E129" s="34">
        <f t="shared" si="1"/>
        <v>-1166.3000000000002</v>
      </c>
    </row>
    <row r="130" spans="1:5" x14ac:dyDescent="0.2">
      <c r="A130" s="11">
        <v>1995</v>
      </c>
      <c r="B130" s="11">
        <v>9</v>
      </c>
      <c r="C130" s="28">
        <v>5388.6</v>
      </c>
      <c r="D130" s="28">
        <v>4062.3</v>
      </c>
      <c r="E130" s="34">
        <f t="shared" si="1"/>
        <v>-1326.3000000000002</v>
      </c>
    </row>
    <row r="131" spans="1:5" x14ac:dyDescent="0.2">
      <c r="A131" s="11">
        <v>1995</v>
      </c>
      <c r="B131" s="11">
        <v>10</v>
      </c>
      <c r="C131" s="28">
        <v>5717.1</v>
      </c>
      <c r="D131" s="28">
        <v>4312.5</v>
      </c>
      <c r="E131" s="34">
        <f t="shared" ref="E131:E194" si="2">D131-C131</f>
        <v>-1404.6000000000004</v>
      </c>
    </row>
    <row r="132" spans="1:5" x14ac:dyDescent="0.2">
      <c r="A132" s="11">
        <v>1995</v>
      </c>
      <c r="B132" s="11">
        <v>11</v>
      </c>
      <c r="C132" s="28">
        <v>5677.6</v>
      </c>
      <c r="D132" s="28">
        <v>3967.8</v>
      </c>
      <c r="E132" s="34">
        <f t="shared" si="2"/>
        <v>-1709.8000000000002</v>
      </c>
    </row>
    <row r="133" spans="1:5" x14ac:dyDescent="0.2">
      <c r="A133" s="11">
        <v>1995</v>
      </c>
      <c r="B133" s="11">
        <v>12</v>
      </c>
      <c r="C133" s="28">
        <v>4904.8</v>
      </c>
      <c r="D133" s="28">
        <v>3834.7</v>
      </c>
      <c r="E133" s="34">
        <f t="shared" si="2"/>
        <v>-1070.1000000000004</v>
      </c>
    </row>
    <row r="134" spans="1:5" x14ac:dyDescent="0.2">
      <c r="A134" s="11">
        <v>1996</v>
      </c>
      <c r="B134" s="11">
        <v>1</v>
      </c>
      <c r="C134" s="28">
        <v>5607.1</v>
      </c>
      <c r="D134" s="28">
        <v>4276.3999999999996</v>
      </c>
      <c r="E134" s="34">
        <f t="shared" si="2"/>
        <v>-1330.7000000000007</v>
      </c>
    </row>
    <row r="135" spans="1:5" x14ac:dyDescent="0.2">
      <c r="A135" s="11">
        <v>1996</v>
      </c>
      <c r="B135" s="11">
        <v>2</v>
      </c>
      <c r="C135" s="28">
        <v>5582.3</v>
      </c>
      <c r="D135" s="28">
        <v>4264.7</v>
      </c>
      <c r="E135" s="34">
        <f t="shared" si="2"/>
        <v>-1317.6000000000004</v>
      </c>
    </row>
    <row r="136" spans="1:5" x14ac:dyDescent="0.2">
      <c r="A136" s="11">
        <v>1996</v>
      </c>
      <c r="B136" s="11">
        <v>3</v>
      </c>
      <c r="C136" s="28">
        <v>5700.9</v>
      </c>
      <c r="D136" s="28">
        <v>4459.3</v>
      </c>
      <c r="E136" s="34">
        <f t="shared" si="2"/>
        <v>-1241.5999999999995</v>
      </c>
    </row>
    <row r="137" spans="1:5" x14ac:dyDescent="0.2">
      <c r="A137" s="11">
        <v>1996</v>
      </c>
      <c r="B137" s="11">
        <v>4</v>
      </c>
      <c r="C137" s="28">
        <v>5993.6</v>
      </c>
      <c r="D137" s="28">
        <v>4358.7</v>
      </c>
      <c r="E137" s="34">
        <f t="shared" si="2"/>
        <v>-1634.9000000000005</v>
      </c>
    </row>
    <row r="138" spans="1:5" x14ac:dyDescent="0.2">
      <c r="A138" s="11">
        <v>1996</v>
      </c>
      <c r="B138" s="11">
        <v>5</v>
      </c>
      <c r="C138" s="28">
        <v>6419.5</v>
      </c>
      <c r="D138" s="28">
        <v>4740.3999999999996</v>
      </c>
      <c r="E138" s="34">
        <f t="shared" si="2"/>
        <v>-1679.1000000000004</v>
      </c>
    </row>
    <row r="139" spans="1:5" x14ac:dyDescent="0.2">
      <c r="A139" s="11">
        <v>1996</v>
      </c>
      <c r="B139" s="11">
        <v>6</v>
      </c>
      <c r="C139" s="28">
        <v>6166.1</v>
      </c>
      <c r="D139" s="28">
        <v>4560.3999999999996</v>
      </c>
      <c r="E139" s="34">
        <f t="shared" si="2"/>
        <v>-1605.7000000000007</v>
      </c>
    </row>
    <row r="140" spans="1:5" x14ac:dyDescent="0.2">
      <c r="A140" s="11">
        <v>1996</v>
      </c>
      <c r="B140" s="11">
        <v>7</v>
      </c>
      <c r="C140" s="28">
        <v>6040.5</v>
      </c>
      <c r="D140" s="28">
        <v>4567.1000000000004</v>
      </c>
      <c r="E140" s="34">
        <f t="shared" si="2"/>
        <v>-1473.3999999999996</v>
      </c>
    </row>
    <row r="141" spans="1:5" x14ac:dyDescent="0.2">
      <c r="A141" s="11">
        <v>1996</v>
      </c>
      <c r="B141" s="11">
        <v>8</v>
      </c>
      <c r="C141" s="28">
        <v>6471.8</v>
      </c>
      <c r="D141" s="28">
        <v>4830.1000000000004</v>
      </c>
      <c r="E141" s="34">
        <f t="shared" si="2"/>
        <v>-1641.6999999999998</v>
      </c>
    </row>
    <row r="142" spans="1:5" x14ac:dyDescent="0.2">
      <c r="A142" s="11">
        <v>1996</v>
      </c>
      <c r="B142" s="11">
        <v>9</v>
      </c>
      <c r="C142" s="28">
        <v>6497.2</v>
      </c>
      <c r="D142" s="28">
        <v>4950</v>
      </c>
      <c r="E142" s="34">
        <f t="shared" si="2"/>
        <v>-1547.1999999999998</v>
      </c>
    </row>
    <row r="143" spans="1:5" x14ac:dyDescent="0.2">
      <c r="A143" s="11">
        <v>1996</v>
      </c>
      <c r="B143" s="11">
        <v>10</v>
      </c>
      <c r="C143" s="28">
        <v>7116</v>
      </c>
      <c r="D143" s="28">
        <v>5627.2</v>
      </c>
      <c r="E143" s="34">
        <f t="shared" si="2"/>
        <v>-1488.8000000000002</v>
      </c>
    </row>
    <row r="144" spans="1:5" x14ac:dyDescent="0.2">
      <c r="A144" s="11">
        <v>1996</v>
      </c>
      <c r="B144" s="11">
        <v>11</v>
      </c>
      <c r="C144" s="28">
        <v>6603.2</v>
      </c>
      <c r="D144" s="28">
        <v>5116</v>
      </c>
      <c r="E144" s="34">
        <f t="shared" si="2"/>
        <v>-1487.1999999999998</v>
      </c>
    </row>
    <row r="145" spans="1:5" x14ac:dyDescent="0.2">
      <c r="A145" s="11">
        <v>1996</v>
      </c>
      <c r="B145" s="11">
        <v>12</v>
      </c>
      <c r="C145" s="28">
        <v>6099</v>
      </c>
      <c r="D145" s="28">
        <v>5041.3</v>
      </c>
      <c r="E145" s="34">
        <f t="shared" si="2"/>
        <v>-1057.6999999999998</v>
      </c>
    </row>
    <row r="146" spans="1:5" x14ac:dyDescent="0.2">
      <c r="A146" s="11">
        <v>1997</v>
      </c>
      <c r="B146" s="11">
        <v>1</v>
      </c>
      <c r="C146" s="28">
        <v>6187.2</v>
      </c>
      <c r="D146" s="28">
        <v>4917.3999999999996</v>
      </c>
      <c r="E146" s="34">
        <f t="shared" si="2"/>
        <v>-1269.8000000000002</v>
      </c>
    </row>
    <row r="147" spans="1:5" x14ac:dyDescent="0.2">
      <c r="A147" s="11">
        <v>1997</v>
      </c>
      <c r="B147" s="11">
        <v>2</v>
      </c>
      <c r="C147" s="28">
        <v>6533.6</v>
      </c>
      <c r="D147" s="28">
        <v>5329.9</v>
      </c>
      <c r="E147" s="34">
        <f t="shared" si="2"/>
        <v>-1203.7000000000007</v>
      </c>
    </row>
    <row r="148" spans="1:5" x14ac:dyDescent="0.2">
      <c r="A148" s="11">
        <v>1997</v>
      </c>
      <c r="B148" s="11">
        <v>3</v>
      </c>
      <c r="C148" s="28">
        <v>6957.5</v>
      </c>
      <c r="D148" s="28">
        <v>5424.5</v>
      </c>
      <c r="E148" s="34">
        <f t="shared" si="2"/>
        <v>-1533</v>
      </c>
    </row>
    <row r="149" spans="1:5" x14ac:dyDescent="0.2">
      <c r="A149" s="11">
        <v>1997</v>
      </c>
      <c r="B149" s="11">
        <v>4</v>
      </c>
      <c r="C149" s="28">
        <v>7096.9</v>
      </c>
      <c r="D149" s="28">
        <v>5720.8</v>
      </c>
      <c r="E149" s="34">
        <f t="shared" si="2"/>
        <v>-1376.0999999999995</v>
      </c>
    </row>
    <row r="150" spans="1:5" x14ac:dyDescent="0.2">
      <c r="A150" s="11">
        <v>1997</v>
      </c>
      <c r="B150" s="11">
        <v>5</v>
      </c>
      <c r="C150" s="28">
        <v>7111.9</v>
      </c>
      <c r="D150" s="28">
        <v>5419.7</v>
      </c>
      <c r="E150" s="34">
        <f t="shared" si="2"/>
        <v>-1692.1999999999998</v>
      </c>
    </row>
    <row r="151" spans="1:5" x14ac:dyDescent="0.2">
      <c r="A151" s="11">
        <v>1997</v>
      </c>
      <c r="B151" s="11">
        <v>6</v>
      </c>
      <c r="C151" s="28">
        <v>7108.3</v>
      </c>
      <c r="D151" s="28">
        <v>5912.8</v>
      </c>
      <c r="E151" s="34">
        <f t="shared" si="2"/>
        <v>-1195.5</v>
      </c>
    </row>
    <row r="152" spans="1:5" x14ac:dyDescent="0.2">
      <c r="A152" s="11">
        <v>1997</v>
      </c>
      <c r="B152" s="11">
        <v>7</v>
      </c>
      <c r="C152" s="28">
        <v>7022.9</v>
      </c>
      <c r="D152" s="28">
        <v>5984.3</v>
      </c>
      <c r="E152" s="34">
        <f t="shared" si="2"/>
        <v>-1038.5999999999995</v>
      </c>
    </row>
    <row r="153" spans="1:5" x14ac:dyDescent="0.2">
      <c r="A153" s="11">
        <v>1997</v>
      </c>
      <c r="B153" s="11">
        <v>8</v>
      </c>
      <c r="C153" s="28">
        <v>7279.3</v>
      </c>
      <c r="D153" s="28">
        <v>6271.1</v>
      </c>
      <c r="E153" s="34">
        <f t="shared" si="2"/>
        <v>-1008.1999999999998</v>
      </c>
    </row>
    <row r="154" spans="1:5" x14ac:dyDescent="0.2">
      <c r="A154" s="11">
        <v>1997</v>
      </c>
      <c r="B154" s="11">
        <v>9</v>
      </c>
      <c r="C154" s="28">
        <v>7706.7</v>
      </c>
      <c r="D154" s="28">
        <v>6325.8</v>
      </c>
      <c r="E154" s="34">
        <f t="shared" si="2"/>
        <v>-1380.8999999999996</v>
      </c>
    </row>
    <row r="155" spans="1:5" x14ac:dyDescent="0.2">
      <c r="A155" s="11">
        <v>1997</v>
      </c>
      <c r="B155" s="11">
        <v>10</v>
      </c>
      <c r="C155" s="28">
        <v>8458.4</v>
      </c>
      <c r="D155" s="28">
        <v>7165.2</v>
      </c>
      <c r="E155" s="34">
        <f t="shared" si="2"/>
        <v>-1293.1999999999998</v>
      </c>
    </row>
    <row r="156" spans="1:5" x14ac:dyDescent="0.2">
      <c r="A156" s="11">
        <v>1997</v>
      </c>
      <c r="B156" s="11">
        <v>11</v>
      </c>
      <c r="C156" s="28">
        <v>7518.4</v>
      </c>
      <c r="D156" s="28">
        <v>6618.3</v>
      </c>
      <c r="E156" s="34">
        <f t="shared" si="2"/>
        <v>-900.09999999999945</v>
      </c>
    </row>
    <row r="157" spans="1:5" x14ac:dyDescent="0.2">
      <c r="A157" s="11">
        <v>1997</v>
      </c>
      <c r="B157" s="11">
        <v>12</v>
      </c>
      <c r="C157" s="28">
        <v>6956.5</v>
      </c>
      <c r="D157" s="28">
        <v>6298.7</v>
      </c>
      <c r="E157" s="34">
        <f t="shared" si="2"/>
        <v>-657.80000000000018</v>
      </c>
    </row>
    <row r="158" spans="1:5" x14ac:dyDescent="0.2">
      <c r="A158" s="11">
        <v>1998</v>
      </c>
      <c r="B158" s="11">
        <v>1</v>
      </c>
      <c r="C158" s="28">
        <v>7005.6</v>
      </c>
      <c r="D158" s="28">
        <v>6234.2</v>
      </c>
      <c r="E158" s="34">
        <f t="shared" si="2"/>
        <v>-771.40000000000055</v>
      </c>
    </row>
    <row r="159" spans="1:5" x14ac:dyDescent="0.2">
      <c r="A159" s="11">
        <v>1998</v>
      </c>
      <c r="B159" s="11">
        <v>2</v>
      </c>
      <c r="C159" s="28">
        <v>6959.7</v>
      </c>
      <c r="D159" s="28">
        <v>6421.1</v>
      </c>
      <c r="E159" s="34">
        <f t="shared" si="2"/>
        <v>-538.59999999999945</v>
      </c>
    </row>
    <row r="160" spans="1:5" x14ac:dyDescent="0.2">
      <c r="A160" s="11">
        <v>1998</v>
      </c>
      <c r="B160" s="11">
        <v>3</v>
      </c>
      <c r="C160" s="28">
        <v>8325.6</v>
      </c>
      <c r="D160" s="28">
        <v>6911.4</v>
      </c>
      <c r="E160" s="34">
        <f t="shared" si="2"/>
        <v>-1414.2000000000007</v>
      </c>
    </row>
    <row r="161" spans="1:5" x14ac:dyDescent="0.2">
      <c r="A161" s="11">
        <v>1998</v>
      </c>
      <c r="B161" s="11">
        <v>4</v>
      </c>
      <c r="C161" s="28">
        <v>7812.7</v>
      </c>
      <c r="D161" s="28">
        <v>6396.2</v>
      </c>
      <c r="E161" s="34">
        <f t="shared" si="2"/>
        <v>-1416.5</v>
      </c>
    </row>
    <row r="162" spans="1:5" x14ac:dyDescent="0.2">
      <c r="A162" s="11">
        <v>1998</v>
      </c>
      <c r="B162" s="11">
        <v>5</v>
      </c>
      <c r="C162" s="28">
        <v>7942.6</v>
      </c>
      <c r="D162" s="28">
        <v>6408.3</v>
      </c>
      <c r="E162" s="34">
        <f t="shared" si="2"/>
        <v>-1534.3000000000002</v>
      </c>
    </row>
    <row r="163" spans="1:5" x14ac:dyDescent="0.2">
      <c r="A163" s="11">
        <v>1998</v>
      </c>
      <c r="B163" s="11">
        <v>6</v>
      </c>
      <c r="C163" s="28">
        <v>7982.8</v>
      </c>
      <c r="D163" s="28">
        <v>6448.7</v>
      </c>
      <c r="E163" s="34">
        <f t="shared" si="2"/>
        <v>-1534.1000000000004</v>
      </c>
    </row>
    <row r="164" spans="1:5" x14ac:dyDescent="0.2">
      <c r="A164" s="11">
        <v>1998</v>
      </c>
      <c r="B164" s="11">
        <v>7</v>
      </c>
      <c r="C164" s="28">
        <v>7345.8</v>
      </c>
      <c r="D164" s="28">
        <v>6141.9</v>
      </c>
      <c r="E164" s="34">
        <f t="shared" si="2"/>
        <v>-1203.9000000000005</v>
      </c>
    </row>
    <row r="165" spans="1:5" x14ac:dyDescent="0.2">
      <c r="A165" s="11">
        <v>1998</v>
      </c>
      <c r="B165" s="11">
        <v>8</v>
      </c>
      <c r="C165" s="28">
        <v>7960.9</v>
      </c>
      <c r="D165" s="28">
        <v>6181.3</v>
      </c>
      <c r="E165" s="34">
        <f t="shared" si="2"/>
        <v>-1779.5999999999995</v>
      </c>
    </row>
    <row r="166" spans="1:5" x14ac:dyDescent="0.2">
      <c r="A166" s="11">
        <v>1998</v>
      </c>
      <c r="B166" s="11">
        <v>9</v>
      </c>
      <c r="C166" s="28">
        <v>8335.1</v>
      </c>
      <c r="D166" s="28">
        <v>6896.1</v>
      </c>
      <c r="E166" s="34">
        <f t="shared" si="2"/>
        <v>-1439</v>
      </c>
    </row>
    <row r="167" spans="1:5" x14ac:dyDescent="0.2">
      <c r="A167" s="11">
        <v>1998</v>
      </c>
      <c r="B167" s="11">
        <v>10</v>
      </c>
      <c r="C167" s="28">
        <v>8979.5</v>
      </c>
      <c r="D167" s="28">
        <v>7268.8</v>
      </c>
      <c r="E167" s="34">
        <f t="shared" si="2"/>
        <v>-1710.6999999999998</v>
      </c>
    </row>
    <row r="168" spans="1:5" x14ac:dyDescent="0.2">
      <c r="A168" s="11">
        <v>1998</v>
      </c>
      <c r="B168" s="11">
        <v>11</v>
      </c>
      <c r="C168" s="28">
        <v>8200.2000000000007</v>
      </c>
      <c r="D168" s="28">
        <v>6979.1</v>
      </c>
      <c r="E168" s="34">
        <f t="shared" si="2"/>
        <v>-1221.1000000000004</v>
      </c>
    </row>
    <row r="169" spans="1:5" x14ac:dyDescent="0.2">
      <c r="A169" s="11">
        <v>1998</v>
      </c>
      <c r="B169" s="11">
        <v>12</v>
      </c>
      <c r="C169" s="28">
        <v>7778.5</v>
      </c>
      <c r="D169" s="28">
        <v>6485.5</v>
      </c>
      <c r="E169" s="34">
        <f t="shared" si="2"/>
        <v>-1293</v>
      </c>
    </row>
    <row r="170" spans="1:5" x14ac:dyDescent="0.2">
      <c r="A170" s="11">
        <v>1999</v>
      </c>
      <c r="B170" s="11">
        <v>1</v>
      </c>
      <c r="C170" s="28">
        <v>7442.8</v>
      </c>
      <c r="D170" s="28">
        <v>6021.1</v>
      </c>
      <c r="E170" s="34">
        <f t="shared" si="2"/>
        <v>-1421.6999999999998</v>
      </c>
    </row>
    <row r="171" spans="1:5" x14ac:dyDescent="0.2">
      <c r="A171" s="11">
        <v>1999</v>
      </c>
      <c r="B171" s="11">
        <v>2</v>
      </c>
      <c r="C171" s="28">
        <v>7930.2</v>
      </c>
      <c r="D171" s="28">
        <v>6016.6</v>
      </c>
      <c r="E171" s="34">
        <f t="shared" si="2"/>
        <v>-1913.5999999999995</v>
      </c>
    </row>
    <row r="172" spans="1:5" x14ac:dyDescent="0.2">
      <c r="A172" s="11">
        <v>1999</v>
      </c>
      <c r="B172" s="11">
        <v>3</v>
      </c>
      <c r="C172" s="28">
        <v>9304.2000000000007</v>
      </c>
      <c r="D172" s="28">
        <v>6909.7</v>
      </c>
      <c r="E172" s="34">
        <f t="shared" si="2"/>
        <v>-2394.5000000000009</v>
      </c>
    </row>
    <row r="173" spans="1:5" x14ac:dyDescent="0.2">
      <c r="A173" s="11">
        <v>1999</v>
      </c>
      <c r="B173" s="11">
        <v>4</v>
      </c>
      <c r="C173" s="28">
        <v>8430.7999999999993</v>
      </c>
      <c r="D173" s="28">
        <v>6648</v>
      </c>
      <c r="E173" s="34">
        <f t="shared" si="2"/>
        <v>-1782.7999999999993</v>
      </c>
    </row>
    <row r="174" spans="1:5" x14ac:dyDescent="0.2">
      <c r="A174" s="11">
        <v>1999</v>
      </c>
      <c r="B174" s="11">
        <v>5</v>
      </c>
      <c r="C174" s="28">
        <v>8940.1</v>
      </c>
      <c r="D174" s="28">
        <v>6658.5</v>
      </c>
      <c r="E174" s="34">
        <f t="shared" si="2"/>
        <v>-2281.6000000000004</v>
      </c>
    </row>
    <row r="175" spans="1:5" x14ac:dyDescent="0.2">
      <c r="A175" s="11">
        <v>1999</v>
      </c>
      <c r="B175" s="11">
        <v>6</v>
      </c>
      <c r="C175" s="28">
        <v>9550</v>
      </c>
      <c r="D175" s="28">
        <v>7069.1</v>
      </c>
      <c r="E175" s="34">
        <f t="shared" si="2"/>
        <v>-2480.8999999999996</v>
      </c>
    </row>
    <row r="176" spans="1:5" x14ac:dyDescent="0.2">
      <c r="A176" s="11">
        <v>1999</v>
      </c>
      <c r="B176" s="11">
        <v>7</v>
      </c>
      <c r="C176" s="28">
        <v>9161.1</v>
      </c>
      <c r="D176" s="28">
        <v>7120.5</v>
      </c>
      <c r="E176" s="34">
        <f t="shared" si="2"/>
        <v>-2040.6000000000004</v>
      </c>
    </row>
    <row r="177" spans="1:5" x14ac:dyDescent="0.2">
      <c r="A177" s="11">
        <v>1999</v>
      </c>
      <c r="B177" s="11">
        <v>8</v>
      </c>
      <c r="C177" s="28">
        <v>9671.9</v>
      </c>
      <c r="D177" s="28">
        <v>7474.7</v>
      </c>
      <c r="E177" s="34">
        <f t="shared" si="2"/>
        <v>-2197.1999999999998</v>
      </c>
    </row>
    <row r="178" spans="1:5" x14ac:dyDescent="0.2">
      <c r="A178" s="11">
        <v>1999</v>
      </c>
      <c r="B178" s="11">
        <v>9</v>
      </c>
      <c r="C178" s="28">
        <v>9843.5</v>
      </c>
      <c r="D178" s="28">
        <v>7805.2</v>
      </c>
      <c r="E178" s="34">
        <f t="shared" si="2"/>
        <v>-2038.3000000000002</v>
      </c>
    </row>
    <row r="179" spans="1:5" x14ac:dyDescent="0.2">
      <c r="A179" s="11">
        <v>1999</v>
      </c>
      <c r="B179" s="11">
        <v>10</v>
      </c>
      <c r="C179" s="28">
        <v>10018.799999999999</v>
      </c>
      <c r="D179" s="28">
        <v>8460.9</v>
      </c>
      <c r="E179" s="34">
        <f t="shared" si="2"/>
        <v>-1557.8999999999996</v>
      </c>
    </row>
    <row r="180" spans="1:5" x14ac:dyDescent="0.2">
      <c r="A180" s="11">
        <v>1999</v>
      </c>
      <c r="B180" s="11">
        <v>11</v>
      </c>
      <c r="C180" s="28">
        <v>10001.4</v>
      </c>
      <c r="D180" s="28">
        <v>8201.7999999999993</v>
      </c>
      <c r="E180" s="34">
        <f t="shared" si="2"/>
        <v>-1799.6000000000004</v>
      </c>
    </row>
    <row r="181" spans="1:5" x14ac:dyDescent="0.2">
      <c r="A181" s="11">
        <v>1999</v>
      </c>
      <c r="B181" s="11">
        <v>12</v>
      </c>
      <c r="C181" s="28">
        <v>9425.7000000000007</v>
      </c>
      <c r="D181" s="28">
        <v>8522.7999999999993</v>
      </c>
      <c r="E181" s="34">
        <f t="shared" si="2"/>
        <v>-902.90000000000146</v>
      </c>
    </row>
    <row r="182" spans="1:5" x14ac:dyDescent="0.2">
      <c r="A182" s="11">
        <v>2000</v>
      </c>
      <c r="B182" s="11">
        <v>1</v>
      </c>
      <c r="C182" s="28">
        <v>9583.1</v>
      </c>
      <c r="D182" s="28">
        <v>7964.5</v>
      </c>
      <c r="E182" s="34">
        <f t="shared" si="2"/>
        <v>-1618.6000000000004</v>
      </c>
    </row>
    <row r="183" spans="1:5" x14ac:dyDescent="0.2">
      <c r="A183" s="11">
        <v>2000</v>
      </c>
      <c r="B183" s="11">
        <v>2</v>
      </c>
      <c r="C183" s="28">
        <v>10365.4</v>
      </c>
      <c r="D183" s="28">
        <v>8464.2999999999993</v>
      </c>
      <c r="E183" s="34">
        <f t="shared" si="2"/>
        <v>-1901.1000000000004</v>
      </c>
    </row>
    <row r="184" spans="1:5" x14ac:dyDescent="0.2">
      <c r="A184" s="11">
        <v>2000</v>
      </c>
      <c r="B184" s="11">
        <v>3</v>
      </c>
      <c r="C184" s="28">
        <v>11652.5</v>
      </c>
      <c r="D184" s="28">
        <v>9641.1</v>
      </c>
      <c r="E184" s="34">
        <f t="shared" si="2"/>
        <v>-2011.3999999999996</v>
      </c>
    </row>
    <row r="185" spans="1:5" x14ac:dyDescent="0.2">
      <c r="A185" s="11">
        <v>2000</v>
      </c>
      <c r="B185" s="11">
        <v>4</v>
      </c>
      <c r="C185" s="28">
        <v>10554.9</v>
      </c>
      <c r="D185" s="28">
        <v>9043.5</v>
      </c>
      <c r="E185" s="34">
        <f t="shared" si="2"/>
        <v>-1511.3999999999996</v>
      </c>
    </row>
    <row r="186" spans="1:5" x14ac:dyDescent="0.2">
      <c r="A186" s="11">
        <v>2000</v>
      </c>
      <c r="B186" s="11">
        <v>5</v>
      </c>
      <c r="C186" s="28">
        <v>11366.7</v>
      </c>
      <c r="D186" s="28">
        <v>9143.7999999999993</v>
      </c>
      <c r="E186" s="34">
        <f t="shared" si="2"/>
        <v>-2222.9000000000015</v>
      </c>
    </row>
    <row r="187" spans="1:5" x14ac:dyDescent="0.2">
      <c r="A187" s="11">
        <v>2000</v>
      </c>
      <c r="B187" s="11">
        <v>6</v>
      </c>
      <c r="C187" s="28">
        <v>11944.2</v>
      </c>
      <c r="D187" s="28">
        <v>9407.5</v>
      </c>
      <c r="E187" s="34">
        <f t="shared" si="2"/>
        <v>-2536.7000000000007</v>
      </c>
    </row>
    <row r="188" spans="1:5" x14ac:dyDescent="0.2">
      <c r="A188" s="11">
        <v>2000</v>
      </c>
      <c r="B188" s="11">
        <v>7</v>
      </c>
      <c r="C188" s="28">
        <v>10946.5</v>
      </c>
      <c r="D188" s="28">
        <v>9084.4</v>
      </c>
      <c r="E188" s="34">
        <f t="shared" si="2"/>
        <v>-1862.1000000000004</v>
      </c>
    </row>
    <row r="189" spans="1:5" x14ac:dyDescent="0.2">
      <c r="A189" s="11">
        <v>2000</v>
      </c>
      <c r="B189" s="11">
        <v>8</v>
      </c>
      <c r="C189" s="28">
        <v>12305.9</v>
      </c>
      <c r="D189" s="28">
        <v>10448.799999999999</v>
      </c>
      <c r="E189" s="34">
        <f t="shared" si="2"/>
        <v>-1857.1000000000004</v>
      </c>
    </row>
    <row r="190" spans="1:5" x14ac:dyDescent="0.2">
      <c r="A190" s="11">
        <v>2000</v>
      </c>
      <c r="B190" s="11">
        <v>9</v>
      </c>
      <c r="C190" s="28">
        <v>12344</v>
      </c>
      <c r="D190" s="28">
        <v>9755.9</v>
      </c>
      <c r="E190" s="34">
        <f t="shared" si="2"/>
        <v>-2588.1000000000004</v>
      </c>
    </row>
    <row r="191" spans="1:5" x14ac:dyDescent="0.2">
      <c r="A191" s="11">
        <v>2000</v>
      </c>
      <c r="B191" s="11">
        <v>10</v>
      </c>
      <c r="C191" s="28">
        <v>12814</v>
      </c>
      <c r="D191" s="28">
        <v>10331.5</v>
      </c>
      <c r="E191" s="34">
        <f t="shared" si="2"/>
        <v>-2482.5</v>
      </c>
    </row>
    <row r="192" spans="1:5" x14ac:dyDescent="0.2">
      <c r="A192" s="11">
        <v>2000</v>
      </c>
      <c r="B192" s="11">
        <v>11</v>
      </c>
      <c r="C192" s="28">
        <v>11939.7</v>
      </c>
      <c r="D192" s="28">
        <v>9927.1</v>
      </c>
      <c r="E192" s="34">
        <f t="shared" si="2"/>
        <v>-2012.6000000000004</v>
      </c>
    </row>
    <row r="193" spans="1:5" x14ac:dyDescent="0.2">
      <c r="A193" s="11">
        <v>2000</v>
      </c>
      <c r="B193" s="11">
        <v>12</v>
      </c>
      <c r="C193" s="28">
        <v>10109.4</v>
      </c>
      <c r="D193" s="28">
        <v>8136.6</v>
      </c>
      <c r="E193" s="34">
        <f t="shared" si="2"/>
        <v>-1972.7999999999993</v>
      </c>
    </row>
    <row r="194" spans="1:5" x14ac:dyDescent="0.2">
      <c r="A194" s="11">
        <v>2001</v>
      </c>
      <c r="B194" s="11">
        <v>1</v>
      </c>
      <c r="C194" s="28">
        <v>10706</v>
      </c>
      <c r="D194" s="28">
        <v>8648</v>
      </c>
      <c r="E194" s="34">
        <f t="shared" si="2"/>
        <v>-2058</v>
      </c>
    </row>
    <row r="195" spans="1:5" x14ac:dyDescent="0.2">
      <c r="A195" s="11">
        <v>2001</v>
      </c>
      <c r="B195" s="11">
        <v>2</v>
      </c>
      <c r="C195" s="28">
        <v>10297</v>
      </c>
      <c r="D195" s="28">
        <v>8768.1</v>
      </c>
      <c r="E195" s="34">
        <f t="shared" ref="E195:E258" si="3">D195-C195</f>
        <v>-1528.8999999999996</v>
      </c>
    </row>
    <row r="196" spans="1:5" x14ac:dyDescent="0.2">
      <c r="A196" s="11">
        <v>2001</v>
      </c>
      <c r="B196" s="11">
        <v>3</v>
      </c>
      <c r="C196" s="28">
        <v>12045.2</v>
      </c>
      <c r="D196" s="28">
        <v>9272.2000000000007</v>
      </c>
      <c r="E196" s="34">
        <f t="shared" si="3"/>
        <v>-2773</v>
      </c>
    </row>
    <row r="197" spans="1:5" x14ac:dyDescent="0.2">
      <c r="A197" s="11">
        <v>2001</v>
      </c>
      <c r="B197" s="11">
        <v>4</v>
      </c>
      <c r="C197" s="28">
        <v>10480.799999999999</v>
      </c>
      <c r="D197" s="28">
        <v>8198.4</v>
      </c>
      <c r="E197" s="34">
        <f t="shared" si="3"/>
        <v>-2282.3999999999996</v>
      </c>
    </row>
    <row r="198" spans="1:5" x14ac:dyDescent="0.2">
      <c r="A198" s="11">
        <v>2001</v>
      </c>
      <c r="B198" s="11">
        <v>5</v>
      </c>
      <c r="C198" s="28">
        <v>11430.8</v>
      </c>
      <c r="D198" s="28">
        <v>8649.4</v>
      </c>
      <c r="E198" s="34">
        <f t="shared" si="3"/>
        <v>-2781.3999999999996</v>
      </c>
    </row>
    <row r="199" spans="1:5" x14ac:dyDescent="0.2">
      <c r="A199" s="11">
        <v>2001</v>
      </c>
      <c r="B199" s="11">
        <v>6</v>
      </c>
      <c r="C199" s="28">
        <v>11437.5</v>
      </c>
      <c r="D199" s="28">
        <v>8404.7000000000007</v>
      </c>
      <c r="E199" s="34">
        <f t="shared" si="3"/>
        <v>-3032.7999999999993</v>
      </c>
    </row>
    <row r="200" spans="1:5" x14ac:dyDescent="0.2">
      <c r="A200" s="11">
        <v>2001</v>
      </c>
      <c r="B200" s="11">
        <v>7</v>
      </c>
      <c r="C200" s="28">
        <v>10578.2</v>
      </c>
      <c r="D200" s="28">
        <v>7675.2</v>
      </c>
      <c r="E200" s="34">
        <f t="shared" si="3"/>
        <v>-2903.0000000000009</v>
      </c>
    </row>
    <row r="201" spans="1:5" x14ac:dyDescent="0.2">
      <c r="A201" s="11">
        <v>2001</v>
      </c>
      <c r="B201" s="11">
        <v>8</v>
      </c>
      <c r="C201" s="28">
        <v>11564.7</v>
      </c>
      <c r="D201" s="28">
        <v>9023.4</v>
      </c>
      <c r="E201" s="34">
        <f t="shared" si="3"/>
        <v>-2541.3000000000011</v>
      </c>
    </row>
    <row r="202" spans="1:5" x14ac:dyDescent="0.2">
      <c r="A202" s="11">
        <v>2001</v>
      </c>
      <c r="B202" s="11">
        <v>9</v>
      </c>
      <c r="C202" s="28">
        <v>10687.4</v>
      </c>
      <c r="D202" s="28">
        <v>7700.4</v>
      </c>
      <c r="E202" s="34">
        <f t="shared" si="3"/>
        <v>-2987</v>
      </c>
    </row>
    <row r="203" spans="1:5" x14ac:dyDescent="0.2">
      <c r="A203" s="11">
        <v>2001</v>
      </c>
      <c r="B203" s="11">
        <v>10</v>
      </c>
      <c r="C203" s="28">
        <v>11908.5</v>
      </c>
      <c r="D203" s="28">
        <v>9273.4</v>
      </c>
      <c r="E203" s="34">
        <f t="shared" si="3"/>
        <v>-2635.1000000000004</v>
      </c>
    </row>
    <row r="204" spans="1:5" x14ac:dyDescent="0.2">
      <c r="A204" s="11">
        <v>2001</v>
      </c>
      <c r="B204" s="11">
        <v>11</v>
      </c>
      <c r="C204" s="28">
        <v>10873.1</v>
      </c>
      <c r="D204" s="28">
        <v>8346</v>
      </c>
      <c r="E204" s="34">
        <f t="shared" si="3"/>
        <v>-2527.1000000000004</v>
      </c>
    </row>
    <row r="205" spans="1:5" x14ac:dyDescent="0.2">
      <c r="A205" s="11">
        <v>2001</v>
      </c>
      <c r="B205" s="11">
        <v>12</v>
      </c>
      <c r="C205" s="28">
        <v>9328.7000000000007</v>
      </c>
      <c r="D205" s="28">
        <v>7337.3</v>
      </c>
      <c r="E205" s="34">
        <f t="shared" si="3"/>
        <v>-1991.4000000000005</v>
      </c>
    </row>
    <row r="206" spans="1:5" x14ac:dyDescent="0.2">
      <c r="A206" s="11">
        <v>2002</v>
      </c>
      <c r="B206" s="11">
        <v>1</v>
      </c>
      <c r="C206" s="28">
        <v>9981.9</v>
      </c>
      <c r="D206" s="28">
        <v>7734</v>
      </c>
      <c r="E206" s="34">
        <f t="shared" si="3"/>
        <v>-2247.8999999999996</v>
      </c>
    </row>
    <row r="207" spans="1:5" x14ac:dyDescent="0.2">
      <c r="A207" s="11">
        <v>2002</v>
      </c>
      <c r="B207" s="11">
        <v>2</v>
      </c>
      <c r="C207" s="28">
        <v>10022.5</v>
      </c>
      <c r="D207" s="28">
        <v>7249.8</v>
      </c>
      <c r="E207" s="34">
        <f t="shared" si="3"/>
        <v>-2772.7</v>
      </c>
    </row>
    <row r="208" spans="1:5" x14ac:dyDescent="0.2">
      <c r="A208" s="11">
        <v>2002</v>
      </c>
      <c r="B208" s="11">
        <v>3</v>
      </c>
      <c r="C208" s="28">
        <v>11054.8</v>
      </c>
      <c r="D208" s="28">
        <v>7624.1</v>
      </c>
      <c r="E208" s="34">
        <f t="shared" si="3"/>
        <v>-3430.6999999999989</v>
      </c>
    </row>
    <row r="209" spans="1:5" x14ac:dyDescent="0.2">
      <c r="A209" s="11">
        <v>2002</v>
      </c>
      <c r="B209" s="11">
        <v>4</v>
      </c>
      <c r="C209" s="28">
        <v>11471.3</v>
      </c>
      <c r="D209" s="28">
        <v>8257.5</v>
      </c>
      <c r="E209" s="34">
        <f t="shared" si="3"/>
        <v>-3213.7999999999993</v>
      </c>
    </row>
    <row r="210" spans="1:5" x14ac:dyDescent="0.2">
      <c r="A210" s="11">
        <v>2002</v>
      </c>
      <c r="B210" s="11">
        <v>5</v>
      </c>
      <c r="C210" s="28">
        <v>11928.5</v>
      </c>
      <c r="D210" s="28">
        <v>8530.2999999999993</v>
      </c>
      <c r="E210" s="34">
        <f t="shared" si="3"/>
        <v>-3398.2000000000007</v>
      </c>
    </row>
    <row r="211" spans="1:5" x14ac:dyDescent="0.2">
      <c r="A211" s="11">
        <v>2002</v>
      </c>
      <c r="B211" s="11">
        <v>6</v>
      </c>
      <c r="C211" s="28">
        <v>11311.3</v>
      </c>
      <c r="D211" s="28">
        <v>8087.9</v>
      </c>
      <c r="E211" s="34">
        <f t="shared" si="3"/>
        <v>-3223.3999999999996</v>
      </c>
    </row>
    <row r="212" spans="1:5" x14ac:dyDescent="0.2">
      <c r="A212" s="11">
        <v>2002</v>
      </c>
      <c r="B212" s="11">
        <v>7</v>
      </c>
      <c r="C212" s="28">
        <v>11292.7</v>
      </c>
      <c r="D212" s="28">
        <v>7962.9</v>
      </c>
      <c r="E212" s="34">
        <f t="shared" si="3"/>
        <v>-3329.8000000000011</v>
      </c>
    </row>
    <row r="213" spans="1:5" x14ac:dyDescent="0.2">
      <c r="A213" s="11">
        <v>2002</v>
      </c>
      <c r="B213" s="11">
        <v>8</v>
      </c>
      <c r="C213" s="28">
        <v>11854</v>
      </c>
      <c r="D213" s="28">
        <v>8559.4</v>
      </c>
      <c r="E213" s="34">
        <f t="shared" si="3"/>
        <v>-3294.6000000000004</v>
      </c>
    </row>
    <row r="214" spans="1:5" x14ac:dyDescent="0.2">
      <c r="A214" s="11">
        <v>2002</v>
      </c>
      <c r="B214" s="11">
        <v>9</v>
      </c>
      <c r="C214" s="28">
        <v>11409.2</v>
      </c>
      <c r="D214" s="28">
        <v>8282.7999999999993</v>
      </c>
      <c r="E214" s="34">
        <f t="shared" si="3"/>
        <v>-3126.4000000000015</v>
      </c>
    </row>
    <row r="215" spans="1:5" x14ac:dyDescent="0.2">
      <c r="A215" s="11">
        <v>2002</v>
      </c>
      <c r="B215" s="11">
        <v>10</v>
      </c>
      <c r="C215" s="28">
        <v>12657.9</v>
      </c>
      <c r="D215" s="28">
        <v>9220.7999999999993</v>
      </c>
      <c r="E215" s="34">
        <f t="shared" si="3"/>
        <v>-3437.1000000000004</v>
      </c>
    </row>
    <row r="216" spans="1:5" x14ac:dyDescent="0.2">
      <c r="A216" s="11">
        <v>2002</v>
      </c>
      <c r="B216" s="11">
        <v>11</v>
      </c>
      <c r="C216" s="28">
        <v>11483.8</v>
      </c>
      <c r="D216" s="28">
        <v>8606.4</v>
      </c>
      <c r="E216" s="34">
        <f t="shared" si="3"/>
        <v>-2877.3999999999996</v>
      </c>
    </row>
    <row r="217" spans="1:5" x14ac:dyDescent="0.2">
      <c r="A217" s="11">
        <v>2002</v>
      </c>
      <c r="B217" s="11">
        <v>12</v>
      </c>
      <c r="C217" s="28">
        <v>10148.1</v>
      </c>
      <c r="D217" s="28">
        <v>7354.2</v>
      </c>
      <c r="E217" s="34">
        <f t="shared" si="3"/>
        <v>-2793.9000000000005</v>
      </c>
    </row>
    <row r="218" spans="1:5" x14ac:dyDescent="0.2">
      <c r="A218" s="11">
        <v>2003</v>
      </c>
      <c r="B218" s="11">
        <v>1</v>
      </c>
      <c r="C218" s="28">
        <v>10830.5</v>
      </c>
      <c r="D218" s="28">
        <v>7780.1</v>
      </c>
      <c r="E218" s="34">
        <f t="shared" si="3"/>
        <v>-3050.3999999999996</v>
      </c>
    </row>
    <row r="219" spans="1:5" x14ac:dyDescent="0.2">
      <c r="A219" s="11">
        <v>2003</v>
      </c>
      <c r="B219" s="11">
        <v>2</v>
      </c>
      <c r="C219" s="28">
        <v>10957.7</v>
      </c>
      <c r="D219" s="28">
        <v>7092.8</v>
      </c>
      <c r="E219" s="34">
        <f t="shared" si="3"/>
        <v>-3864.9000000000005</v>
      </c>
    </row>
    <row r="220" spans="1:5" x14ac:dyDescent="0.2">
      <c r="A220" s="11">
        <v>2003</v>
      </c>
      <c r="B220" s="11">
        <v>3</v>
      </c>
      <c r="C220" s="28">
        <v>11782.9</v>
      </c>
      <c r="D220" s="28">
        <v>7804.9</v>
      </c>
      <c r="E220" s="34">
        <f t="shared" si="3"/>
        <v>-3978</v>
      </c>
    </row>
    <row r="221" spans="1:5" x14ac:dyDescent="0.2">
      <c r="A221" s="11">
        <v>2003</v>
      </c>
      <c r="B221" s="11">
        <v>4</v>
      </c>
      <c r="C221" s="28">
        <v>11154.8</v>
      </c>
      <c r="D221" s="28">
        <v>7815.6</v>
      </c>
      <c r="E221" s="34">
        <f t="shared" si="3"/>
        <v>-3339.1999999999989</v>
      </c>
    </row>
    <row r="222" spans="1:5" x14ac:dyDescent="0.2">
      <c r="A222" s="11">
        <v>2003</v>
      </c>
      <c r="B222" s="11">
        <v>5</v>
      </c>
      <c r="C222" s="28">
        <v>11494.7</v>
      </c>
      <c r="D222" s="28">
        <v>8082.3</v>
      </c>
      <c r="E222" s="34">
        <f t="shared" si="3"/>
        <v>-3412.4000000000005</v>
      </c>
    </row>
    <row r="223" spans="1:5" x14ac:dyDescent="0.2">
      <c r="A223" s="11">
        <v>2003</v>
      </c>
      <c r="B223" s="11">
        <v>6</v>
      </c>
      <c r="C223" s="28">
        <v>11419.8</v>
      </c>
      <c r="D223" s="28">
        <v>8011.6</v>
      </c>
      <c r="E223" s="34">
        <f t="shared" si="3"/>
        <v>-3408.1999999999989</v>
      </c>
    </row>
    <row r="224" spans="1:5" x14ac:dyDescent="0.2">
      <c r="A224" s="11">
        <v>2003</v>
      </c>
      <c r="B224" s="11">
        <v>7</v>
      </c>
      <c r="C224" s="28">
        <v>11124.7</v>
      </c>
      <c r="D224" s="28">
        <v>7904.3</v>
      </c>
      <c r="E224" s="34">
        <f t="shared" si="3"/>
        <v>-3220.4000000000005</v>
      </c>
    </row>
    <row r="225" spans="1:5" x14ac:dyDescent="0.2">
      <c r="A225" s="11">
        <v>2003</v>
      </c>
      <c r="B225" s="11">
        <v>8</v>
      </c>
      <c r="C225" s="28">
        <v>11403</v>
      </c>
      <c r="D225" s="28">
        <v>7941.4</v>
      </c>
      <c r="E225" s="34">
        <f t="shared" si="3"/>
        <v>-3461.6000000000004</v>
      </c>
    </row>
    <row r="226" spans="1:5" x14ac:dyDescent="0.2">
      <c r="A226" s="11">
        <v>2003</v>
      </c>
      <c r="B226" s="11">
        <v>9</v>
      </c>
      <c r="C226" s="28">
        <v>11816.9</v>
      </c>
      <c r="D226" s="28">
        <v>8533.6</v>
      </c>
      <c r="E226" s="34">
        <f t="shared" si="3"/>
        <v>-3283.2999999999993</v>
      </c>
    </row>
    <row r="227" spans="1:5" x14ac:dyDescent="0.2">
      <c r="A227" s="11">
        <v>2003</v>
      </c>
      <c r="B227" s="11">
        <v>10</v>
      </c>
      <c r="C227" s="28">
        <v>12965.7</v>
      </c>
      <c r="D227" s="28">
        <v>9519.7000000000007</v>
      </c>
      <c r="E227" s="34">
        <f t="shared" si="3"/>
        <v>-3446</v>
      </c>
    </row>
    <row r="228" spans="1:5" x14ac:dyDescent="0.2">
      <c r="A228" s="11">
        <v>2003</v>
      </c>
      <c r="B228" s="11">
        <v>11</v>
      </c>
      <c r="C228" s="28">
        <v>11692.5</v>
      </c>
      <c r="D228" s="28">
        <v>8621.2999999999993</v>
      </c>
      <c r="E228" s="34">
        <f t="shared" si="3"/>
        <v>-3071.2000000000007</v>
      </c>
    </row>
    <row r="229" spans="1:5" x14ac:dyDescent="0.2">
      <c r="A229" s="11">
        <v>2003</v>
      </c>
      <c r="B229" s="11">
        <v>12</v>
      </c>
      <c r="C229" s="28">
        <v>11416.9</v>
      </c>
      <c r="D229" s="28">
        <v>8304.1</v>
      </c>
      <c r="E229" s="34">
        <f t="shared" si="3"/>
        <v>-3112.7999999999993</v>
      </c>
    </row>
    <row r="230" spans="1:5" x14ac:dyDescent="0.2">
      <c r="A230" s="11">
        <v>2004</v>
      </c>
      <c r="B230" s="11">
        <v>1</v>
      </c>
      <c r="C230" s="28">
        <v>11200.7</v>
      </c>
      <c r="D230" s="28">
        <v>8084</v>
      </c>
      <c r="E230" s="34">
        <f t="shared" si="3"/>
        <v>-3116.7000000000007</v>
      </c>
    </row>
    <row r="231" spans="1:5" x14ac:dyDescent="0.2">
      <c r="A231" s="11">
        <v>2004</v>
      </c>
      <c r="B231" s="11">
        <v>2</v>
      </c>
      <c r="C231" s="28">
        <v>11709.2</v>
      </c>
      <c r="D231" s="28">
        <v>8073.4</v>
      </c>
      <c r="E231" s="34">
        <f t="shared" si="3"/>
        <v>-3635.8000000000011</v>
      </c>
    </row>
    <row r="232" spans="1:5" x14ac:dyDescent="0.2">
      <c r="A232" s="11">
        <v>2004</v>
      </c>
      <c r="B232" s="11">
        <v>3</v>
      </c>
      <c r="C232" s="28">
        <v>13593.8</v>
      </c>
      <c r="D232" s="28">
        <v>9712.1</v>
      </c>
      <c r="E232" s="34">
        <f t="shared" si="3"/>
        <v>-3881.6999999999989</v>
      </c>
    </row>
    <row r="233" spans="1:5" x14ac:dyDescent="0.2">
      <c r="A233" s="11">
        <v>2004</v>
      </c>
      <c r="B233" s="11">
        <v>4</v>
      </c>
      <c r="C233" s="28">
        <v>12575.9</v>
      </c>
      <c r="D233" s="28">
        <v>9341.9</v>
      </c>
      <c r="E233" s="34">
        <f t="shared" si="3"/>
        <v>-3234</v>
      </c>
    </row>
    <row r="234" spans="1:5" x14ac:dyDescent="0.2">
      <c r="A234" s="11">
        <v>2004</v>
      </c>
      <c r="B234" s="11">
        <v>5</v>
      </c>
      <c r="C234" s="28">
        <v>13049.7</v>
      </c>
      <c r="D234" s="28">
        <v>9216.2999999999993</v>
      </c>
      <c r="E234" s="34">
        <f t="shared" si="3"/>
        <v>-3833.4000000000015</v>
      </c>
    </row>
    <row r="235" spans="1:5" x14ac:dyDescent="0.2">
      <c r="A235" s="11">
        <v>2004</v>
      </c>
      <c r="B235" s="11">
        <v>6</v>
      </c>
      <c r="C235" s="28">
        <v>13850</v>
      </c>
      <c r="D235" s="28">
        <v>9171.7000000000007</v>
      </c>
      <c r="E235" s="34">
        <f t="shared" si="3"/>
        <v>-4678.2999999999993</v>
      </c>
    </row>
    <row r="236" spans="1:5" x14ac:dyDescent="0.2">
      <c r="A236" s="11">
        <v>2004</v>
      </c>
      <c r="B236" s="11">
        <v>7</v>
      </c>
      <c r="C236" s="28">
        <v>12213.1</v>
      </c>
      <c r="D236" s="28">
        <v>8744.4</v>
      </c>
      <c r="E236" s="34">
        <f t="shared" si="3"/>
        <v>-3468.7000000000007</v>
      </c>
    </row>
    <row r="237" spans="1:5" x14ac:dyDescent="0.2">
      <c r="A237" s="11">
        <v>2004</v>
      </c>
      <c r="B237" s="11">
        <v>8</v>
      </c>
      <c r="C237" s="28">
        <v>13278.7</v>
      </c>
      <c r="D237" s="28">
        <v>9493.7000000000007</v>
      </c>
      <c r="E237" s="34">
        <f t="shared" si="3"/>
        <v>-3785</v>
      </c>
    </row>
    <row r="238" spans="1:5" x14ac:dyDescent="0.2">
      <c r="A238" s="11">
        <v>2004</v>
      </c>
      <c r="B238" s="11">
        <v>9</v>
      </c>
      <c r="C238" s="28">
        <v>13520.9</v>
      </c>
      <c r="D238" s="28">
        <v>9616.6</v>
      </c>
      <c r="E238" s="34">
        <f t="shared" si="3"/>
        <v>-3904.2999999999993</v>
      </c>
    </row>
    <row r="239" spans="1:5" x14ac:dyDescent="0.2">
      <c r="A239" s="11">
        <v>2004</v>
      </c>
      <c r="B239" s="11">
        <v>10</v>
      </c>
      <c r="C239" s="28">
        <v>14475.1</v>
      </c>
      <c r="D239" s="28">
        <v>10076.299999999999</v>
      </c>
      <c r="E239" s="34">
        <f t="shared" si="3"/>
        <v>-4398.8000000000011</v>
      </c>
    </row>
    <row r="240" spans="1:5" x14ac:dyDescent="0.2">
      <c r="A240" s="11">
        <v>2004</v>
      </c>
      <c r="B240" s="11">
        <v>11</v>
      </c>
      <c r="C240" s="28">
        <v>13908.9</v>
      </c>
      <c r="D240" s="28">
        <v>9977.2000000000007</v>
      </c>
      <c r="E240" s="34">
        <f t="shared" si="3"/>
        <v>-3931.6999999999989</v>
      </c>
    </row>
    <row r="241" spans="1:5" x14ac:dyDescent="0.2">
      <c r="A241" s="11">
        <v>2004</v>
      </c>
      <c r="B241" s="11">
        <v>12</v>
      </c>
      <c r="C241" s="28">
        <v>12525.6</v>
      </c>
      <c r="D241" s="28">
        <v>9223.7000000000007</v>
      </c>
      <c r="E241" s="34">
        <f t="shared" si="3"/>
        <v>-3301.8999999999996</v>
      </c>
    </row>
    <row r="242" spans="1:5" x14ac:dyDescent="0.2">
      <c r="A242" s="11">
        <v>2005</v>
      </c>
      <c r="B242" s="11">
        <v>1</v>
      </c>
      <c r="C242" s="28">
        <v>12073.9</v>
      </c>
      <c r="D242" s="28">
        <v>9217.1</v>
      </c>
      <c r="E242" s="34">
        <f t="shared" si="3"/>
        <v>-2856.7999999999993</v>
      </c>
    </row>
    <row r="243" spans="1:5" x14ac:dyDescent="0.2">
      <c r="A243" s="11">
        <v>2005</v>
      </c>
      <c r="B243" s="11">
        <v>2</v>
      </c>
      <c r="C243" s="28">
        <v>12607.1</v>
      </c>
      <c r="D243" s="28">
        <v>9010.1</v>
      </c>
      <c r="E243" s="34">
        <f t="shared" si="3"/>
        <v>-3597</v>
      </c>
    </row>
    <row r="244" spans="1:5" x14ac:dyDescent="0.2">
      <c r="A244" s="11">
        <v>2005</v>
      </c>
      <c r="B244" s="11">
        <v>3</v>
      </c>
      <c r="C244" s="28">
        <v>14114.4</v>
      </c>
      <c r="D244" s="28">
        <v>9914.4</v>
      </c>
      <c r="E244" s="34">
        <f t="shared" si="3"/>
        <v>-4200</v>
      </c>
    </row>
    <row r="245" spans="1:5" x14ac:dyDescent="0.2">
      <c r="A245" s="11">
        <v>2005</v>
      </c>
      <c r="B245" s="11">
        <v>4</v>
      </c>
      <c r="C245" s="28">
        <v>14281.7</v>
      </c>
      <c r="D245" s="28">
        <v>9840</v>
      </c>
      <c r="E245" s="34">
        <f t="shared" si="3"/>
        <v>-4441.7000000000007</v>
      </c>
    </row>
    <row r="246" spans="1:5" x14ac:dyDescent="0.2">
      <c r="A246" s="11">
        <v>2005</v>
      </c>
      <c r="B246" s="11">
        <v>5</v>
      </c>
      <c r="C246" s="28">
        <v>14413.5</v>
      </c>
      <c r="D246" s="28">
        <v>9929.2999999999993</v>
      </c>
      <c r="E246" s="34">
        <f t="shared" si="3"/>
        <v>-4484.2000000000007</v>
      </c>
    </row>
    <row r="247" spans="1:5" x14ac:dyDescent="0.2">
      <c r="A247" s="11">
        <v>2005</v>
      </c>
      <c r="B247" s="11">
        <v>6</v>
      </c>
      <c r="C247" s="28">
        <v>14848.6</v>
      </c>
      <c r="D247" s="28">
        <v>10113.5</v>
      </c>
      <c r="E247" s="34">
        <f t="shared" si="3"/>
        <v>-4735.1000000000004</v>
      </c>
    </row>
    <row r="248" spans="1:5" x14ac:dyDescent="0.2">
      <c r="A248" s="11">
        <v>2005</v>
      </c>
      <c r="B248" s="11">
        <v>7</v>
      </c>
      <c r="C248" s="28">
        <v>12710.2</v>
      </c>
      <c r="D248" s="28">
        <v>9200.9</v>
      </c>
      <c r="E248" s="34">
        <f t="shared" si="3"/>
        <v>-3509.3000000000011</v>
      </c>
    </row>
    <row r="249" spans="1:5" x14ac:dyDescent="0.2">
      <c r="A249" s="11">
        <v>2005</v>
      </c>
      <c r="B249" s="11">
        <v>8</v>
      </c>
      <c r="C249" s="28">
        <v>14895.6</v>
      </c>
      <c r="D249" s="28">
        <v>10626.1</v>
      </c>
      <c r="E249" s="34">
        <f t="shared" si="3"/>
        <v>-4269.5</v>
      </c>
    </row>
    <row r="250" spans="1:5" x14ac:dyDescent="0.2">
      <c r="A250" s="11">
        <v>2005</v>
      </c>
      <c r="B250" s="11">
        <v>9</v>
      </c>
      <c r="C250" s="28">
        <v>14517.6</v>
      </c>
      <c r="D250" s="28">
        <v>10284.5</v>
      </c>
      <c r="E250" s="34">
        <f t="shared" si="3"/>
        <v>-4233.1000000000004</v>
      </c>
    </row>
    <row r="251" spans="1:5" x14ac:dyDescent="0.2">
      <c r="A251" s="11">
        <v>2005</v>
      </c>
      <c r="B251" s="11">
        <v>10</v>
      </c>
      <c r="C251" s="28">
        <v>15720.3</v>
      </c>
      <c r="D251" s="28">
        <v>10941.5</v>
      </c>
      <c r="E251" s="34">
        <f t="shared" si="3"/>
        <v>-4778.7999999999993</v>
      </c>
    </row>
    <row r="252" spans="1:5" x14ac:dyDescent="0.2">
      <c r="A252" s="11">
        <v>2005</v>
      </c>
      <c r="B252" s="11">
        <v>11</v>
      </c>
      <c r="C252" s="28">
        <v>15499.1</v>
      </c>
      <c r="D252" s="28">
        <v>10939.4</v>
      </c>
      <c r="E252" s="34">
        <f t="shared" si="3"/>
        <v>-4559.7000000000007</v>
      </c>
    </row>
    <row r="253" spans="1:5" x14ac:dyDescent="0.2">
      <c r="A253" s="11">
        <v>2005</v>
      </c>
      <c r="B253" s="11">
        <v>12</v>
      </c>
      <c r="C253" s="28">
        <v>14426.7</v>
      </c>
      <c r="D253" s="28">
        <v>10230.700000000001</v>
      </c>
      <c r="E253" s="34">
        <f t="shared" si="3"/>
        <v>-4196</v>
      </c>
    </row>
    <row r="254" spans="1:5" x14ac:dyDescent="0.2">
      <c r="A254" s="11">
        <v>2006</v>
      </c>
      <c r="B254" s="11">
        <v>1</v>
      </c>
      <c r="C254" s="28">
        <v>15227.9</v>
      </c>
      <c r="D254" s="28">
        <v>10483.9</v>
      </c>
      <c r="E254" s="34">
        <f t="shared" si="3"/>
        <v>-4744</v>
      </c>
    </row>
    <row r="255" spans="1:5" x14ac:dyDescent="0.2">
      <c r="A255" s="11">
        <v>2006</v>
      </c>
      <c r="B255" s="11">
        <v>2</v>
      </c>
      <c r="C255" s="28">
        <v>14820.1</v>
      </c>
      <c r="D255" s="28">
        <v>10031.200000000001</v>
      </c>
      <c r="E255" s="34">
        <f t="shared" si="3"/>
        <v>-4788.8999999999996</v>
      </c>
    </row>
    <row r="256" spans="1:5" x14ac:dyDescent="0.2">
      <c r="A256" s="11">
        <v>2006</v>
      </c>
      <c r="B256" s="11">
        <v>3</v>
      </c>
      <c r="C256" s="28">
        <v>17363.400000000001</v>
      </c>
      <c r="D256" s="28">
        <v>11968</v>
      </c>
      <c r="E256" s="34">
        <f t="shared" si="3"/>
        <v>-5395.4000000000015</v>
      </c>
    </row>
    <row r="257" spans="1:5" x14ac:dyDescent="0.2">
      <c r="A257" s="11">
        <v>2006</v>
      </c>
      <c r="B257" s="11">
        <v>4</v>
      </c>
      <c r="C257" s="28">
        <v>15665.3</v>
      </c>
      <c r="D257" s="28">
        <v>10772.5</v>
      </c>
      <c r="E257" s="34">
        <f t="shared" si="3"/>
        <v>-4892.7999999999993</v>
      </c>
    </row>
    <row r="258" spans="1:5" x14ac:dyDescent="0.2">
      <c r="A258" s="11">
        <v>2006</v>
      </c>
      <c r="B258" s="11">
        <v>5</v>
      </c>
      <c r="C258" s="28">
        <v>17154.599999999999</v>
      </c>
      <c r="D258" s="28">
        <v>11569.6</v>
      </c>
      <c r="E258" s="34">
        <f t="shared" si="3"/>
        <v>-5584.9999999999982</v>
      </c>
    </row>
    <row r="259" spans="1:5" x14ac:dyDescent="0.2">
      <c r="A259" s="11">
        <v>2006</v>
      </c>
      <c r="B259" s="11">
        <v>6</v>
      </c>
      <c r="C259" s="28">
        <v>17787.3</v>
      </c>
      <c r="D259" s="28">
        <v>11714.6</v>
      </c>
      <c r="E259" s="34">
        <f t="shared" ref="E259:E322" si="4">D259-C259</f>
        <v>-6072.6999999999989</v>
      </c>
    </row>
    <row r="260" spans="1:5" x14ac:dyDescent="0.2">
      <c r="A260" s="11">
        <v>2006</v>
      </c>
      <c r="B260" s="11">
        <v>7</v>
      </c>
      <c r="C260" s="28">
        <v>15464.5</v>
      </c>
      <c r="D260" s="28">
        <v>10408.1</v>
      </c>
      <c r="E260" s="34">
        <f t="shared" si="4"/>
        <v>-5056.3999999999996</v>
      </c>
    </row>
    <row r="261" spans="1:5" x14ac:dyDescent="0.2">
      <c r="A261" s="11">
        <v>2006</v>
      </c>
      <c r="B261" s="11">
        <v>8</v>
      </c>
      <c r="C261" s="28">
        <v>18038.7</v>
      </c>
      <c r="D261" s="28">
        <v>11715.2</v>
      </c>
      <c r="E261" s="34">
        <f t="shared" si="4"/>
        <v>-6323.5</v>
      </c>
    </row>
    <row r="262" spans="1:5" x14ac:dyDescent="0.2">
      <c r="A262" s="11">
        <v>2006</v>
      </c>
      <c r="B262" s="11">
        <v>9</v>
      </c>
      <c r="C262" s="28">
        <v>16897.5</v>
      </c>
      <c r="D262" s="28">
        <v>10980.4</v>
      </c>
      <c r="E262" s="34">
        <f t="shared" si="4"/>
        <v>-5917.1</v>
      </c>
    </row>
    <row r="263" spans="1:5" x14ac:dyDescent="0.2">
      <c r="A263" s="11">
        <v>2006</v>
      </c>
      <c r="B263" s="11">
        <v>10</v>
      </c>
      <c r="C263" s="28">
        <v>17515.2</v>
      </c>
      <c r="D263" s="28">
        <v>12300.9</v>
      </c>
      <c r="E263" s="34">
        <f t="shared" si="4"/>
        <v>-5214.3000000000011</v>
      </c>
    </row>
    <row r="264" spans="1:5" x14ac:dyDescent="0.2">
      <c r="A264" s="11">
        <v>2006</v>
      </c>
      <c r="B264" s="11">
        <v>11</v>
      </c>
      <c r="C264" s="28">
        <v>17246.599999999999</v>
      </c>
      <c r="D264" s="28">
        <v>11736.3</v>
      </c>
      <c r="E264" s="34">
        <f t="shared" si="4"/>
        <v>-5510.2999999999993</v>
      </c>
    </row>
    <row r="265" spans="1:5" x14ac:dyDescent="0.2">
      <c r="A265" s="11">
        <v>2006</v>
      </c>
      <c r="B265" s="11">
        <v>12</v>
      </c>
      <c r="C265" s="28">
        <v>15072.1</v>
      </c>
      <c r="D265" s="28">
        <v>10041.1</v>
      </c>
      <c r="E265" s="34">
        <f t="shared" si="4"/>
        <v>-5031</v>
      </c>
    </row>
    <row r="266" spans="1:5" x14ac:dyDescent="0.2">
      <c r="A266" s="11">
        <v>2007</v>
      </c>
      <c r="B266" s="11">
        <v>1</v>
      </c>
      <c r="C266" s="28">
        <v>15373.4</v>
      </c>
      <c r="D266" s="28">
        <v>10683.5</v>
      </c>
      <c r="E266" s="34">
        <f t="shared" si="4"/>
        <v>-4689.8999999999996</v>
      </c>
    </row>
    <row r="267" spans="1:5" x14ac:dyDescent="0.2">
      <c r="A267" s="11">
        <v>2007</v>
      </c>
      <c r="B267" s="11">
        <v>2</v>
      </c>
      <c r="C267" s="28">
        <v>15142.8</v>
      </c>
      <c r="D267" s="28">
        <v>9980</v>
      </c>
      <c r="E267" s="34">
        <f t="shared" si="4"/>
        <v>-5162.7999999999993</v>
      </c>
    </row>
    <row r="268" spans="1:5" x14ac:dyDescent="0.2">
      <c r="A268" s="11">
        <v>2007</v>
      </c>
      <c r="B268" s="11">
        <v>3</v>
      </c>
      <c r="C268" s="28">
        <v>18190.599999999999</v>
      </c>
      <c r="D268" s="28">
        <v>11493.5</v>
      </c>
      <c r="E268" s="34">
        <f t="shared" si="4"/>
        <v>-6697.0999999999985</v>
      </c>
    </row>
    <row r="269" spans="1:5" x14ac:dyDescent="0.2">
      <c r="A269" s="11">
        <v>2007</v>
      </c>
      <c r="B269" s="11">
        <v>4</v>
      </c>
      <c r="C269" s="28">
        <v>16254.9</v>
      </c>
      <c r="D269" s="28">
        <v>10893.2</v>
      </c>
      <c r="E269" s="34">
        <f t="shared" si="4"/>
        <v>-5361.6999999999989</v>
      </c>
    </row>
    <row r="270" spans="1:5" x14ac:dyDescent="0.2">
      <c r="A270" s="11">
        <v>2007</v>
      </c>
      <c r="B270" s="11">
        <v>5</v>
      </c>
      <c r="C270" s="28">
        <v>18018.900000000001</v>
      </c>
      <c r="D270" s="28">
        <v>11956</v>
      </c>
      <c r="E270" s="34">
        <f t="shared" si="4"/>
        <v>-6062.9000000000015</v>
      </c>
    </row>
    <row r="271" spans="1:5" x14ac:dyDescent="0.2">
      <c r="A271" s="11">
        <v>2007</v>
      </c>
      <c r="B271" s="11">
        <v>6</v>
      </c>
      <c r="C271" s="28">
        <v>17977.400000000001</v>
      </c>
      <c r="D271" s="28">
        <v>11561.2</v>
      </c>
      <c r="E271" s="34">
        <f t="shared" si="4"/>
        <v>-6416.2000000000007</v>
      </c>
    </row>
    <row r="272" spans="1:5" x14ac:dyDescent="0.2">
      <c r="A272" s="11">
        <v>2007</v>
      </c>
      <c r="B272" s="11">
        <v>7</v>
      </c>
      <c r="C272" s="28">
        <v>16896.900000000001</v>
      </c>
      <c r="D272" s="28">
        <v>11188.7</v>
      </c>
      <c r="E272" s="34">
        <f t="shared" si="4"/>
        <v>-5708.2000000000007</v>
      </c>
    </row>
    <row r="273" spans="1:5" x14ac:dyDescent="0.2">
      <c r="A273" s="11">
        <v>2007</v>
      </c>
      <c r="B273" s="11">
        <v>8</v>
      </c>
      <c r="C273" s="28">
        <v>19115.3</v>
      </c>
      <c r="D273" s="28">
        <v>12282.9</v>
      </c>
      <c r="E273" s="34">
        <f t="shared" si="4"/>
        <v>-6832.4</v>
      </c>
    </row>
    <row r="274" spans="1:5" x14ac:dyDescent="0.2">
      <c r="A274" s="11">
        <v>2007</v>
      </c>
      <c r="B274" s="11">
        <v>9</v>
      </c>
      <c r="C274" s="28">
        <v>17810.099999999999</v>
      </c>
      <c r="D274" s="28">
        <v>11364.6</v>
      </c>
      <c r="E274" s="34">
        <f t="shared" si="4"/>
        <v>-6445.4999999999982</v>
      </c>
    </row>
    <row r="275" spans="1:5" x14ac:dyDescent="0.2">
      <c r="A275" s="11">
        <v>2007</v>
      </c>
      <c r="B275" s="11">
        <v>10</v>
      </c>
      <c r="C275" s="28">
        <v>19855.8</v>
      </c>
      <c r="D275" s="28">
        <v>12330.2</v>
      </c>
      <c r="E275" s="34">
        <f t="shared" si="4"/>
        <v>-7525.5999999999985</v>
      </c>
    </row>
    <row r="276" spans="1:5" x14ac:dyDescent="0.2">
      <c r="A276" s="11">
        <v>2007</v>
      </c>
      <c r="B276" s="11">
        <v>11</v>
      </c>
      <c r="C276" s="28">
        <v>19356.099999999999</v>
      </c>
      <c r="D276" s="28">
        <v>12127.2</v>
      </c>
      <c r="E276" s="34">
        <f t="shared" si="4"/>
        <v>-7228.8999999999978</v>
      </c>
    </row>
    <row r="277" spans="1:5" x14ac:dyDescent="0.2">
      <c r="A277" s="11">
        <v>2007</v>
      </c>
      <c r="B277" s="11">
        <v>12</v>
      </c>
      <c r="C277" s="28">
        <v>16721.8</v>
      </c>
      <c r="D277" s="28">
        <v>10057</v>
      </c>
      <c r="E277" s="34">
        <f t="shared" si="4"/>
        <v>-6664.7999999999993</v>
      </c>
    </row>
    <row r="278" spans="1:5" x14ac:dyDescent="0.2">
      <c r="A278" s="11">
        <v>2008</v>
      </c>
      <c r="B278" s="11">
        <v>1</v>
      </c>
      <c r="C278" s="28">
        <v>17054.5</v>
      </c>
      <c r="D278" s="28">
        <v>11990.6</v>
      </c>
      <c r="E278" s="34">
        <f t="shared" si="4"/>
        <v>-5063.8999999999996</v>
      </c>
    </row>
    <row r="279" spans="1:5" x14ac:dyDescent="0.2">
      <c r="A279" s="11">
        <v>2008</v>
      </c>
      <c r="B279" s="11">
        <v>2</v>
      </c>
      <c r="C279" s="28">
        <v>17674.5</v>
      </c>
      <c r="D279" s="28">
        <v>11961.9</v>
      </c>
      <c r="E279" s="34">
        <f t="shared" si="4"/>
        <v>-5712.6</v>
      </c>
    </row>
    <row r="280" spans="1:5" x14ac:dyDescent="0.2">
      <c r="A280" s="11">
        <v>2008</v>
      </c>
      <c r="B280" s="11">
        <v>3</v>
      </c>
      <c r="C280" s="28">
        <v>17707.099999999999</v>
      </c>
      <c r="D280" s="28">
        <v>11793.1</v>
      </c>
      <c r="E280" s="34">
        <f t="shared" si="4"/>
        <v>-5913.9999999999982</v>
      </c>
    </row>
    <row r="281" spans="1:5" x14ac:dyDescent="0.2">
      <c r="A281" s="11">
        <v>2008</v>
      </c>
      <c r="B281" s="11">
        <v>4</v>
      </c>
      <c r="C281" s="28">
        <v>19364.900000000001</v>
      </c>
      <c r="D281" s="28">
        <v>12492.9</v>
      </c>
      <c r="E281" s="34">
        <f t="shared" si="4"/>
        <v>-6872.0000000000018</v>
      </c>
    </row>
    <row r="282" spans="1:5" x14ac:dyDescent="0.2">
      <c r="A282" s="11">
        <v>2008</v>
      </c>
      <c r="B282" s="11">
        <v>5</v>
      </c>
      <c r="C282" s="28">
        <v>18837.2</v>
      </c>
      <c r="D282" s="28">
        <v>12297.9</v>
      </c>
      <c r="E282" s="34">
        <f t="shared" si="4"/>
        <v>-6539.3000000000011</v>
      </c>
    </row>
    <row r="283" spans="1:5" x14ac:dyDescent="0.2">
      <c r="A283" s="11">
        <v>2008</v>
      </c>
      <c r="B283" s="11">
        <v>6</v>
      </c>
      <c r="C283" s="28">
        <v>19179.900000000001</v>
      </c>
      <c r="D283" s="28">
        <v>13383.3</v>
      </c>
      <c r="E283" s="34">
        <f t="shared" si="4"/>
        <v>-5796.6000000000022</v>
      </c>
    </row>
    <row r="284" spans="1:5" x14ac:dyDescent="0.2">
      <c r="A284" s="11">
        <v>2008</v>
      </c>
      <c r="B284" s="11">
        <v>7</v>
      </c>
      <c r="C284" s="28">
        <v>19238</v>
      </c>
      <c r="D284" s="28">
        <v>13800.8</v>
      </c>
      <c r="E284" s="34">
        <f t="shared" si="4"/>
        <v>-5437.2000000000007</v>
      </c>
    </row>
    <row r="285" spans="1:5" x14ac:dyDescent="0.2">
      <c r="A285" s="11">
        <v>2008</v>
      </c>
      <c r="B285" s="11">
        <v>8</v>
      </c>
      <c r="C285" s="28">
        <v>19522.8</v>
      </c>
      <c r="D285" s="28">
        <v>13749.7</v>
      </c>
      <c r="E285" s="34">
        <f t="shared" si="4"/>
        <v>-5773.0999999999985</v>
      </c>
    </row>
    <row r="286" spans="1:5" x14ac:dyDescent="0.2">
      <c r="A286" s="11">
        <v>2008</v>
      </c>
      <c r="B286" s="11">
        <v>9</v>
      </c>
      <c r="C286" s="28">
        <v>17926.2</v>
      </c>
      <c r="D286" s="28">
        <v>12789.2</v>
      </c>
      <c r="E286" s="34">
        <f t="shared" si="4"/>
        <v>-5137</v>
      </c>
    </row>
    <row r="287" spans="1:5" x14ac:dyDescent="0.2">
      <c r="A287" s="11">
        <v>2008</v>
      </c>
      <c r="B287" s="11">
        <v>10</v>
      </c>
      <c r="C287" s="28">
        <v>19695.7</v>
      </c>
      <c r="D287" s="28">
        <v>14875.5</v>
      </c>
      <c r="E287" s="34">
        <f t="shared" si="4"/>
        <v>-4820.2000000000007</v>
      </c>
    </row>
    <row r="288" spans="1:5" x14ac:dyDescent="0.2">
      <c r="A288" s="11">
        <v>2008</v>
      </c>
      <c r="B288" s="11">
        <v>11</v>
      </c>
      <c r="C288" s="28">
        <v>15471.6</v>
      </c>
      <c r="D288" s="28">
        <v>11944.7</v>
      </c>
      <c r="E288" s="34">
        <f t="shared" si="4"/>
        <v>-3526.8999999999996</v>
      </c>
    </row>
    <row r="289" spans="1:5" x14ac:dyDescent="0.2">
      <c r="A289" s="11">
        <v>2008</v>
      </c>
      <c r="B289" s="11">
        <v>12</v>
      </c>
      <c r="C289" s="28">
        <v>14269.1</v>
      </c>
      <c r="D289" s="28">
        <v>10140.5</v>
      </c>
      <c r="E289" s="34">
        <f t="shared" si="4"/>
        <v>-4128.6000000000004</v>
      </c>
    </row>
    <row r="290" spans="1:5" x14ac:dyDescent="0.2">
      <c r="A290" s="11">
        <v>2009</v>
      </c>
      <c r="B290" s="11">
        <v>1</v>
      </c>
      <c r="C290" s="28">
        <v>12474.6</v>
      </c>
      <c r="D290" s="28">
        <v>9790.6</v>
      </c>
      <c r="E290" s="34">
        <f t="shared" si="4"/>
        <v>-2684</v>
      </c>
    </row>
    <row r="291" spans="1:5" x14ac:dyDescent="0.2">
      <c r="A291" s="11">
        <v>2009</v>
      </c>
      <c r="B291" s="11">
        <v>2</v>
      </c>
      <c r="C291" s="28">
        <v>12371.7</v>
      </c>
      <c r="D291" s="28">
        <v>9277</v>
      </c>
      <c r="E291" s="34">
        <f t="shared" si="4"/>
        <v>-3094.7000000000007</v>
      </c>
    </row>
    <row r="292" spans="1:5" x14ac:dyDescent="0.2">
      <c r="A292" s="11">
        <v>2009</v>
      </c>
      <c r="B292" s="11">
        <v>3</v>
      </c>
      <c r="C292" s="28">
        <v>13929.9</v>
      </c>
      <c r="D292" s="28">
        <v>10020.1</v>
      </c>
      <c r="E292" s="34">
        <f t="shared" si="4"/>
        <v>-3909.7999999999993</v>
      </c>
    </row>
    <row r="293" spans="1:5" x14ac:dyDescent="0.2">
      <c r="A293" s="11">
        <v>2009</v>
      </c>
      <c r="B293" s="11">
        <v>4</v>
      </c>
      <c r="C293" s="28">
        <v>13697.1</v>
      </c>
      <c r="D293" s="28">
        <v>9580.1</v>
      </c>
      <c r="E293" s="34">
        <f t="shared" si="4"/>
        <v>-4117</v>
      </c>
    </row>
    <row r="294" spans="1:5" x14ac:dyDescent="0.2">
      <c r="A294" s="11">
        <v>2009</v>
      </c>
      <c r="B294" s="11">
        <v>5</v>
      </c>
      <c r="C294" s="28">
        <v>13339.6</v>
      </c>
      <c r="D294" s="28">
        <v>9397.7999999999993</v>
      </c>
      <c r="E294" s="34">
        <f t="shared" si="4"/>
        <v>-3941.8000000000011</v>
      </c>
    </row>
    <row r="295" spans="1:5" x14ac:dyDescent="0.2">
      <c r="A295" s="11">
        <v>2009</v>
      </c>
      <c r="B295" s="11">
        <v>6</v>
      </c>
      <c r="C295" s="28">
        <v>13995.8</v>
      </c>
      <c r="D295" s="28">
        <v>10569</v>
      </c>
      <c r="E295" s="34">
        <f t="shared" si="4"/>
        <v>-3426.7999999999993</v>
      </c>
    </row>
    <row r="296" spans="1:5" x14ac:dyDescent="0.2">
      <c r="A296" s="11">
        <v>2009</v>
      </c>
      <c r="B296" s="11">
        <v>7</v>
      </c>
      <c r="C296" s="28">
        <v>14084.7</v>
      </c>
      <c r="D296" s="28">
        <v>11151</v>
      </c>
      <c r="E296" s="34">
        <f t="shared" si="4"/>
        <v>-2933.7000000000007</v>
      </c>
    </row>
    <row r="297" spans="1:5" x14ac:dyDescent="0.2">
      <c r="A297" s="11">
        <v>2009</v>
      </c>
      <c r="B297" s="11">
        <v>8</v>
      </c>
      <c r="C297" s="28">
        <v>15022.3</v>
      </c>
      <c r="D297" s="28">
        <v>11072.4</v>
      </c>
      <c r="E297" s="34">
        <f t="shared" si="4"/>
        <v>-3949.8999999999996</v>
      </c>
    </row>
    <row r="298" spans="1:5" x14ac:dyDescent="0.2">
      <c r="A298" s="11">
        <v>2009</v>
      </c>
      <c r="B298" s="11">
        <v>9</v>
      </c>
      <c r="C298" s="28">
        <v>16150.3</v>
      </c>
      <c r="D298" s="28">
        <v>11590.6</v>
      </c>
      <c r="E298" s="34">
        <f t="shared" si="4"/>
        <v>-4559.6999999999989</v>
      </c>
    </row>
    <row r="299" spans="1:5" x14ac:dyDescent="0.2">
      <c r="A299" s="11">
        <v>2009</v>
      </c>
      <c r="B299" s="11">
        <v>10</v>
      </c>
      <c r="C299" s="28">
        <v>17292.099999999999</v>
      </c>
      <c r="D299" s="28">
        <v>12737.8</v>
      </c>
      <c r="E299" s="34">
        <f t="shared" si="4"/>
        <v>-4554.2999999999993</v>
      </c>
    </row>
    <row r="300" spans="1:5" x14ac:dyDescent="0.2">
      <c r="A300" s="11">
        <v>2009</v>
      </c>
      <c r="B300" s="11">
        <v>11</v>
      </c>
      <c r="C300" s="28">
        <v>17185.8</v>
      </c>
      <c r="D300" s="28">
        <v>12013.6</v>
      </c>
      <c r="E300" s="34">
        <f t="shared" si="4"/>
        <v>-5172.1999999999989</v>
      </c>
    </row>
    <row r="301" spans="1:5" x14ac:dyDescent="0.2">
      <c r="A301" s="11">
        <v>2009</v>
      </c>
      <c r="B301" s="11">
        <v>12</v>
      </c>
      <c r="C301" s="28">
        <v>17087.5</v>
      </c>
      <c r="D301" s="28">
        <v>11783.4</v>
      </c>
      <c r="E301" s="34">
        <f t="shared" si="4"/>
        <v>-5304.1</v>
      </c>
    </row>
    <row r="302" spans="1:5" x14ac:dyDescent="0.2">
      <c r="A302" s="11">
        <v>2010</v>
      </c>
      <c r="B302" s="11">
        <v>1</v>
      </c>
      <c r="C302" s="28">
        <v>16089.4</v>
      </c>
      <c r="D302" s="28">
        <v>11522.3</v>
      </c>
      <c r="E302" s="34">
        <f t="shared" si="4"/>
        <v>-4567.1000000000004</v>
      </c>
    </row>
    <row r="303" spans="1:5" x14ac:dyDescent="0.2">
      <c r="A303" s="11">
        <v>2010</v>
      </c>
      <c r="B303" s="11">
        <v>2</v>
      </c>
      <c r="C303" s="28">
        <v>16459.3</v>
      </c>
      <c r="D303" s="28">
        <v>11715.4</v>
      </c>
      <c r="E303" s="34">
        <f t="shared" si="4"/>
        <v>-4743.8999999999996</v>
      </c>
    </row>
    <row r="304" spans="1:5" x14ac:dyDescent="0.2">
      <c r="A304" s="11">
        <v>2010</v>
      </c>
      <c r="B304" s="11">
        <v>3</v>
      </c>
      <c r="C304" s="28">
        <v>20089.5</v>
      </c>
      <c r="D304" s="28">
        <v>14201.4</v>
      </c>
      <c r="E304" s="34">
        <f t="shared" si="4"/>
        <v>-5888.1</v>
      </c>
    </row>
    <row r="305" spans="1:5" x14ac:dyDescent="0.2">
      <c r="A305" s="11">
        <v>2010</v>
      </c>
      <c r="B305" s="11">
        <v>4</v>
      </c>
      <c r="C305" s="28">
        <v>18594.2</v>
      </c>
      <c r="D305" s="28">
        <v>13248.7</v>
      </c>
      <c r="E305" s="34">
        <f t="shared" si="4"/>
        <v>-5345.5</v>
      </c>
    </row>
    <row r="306" spans="1:5" x14ac:dyDescent="0.2">
      <c r="A306" s="11">
        <v>2010</v>
      </c>
      <c r="B306" s="11">
        <v>5</v>
      </c>
      <c r="C306" s="28">
        <v>19419.2</v>
      </c>
      <c r="D306" s="28">
        <v>13279.3</v>
      </c>
      <c r="E306" s="34">
        <f t="shared" si="4"/>
        <v>-6139.9000000000015</v>
      </c>
    </row>
    <row r="307" spans="1:5" x14ac:dyDescent="0.2">
      <c r="A307" s="11">
        <v>2010</v>
      </c>
      <c r="B307" s="11">
        <v>6</v>
      </c>
      <c r="C307" s="28">
        <v>20049.099999999999</v>
      </c>
      <c r="D307" s="28">
        <v>13891.8</v>
      </c>
      <c r="E307" s="34">
        <f t="shared" si="4"/>
        <v>-6157.2999999999993</v>
      </c>
    </row>
    <row r="308" spans="1:5" x14ac:dyDescent="0.2">
      <c r="A308" s="11">
        <v>2010</v>
      </c>
      <c r="B308" s="11">
        <v>7</v>
      </c>
      <c r="C308" s="28">
        <v>18213.8</v>
      </c>
      <c r="D308" s="28">
        <v>13210.3</v>
      </c>
      <c r="E308" s="34">
        <f t="shared" si="4"/>
        <v>-5003.5</v>
      </c>
    </row>
    <row r="309" spans="1:5" x14ac:dyDescent="0.2">
      <c r="A309" s="11">
        <v>2010</v>
      </c>
      <c r="B309" s="11">
        <v>8</v>
      </c>
      <c r="C309" s="28">
        <v>20252.2</v>
      </c>
      <c r="D309" s="28">
        <v>14177.6</v>
      </c>
      <c r="E309" s="34">
        <f t="shared" si="4"/>
        <v>-6074.6</v>
      </c>
    </row>
    <row r="310" spans="1:5" x14ac:dyDescent="0.2">
      <c r="A310" s="11">
        <v>2010</v>
      </c>
      <c r="B310" s="11">
        <v>9</v>
      </c>
      <c r="C310" s="28">
        <v>19908</v>
      </c>
      <c r="D310" s="28">
        <v>13953.4</v>
      </c>
      <c r="E310" s="34">
        <f t="shared" si="4"/>
        <v>-5954.6</v>
      </c>
    </row>
    <row r="311" spans="1:5" x14ac:dyDescent="0.2">
      <c r="A311" s="11">
        <v>2010</v>
      </c>
      <c r="B311" s="11">
        <v>10</v>
      </c>
      <c r="C311" s="28">
        <v>21024</v>
      </c>
      <c r="D311" s="28">
        <v>14905.5</v>
      </c>
      <c r="E311" s="34">
        <f t="shared" si="4"/>
        <v>-6118.5</v>
      </c>
    </row>
    <row r="312" spans="1:5" x14ac:dyDescent="0.2">
      <c r="A312" s="11">
        <v>2010</v>
      </c>
      <c r="B312" s="11">
        <v>11</v>
      </c>
      <c r="C312" s="28">
        <v>20530.3</v>
      </c>
      <c r="D312" s="28">
        <v>14915.7</v>
      </c>
      <c r="E312" s="34">
        <f t="shared" si="4"/>
        <v>-5614.5999999999985</v>
      </c>
    </row>
    <row r="313" spans="1:5" x14ac:dyDescent="0.2">
      <c r="A313" s="11">
        <v>2010</v>
      </c>
      <c r="B313" s="11">
        <v>12</v>
      </c>
      <c r="C313" s="28">
        <v>19356.7</v>
      </c>
      <c r="D313" s="28">
        <v>14643.3</v>
      </c>
      <c r="E313" s="34">
        <f t="shared" si="4"/>
        <v>-4713.4000000000015</v>
      </c>
    </row>
    <row r="314" spans="1:5" x14ac:dyDescent="0.2">
      <c r="A314" s="11">
        <v>2011</v>
      </c>
      <c r="B314" s="11">
        <v>1</v>
      </c>
      <c r="C314" s="28">
        <v>19606.400000000001</v>
      </c>
      <c r="D314" s="28">
        <v>14849.6</v>
      </c>
      <c r="E314" s="34">
        <f t="shared" si="4"/>
        <v>-4756.8000000000011</v>
      </c>
    </row>
    <row r="315" spans="1:5" x14ac:dyDescent="0.2">
      <c r="A315" s="11">
        <v>2011</v>
      </c>
      <c r="B315" s="11">
        <v>2</v>
      </c>
      <c r="C315" s="28">
        <v>19053.599999999999</v>
      </c>
      <c r="D315" s="28">
        <v>13908.1</v>
      </c>
      <c r="E315" s="34">
        <f t="shared" si="4"/>
        <v>-5145.4999999999982</v>
      </c>
    </row>
    <row r="316" spans="1:5" x14ac:dyDescent="0.2">
      <c r="A316" s="11">
        <v>2011</v>
      </c>
      <c r="B316" s="11">
        <v>3</v>
      </c>
      <c r="C316" s="28">
        <v>23269.599999999999</v>
      </c>
      <c r="D316" s="28">
        <v>17337.7</v>
      </c>
      <c r="E316" s="34">
        <f t="shared" si="4"/>
        <v>-5931.8999999999978</v>
      </c>
    </row>
    <row r="317" spans="1:5" x14ac:dyDescent="0.2">
      <c r="A317" s="11">
        <v>2011</v>
      </c>
      <c r="B317" s="11">
        <v>4</v>
      </c>
      <c r="C317" s="28">
        <v>21359.7</v>
      </c>
      <c r="D317" s="28">
        <v>16031.9</v>
      </c>
      <c r="E317" s="34">
        <f t="shared" si="4"/>
        <v>-5327.8000000000011</v>
      </c>
    </row>
    <row r="318" spans="1:5" x14ac:dyDescent="0.2">
      <c r="A318" s="11">
        <v>2011</v>
      </c>
      <c r="B318" s="11">
        <v>5</v>
      </c>
      <c r="C318" s="28">
        <v>22970.3</v>
      </c>
      <c r="D318" s="28">
        <v>16778.900000000001</v>
      </c>
      <c r="E318" s="34">
        <f t="shared" si="4"/>
        <v>-6191.3999999999978</v>
      </c>
    </row>
    <row r="319" spans="1:5" x14ac:dyDescent="0.2">
      <c r="A319" s="11">
        <v>2011</v>
      </c>
      <c r="B319" s="11">
        <v>6</v>
      </c>
      <c r="C319" s="28">
        <v>22714.799999999999</v>
      </c>
      <c r="D319" s="28">
        <v>16602.5</v>
      </c>
      <c r="E319" s="34">
        <f t="shared" si="4"/>
        <v>-6112.2999999999993</v>
      </c>
    </row>
    <row r="320" spans="1:5" x14ac:dyDescent="0.2">
      <c r="A320" s="11">
        <v>2011</v>
      </c>
      <c r="B320" s="11">
        <v>7</v>
      </c>
      <c r="C320" s="28">
        <v>21091.3</v>
      </c>
      <c r="D320" s="28">
        <v>16046</v>
      </c>
      <c r="E320" s="34">
        <f t="shared" si="4"/>
        <v>-5045.2999999999993</v>
      </c>
    </row>
    <row r="321" spans="1:5" x14ac:dyDescent="0.2">
      <c r="A321" s="11">
        <v>2011</v>
      </c>
      <c r="B321" s="11">
        <v>8</v>
      </c>
      <c r="C321" s="28">
        <v>23152.5</v>
      </c>
      <c r="D321" s="28">
        <v>17765.3</v>
      </c>
      <c r="E321" s="34">
        <f t="shared" si="4"/>
        <v>-5387.2000000000007</v>
      </c>
    </row>
    <row r="322" spans="1:5" x14ac:dyDescent="0.2">
      <c r="A322" s="11">
        <v>2011</v>
      </c>
      <c r="B322" s="11">
        <v>9</v>
      </c>
      <c r="C322" s="28">
        <v>22303.5</v>
      </c>
      <c r="D322" s="28">
        <v>17096.8</v>
      </c>
      <c r="E322" s="34">
        <f t="shared" si="4"/>
        <v>-5206.7000000000007</v>
      </c>
    </row>
    <row r="323" spans="1:5" x14ac:dyDescent="0.2">
      <c r="A323" s="11">
        <v>2011</v>
      </c>
      <c r="B323" s="11">
        <v>10</v>
      </c>
      <c r="C323" s="28">
        <v>22853.7</v>
      </c>
      <c r="D323" s="28">
        <v>17634.400000000001</v>
      </c>
      <c r="E323" s="34">
        <f t="shared" ref="E323:E337" si="5">D323-C323</f>
        <v>-5219.2999999999993</v>
      </c>
    </row>
    <row r="324" spans="1:5" x14ac:dyDescent="0.2">
      <c r="A324" s="11">
        <v>2011</v>
      </c>
      <c r="B324" s="11">
        <v>11</v>
      </c>
      <c r="C324" s="28">
        <v>23146.799999999999</v>
      </c>
      <c r="D324" s="28">
        <v>17664.2</v>
      </c>
      <c r="E324" s="34">
        <f t="shared" si="5"/>
        <v>-5482.5999999999985</v>
      </c>
    </row>
    <row r="325" spans="1:5" x14ac:dyDescent="0.2">
      <c r="A325" s="11">
        <v>2011</v>
      </c>
      <c r="B325" s="11">
        <v>12</v>
      </c>
      <c r="C325" s="28">
        <v>21351.7</v>
      </c>
      <c r="D325" s="28">
        <v>16353.1</v>
      </c>
      <c r="E325" s="34">
        <f t="shared" si="5"/>
        <v>-4998.6000000000004</v>
      </c>
    </row>
    <row r="326" spans="1:5" x14ac:dyDescent="0.2">
      <c r="A326" s="11">
        <v>2012</v>
      </c>
      <c r="B326" s="11">
        <v>1</v>
      </c>
      <c r="C326" s="28">
        <v>21503.9</v>
      </c>
      <c r="D326" s="28">
        <v>17016.8</v>
      </c>
      <c r="E326" s="34">
        <f t="shared" si="5"/>
        <v>-4487.1000000000022</v>
      </c>
    </row>
    <row r="327" spans="1:5" x14ac:dyDescent="0.2">
      <c r="A327" s="11">
        <v>2012</v>
      </c>
      <c r="B327" s="11">
        <v>2</v>
      </c>
      <c r="C327" s="28">
        <v>22617.200000000001</v>
      </c>
      <c r="D327" s="28">
        <v>16940.5</v>
      </c>
      <c r="E327" s="34">
        <f t="shared" si="5"/>
        <v>-5676.7000000000007</v>
      </c>
    </row>
    <row r="328" spans="1:5" x14ac:dyDescent="0.2">
      <c r="A328" s="11">
        <v>2012</v>
      </c>
      <c r="B328" s="11">
        <v>3</v>
      </c>
      <c r="C328" s="28">
        <v>25115</v>
      </c>
      <c r="D328" s="28">
        <v>19018.2</v>
      </c>
      <c r="E328" s="34">
        <f t="shared" si="5"/>
        <v>-6096.7999999999993</v>
      </c>
    </row>
    <row r="329" spans="1:5" x14ac:dyDescent="0.2">
      <c r="A329" s="11">
        <v>2012</v>
      </c>
      <c r="B329" s="11">
        <v>4</v>
      </c>
      <c r="C329" s="28">
        <v>22757.1</v>
      </c>
      <c r="D329" s="28">
        <v>17223.8</v>
      </c>
      <c r="E329" s="34">
        <f t="shared" si="5"/>
        <v>-5533.2999999999993</v>
      </c>
    </row>
    <row r="330" spans="1:5" x14ac:dyDescent="0.2">
      <c r="A330" s="11">
        <v>2012</v>
      </c>
      <c r="B330" s="11">
        <v>5</v>
      </c>
      <c r="C330" s="28">
        <v>24813.599999999999</v>
      </c>
      <c r="D330" s="28">
        <v>18434.3</v>
      </c>
      <c r="E330" s="34">
        <f t="shared" si="5"/>
        <v>-6379.2999999999993</v>
      </c>
    </row>
    <row r="331" spans="1:5" x14ac:dyDescent="0.2">
      <c r="A331" s="11">
        <v>2012</v>
      </c>
      <c r="B331" s="11">
        <v>6</v>
      </c>
      <c r="C331" s="28">
        <v>23513.8</v>
      </c>
      <c r="D331" s="28">
        <v>17471.099999999999</v>
      </c>
      <c r="E331" s="34">
        <f t="shared" si="5"/>
        <v>-6042.7000000000007</v>
      </c>
    </row>
    <row r="332" spans="1:5" x14ac:dyDescent="0.2">
      <c r="A332" s="11">
        <v>2012</v>
      </c>
      <c r="B332" s="11">
        <v>7</v>
      </c>
      <c r="C332" s="28">
        <v>22526.400000000001</v>
      </c>
      <c r="D332" s="28">
        <v>17540.5</v>
      </c>
      <c r="E332" s="34">
        <f t="shared" si="5"/>
        <v>-4985.9000000000015</v>
      </c>
    </row>
    <row r="333" spans="1:5" x14ac:dyDescent="0.2">
      <c r="A333" s="11">
        <v>2012</v>
      </c>
      <c r="B333" s="11">
        <v>8</v>
      </c>
      <c r="C333" s="28">
        <v>23763.5</v>
      </c>
      <c r="D333" s="28">
        <v>19220.5</v>
      </c>
      <c r="E333" s="34">
        <f t="shared" si="5"/>
        <v>-4543</v>
      </c>
    </row>
    <row r="334" spans="1:5" x14ac:dyDescent="0.2">
      <c r="A334" s="11">
        <v>2012</v>
      </c>
      <c r="B334" s="11">
        <v>9</v>
      </c>
      <c r="C334" s="28">
        <v>22151.1</v>
      </c>
      <c r="D334" s="28">
        <v>17454.400000000001</v>
      </c>
      <c r="E334" s="34">
        <f t="shared" si="5"/>
        <v>-4696.6999999999971</v>
      </c>
    </row>
    <row r="335" spans="1:5" x14ac:dyDescent="0.2">
      <c r="A335" s="11">
        <v>2012</v>
      </c>
      <c r="B335" s="11">
        <v>10</v>
      </c>
      <c r="C335" s="28">
        <v>24817.599999999999</v>
      </c>
      <c r="D335" s="28">
        <v>20467.3</v>
      </c>
      <c r="E335" s="34">
        <f t="shared" si="5"/>
        <v>-4350.2999999999993</v>
      </c>
    </row>
    <row r="336" spans="1:5" x14ac:dyDescent="0.2">
      <c r="A336" s="11">
        <v>2012</v>
      </c>
      <c r="B336" s="11">
        <v>11</v>
      </c>
      <c r="C336" s="28">
        <v>23711.4</v>
      </c>
      <c r="D336" s="28">
        <v>18761.5</v>
      </c>
      <c r="E336" s="34">
        <f t="shared" si="5"/>
        <v>-4949.9000000000015</v>
      </c>
    </row>
    <row r="337" spans="1:5" x14ac:dyDescent="0.2">
      <c r="A337" s="11">
        <v>2012</v>
      </c>
      <c r="B337" s="11">
        <v>12</v>
      </c>
      <c r="C337" s="28">
        <v>20279.3</v>
      </c>
      <c r="D337" s="28">
        <v>16382.3</v>
      </c>
      <c r="E337" s="34">
        <f t="shared" si="5"/>
        <v>-3897</v>
      </c>
    </row>
    <row r="343" spans="1:5" x14ac:dyDescent="0.2">
      <c r="A343"/>
      <c r="B343"/>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EX.2.17</vt:lpstr>
      <vt:lpstr>EX.2.19</vt:lpstr>
      <vt:lpstr>EX.2.29</vt:lpstr>
      <vt:lpstr>EX.2.46</vt:lpstr>
      <vt:lpstr>Sheet1</vt:lpstr>
      <vt:lpstr>EX.2.55</vt:lpstr>
      <vt:lpstr>EX.3.10</vt:lpstr>
      <vt:lpstr>EX.3.83</vt:lpstr>
      <vt:lpstr>EX.3.89</vt:lpstr>
      <vt:lpstr>EX.4.35</vt:lpstr>
      <vt:lpstr>EX.4.53</vt:lpstr>
      <vt:lpstr>EX.4.67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 Sanjana</dc:creator>
  <cp:lastModifiedBy>Microsoft Office User</cp:lastModifiedBy>
  <dcterms:created xsi:type="dcterms:W3CDTF">2017-09-13T14:33:41Z</dcterms:created>
  <dcterms:modified xsi:type="dcterms:W3CDTF">2017-11-01T04:44:11Z</dcterms:modified>
</cp:coreProperties>
</file>