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8" windowWidth="14808" windowHeight="8016"/>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Test completion" sheetId="13" r:id="rId13"/>
    <sheet name="Sheet13" sheetId="14" r:id="rId14"/>
  </sheets>
  <calcPr calcId="144525"/>
</workbook>
</file>

<file path=xl/calcChain.xml><?xml version="1.0" encoding="utf-8"?>
<calcChain xmlns="http://schemas.openxmlformats.org/spreadsheetml/2006/main">
  <c r="K19" i="8"/>
  <c r="J19"/>
  <c r="J16"/>
  <c r="J15"/>
  <c r="G29"/>
  <c r="E29"/>
  <c r="D29"/>
  <c r="C29"/>
  <c r="F29" s="1"/>
  <c r="G30" s="1"/>
  <c r="G31" s="1"/>
  <c r="G15"/>
  <c r="G13"/>
  <c r="G14" s="1"/>
  <c r="I11" i="2" l="1"/>
  <c r="H11"/>
  <c r="E6" i="13" l="1"/>
  <c r="D6"/>
  <c r="I3"/>
  <c r="E13" i="8" l="1"/>
  <c r="D13"/>
  <c r="C13"/>
  <c r="F13" l="1"/>
</calcChain>
</file>

<file path=xl/sharedStrings.xml><?xml version="1.0" encoding="utf-8"?>
<sst xmlns="http://schemas.openxmlformats.org/spreadsheetml/2006/main" count="639" uniqueCount="445">
  <si>
    <t>Tecase Id</t>
  </si>
  <si>
    <t>Test Case Objecive</t>
  </si>
  <si>
    <t>Step #</t>
  </si>
  <si>
    <t>Description</t>
  </si>
  <si>
    <t>Expected Result</t>
  </si>
  <si>
    <t>Actual Result</t>
  </si>
  <si>
    <t>TC01_Add_Skills</t>
  </si>
  <si>
    <t>creating skills record in the system</t>
  </si>
  <si>
    <t>Step 1</t>
  </si>
  <si>
    <t>Log into system with below application url " " and enter username and password and click on Login button</t>
  </si>
  <si>
    <t>Should be navigated to Homepage</t>
  </si>
  <si>
    <t>Step 2</t>
  </si>
  <si>
    <t>click on below navigation as Admin&gt;Qualifications&gt;Skills</t>
  </si>
  <si>
    <t>Should be navigated to Skills page</t>
  </si>
  <si>
    <t>Step 3</t>
  </si>
  <si>
    <t>Click on Add Skills button</t>
  </si>
  <si>
    <t>New Skills form page should be displayed</t>
  </si>
  <si>
    <t>Step 4</t>
  </si>
  <si>
    <t>Ente Skill Name,Skill descr and click on Save button</t>
  </si>
  <si>
    <t>Step 5</t>
  </si>
  <si>
    <t>click on Welcome&gt;Logout</t>
  </si>
  <si>
    <t>Logout should be successful and navigated to back to login page</t>
  </si>
  <si>
    <t>TC01_Modify_Skills</t>
  </si>
  <si>
    <t>TC03_Delete_Skills</t>
  </si>
  <si>
    <t>Test Scenario Id</t>
  </si>
  <si>
    <t>Test Scenario Objective</t>
  </si>
  <si>
    <t>Testcase#</t>
  </si>
  <si>
    <t>Test case objecive</t>
  </si>
  <si>
    <t>TS01_Skills</t>
  </si>
  <si>
    <t>Priority</t>
  </si>
  <si>
    <t>P1</t>
  </si>
  <si>
    <t>P2</t>
  </si>
  <si>
    <t>Query Log</t>
  </si>
  <si>
    <t>BR#</t>
  </si>
  <si>
    <t>BR descr</t>
  </si>
  <si>
    <t>Query id</t>
  </si>
  <si>
    <t>Query Desc</t>
  </si>
  <si>
    <t>Assigne to</t>
  </si>
  <si>
    <t>Status (Open/losed)</t>
  </si>
  <si>
    <t>BR011</t>
  </si>
  <si>
    <t>System should allow to create skills records specicifc users only</t>
  </si>
  <si>
    <t>could you please confirm list of user roles to create these skills record</t>
  </si>
  <si>
    <t>Reviewer comnments</t>
  </si>
  <si>
    <t>Prem@bluestar.com</t>
  </si>
  <si>
    <t>0ct 30 2020</t>
  </si>
  <si>
    <t>P3</t>
  </si>
  <si>
    <t>Req Analysis</t>
  </si>
  <si>
    <t>Test Scenario prepare</t>
  </si>
  <si>
    <t>Test design</t>
  </si>
  <si>
    <t>Test case preparare</t>
  </si>
  <si>
    <t>Test case upload into HP ALM tool</t>
  </si>
  <si>
    <t>Test execution</t>
  </si>
  <si>
    <t>HP ALM &gt; Test Lab &gt; Test Set &gt; Cycle1</t>
  </si>
  <si>
    <t>HP ALM &gt; Test Lab &gt; Test Set &gt; Cycle2</t>
  </si>
  <si>
    <t>HP ALM &gt; Test Lab &gt; Test Set &gt; Cycle3</t>
  </si>
  <si>
    <t>HP ALM &gt; Test Plan  &gt; Test cases</t>
  </si>
  <si>
    <t>Working as expected</t>
  </si>
  <si>
    <t>20 - Pass, 10- Fail</t>
  </si>
  <si>
    <t>25 - Pass, 5- Fail</t>
  </si>
  <si>
    <t>29 - Pass , 1 - fail</t>
  </si>
  <si>
    <t xml:space="preserve">Test Closure </t>
  </si>
  <si>
    <t>efect 1176 - Medum,1172- low</t>
  </si>
  <si>
    <t>BR01 - Pass</t>
  </si>
  <si>
    <t>BR02 - Pass</t>
  </si>
  <si>
    <t>BR03 - Pass</t>
  </si>
  <si>
    <t>BR04- Blocked - Defec  # 1189 - 5 test cases blocked , 1 test case failed</t>
  </si>
  <si>
    <t>1 Months 
2 Months</t>
  </si>
  <si>
    <t>Test Data setup</t>
  </si>
  <si>
    <t>Software Testing Lify cycle</t>
  </si>
  <si>
    <t>Defect Life ycle</t>
  </si>
  <si>
    <t xml:space="preserve">How to log defec in HP ALM </t>
  </si>
  <si>
    <t>Requirement Tracebility Matrix</t>
  </si>
  <si>
    <t>Daily Status Report</t>
  </si>
  <si>
    <t>Test Estimations</t>
  </si>
  <si>
    <t>Defect - Parameters</t>
  </si>
  <si>
    <t>HP ALM</t>
  </si>
  <si>
    <t>Requirements</t>
  </si>
  <si>
    <t>Dash board</t>
  </si>
  <si>
    <t>Test Plan</t>
  </si>
  <si>
    <t>Test Lab</t>
  </si>
  <si>
    <t>Defects</t>
  </si>
  <si>
    <t>Execute
Test Set1 &gt; Cycle1 &gt;30</t>
  </si>
  <si>
    <t>New</t>
  </si>
  <si>
    <t>Pending Reject</t>
  </si>
  <si>
    <t>Reject</t>
  </si>
  <si>
    <t>Pending ReTest</t>
  </si>
  <si>
    <t>Failed Retest</t>
  </si>
  <si>
    <t>Closed</t>
  </si>
  <si>
    <t>Open/In Progress</t>
  </si>
  <si>
    <t>Fixed - RCA , Solution Summary</t>
  </si>
  <si>
    <t>Steps to Reproduce :</t>
  </si>
  <si>
    <t>Actual Result :</t>
  </si>
  <si>
    <t>Expeced  Result :</t>
  </si>
  <si>
    <t>It should navigate SKills page</t>
  </si>
  <si>
    <t>Test Evironment details</t>
  </si>
  <si>
    <t>Https://dev11.oramnge.com</t>
  </si>
  <si>
    <t xml:space="preserve">user name: </t>
  </si>
  <si>
    <t>Password :</t>
  </si>
  <si>
    <t>Reopen</t>
  </si>
  <si>
    <t>Type</t>
  </si>
  <si>
    <t>Manual</t>
  </si>
  <si>
    <t>Test caseup loaded into QC</t>
  </si>
  <si>
    <t>Pass</t>
  </si>
  <si>
    <t>Failed</t>
  </si>
  <si>
    <t>Blocked</t>
  </si>
  <si>
    <t>Not Completed</t>
  </si>
  <si>
    <t>No Run</t>
  </si>
  <si>
    <t>Test case status</t>
  </si>
  <si>
    <t>10 Test Cases</t>
  </si>
  <si>
    <t>defect id</t>
  </si>
  <si>
    <t>defec 1175</t>
  </si>
  <si>
    <t>Defect summary</t>
  </si>
  <si>
    <t>TC01</t>
  </si>
  <si>
    <t>TC02</t>
  </si>
  <si>
    <t>TC03</t>
  </si>
  <si>
    <t>TC04</t>
  </si>
  <si>
    <t>TC05</t>
  </si>
  <si>
    <t>TC06</t>
  </si>
  <si>
    <t>TC07</t>
  </si>
  <si>
    <t>TC08</t>
  </si>
  <si>
    <t>TC09</t>
  </si>
  <si>
    <t>TC10</t>
  </si>
  <si>
    <t>Simple</t>
  </si>
  <si>
    <t>Medium</t>
  </si>
  <si>
    <t>Complex</t>
  </si>
  <si>
    <t>S</t>
  </si>
  <si>
    <t>Design</t>
  </si>
  <si>
    <t>Execution</t>
  </si>
  <si>
    <t>m</t>
  </si>
  <si>
    <t>c</t>
  </si>
  <si>
    <t>&lt;10 steps</t>
  </si>
  <si>
    <t>&gt;=10 and &lt;20</t>
  </si>
  <si>
    <t>&gt;20</t>
  </si>
  <si>
    <t>M</t>
  </si>
  <si>
    <t>C</t>
  </si>
  <si>
    <t>Person/Hours</t>
  </si>
  <si>
    <t>Formula</t>
  </si>
  <si>
    <t>exe</t>
  </si>
  <si>
    <t>Effots</t>
  </si>
  <si>
    <t>BR01</t>
  </si>
  <si>
    <t>BR02</t>
  </si>
  <si>
    <t>BR03</t>
  </si>
  <si>
    <t>BR04</t>
  </si>
  <si>
    <t>BR05</t>
  </si>
  <si>
    <t>BR06</t>
  </si>
  <si>
    <t>BR07</t>
  </si>
  <si>
    <t>BR08</t>
  </si>
  <si>
    <t>BR09</t>
  </si>
  <si>
    <t>BR10</t>
  </si>
  <si>
    <t>Req</t>
  </si>
  <si>
    <t>Req coverage/</t>
  </si>
  <si>
    <t>Fail</t>
  </si>
  <si>
    <t>3 tes</t>
  </si>
  <si>
    <t>TC012</t>
  </si>
  <si>
    <t>Regression</t>
  </si>
  <si>
    <t>Retesting</t>
  </si>
  <si>
    <t>Smoke</t>
  </si>
  <si>
    <t>Sanity</t>
  </si>
  <si>
    <t xml:space="preserve">Different Types </t>
  </si>
  <si>
    <t>Adhoc</t>
  </si>
  <si>
    <t>Technique</t>
  </si>
  <si>
    <t>BVA</t>
  </si>
  <si>
    <t>Water</t>
  </si>
  <si>
    <t>Agile Model</t>
  </si>
  <si>
    <t>Sate model/work</t>
  </si>
  <si>
    <t>Role Testing</t>
  </si>
  <si>
    <t>Reports Testinh</t>
  </si>
  <si>
    <t>statemodel</t>
  </si>
  <si>
    <t>min</t>
  </si>
  <si>
    <t>max</t>
  </si>
  <si>
    <t>max+1</t>
  </si>
  <si>
    <t>max-1</t>
  </si>
  <si>
    <t>min-1</t>
  </si>
  <si>
    <t>min+1</t>
  </si>
  <si>
    <t>Valid</t>
  </si>
  <si>
    <t>Invalid</t>
  </si>
  <si>
    <t>sudhakar@@gmail.com</t>
  </si>
  <si>
    <t xml:space="preserve">numerical - </t>
  </si>
  <si>
    <t>Serviced</t>
  </si>
  <si>
    <t>Cancelled</t>
  </si>
  <si>
    <t>Closed (feedback)</t>
  </si>
  <si>
    <t>New&gt;Serviced&gt;Closed</t>
  </si>
  <si>
    <t>New&gt;Canceld</t>
  </si>
  <si>
    <t>New &gt; Closed&gt; Reopend&gt;Serviced &gt;Closed</t>
  </si>
  <si>
    <t>Sales/Support</t>
  </si>
  <si>
    <t xml:space="preserve">CONDTION </t>
  </si>
  <si>
    <t>design</t>
  </si>
  <si>
    <t>test case design</t>
  </si>
  <si>
    <t>test case execution</t>
  </si>
  <si>
    <t>Defect</t>
  </si>
  <si>
    <t>Test Completion</t>
  </si>
  <si>
    <t>STLC</t>
  </si>
  <si>
    <t>Waterfall</t>
  </si>
  <si>
    <t>SDLC</t>
  </si>
  <si>
    <t>req</t>
  </si>
  <si>
    <t>Testing</t>
  </si>
  <si>
    <t>steps by step</t>
  </si>
  <si>
    <t>BRD,FRD</t>
  </si>
  <si>
    <t>BA</t>
  </si>
  <si>
    <t>coding</t>
  </si>
  <si>
    <t>Functional</t>
  </si>
  <si>
    <t>Unit testing,Build</t>
  </si>
  <si>
    <t>Scrum Meeting &gt; Scrum Master</t>
  </si>
  <si>
    <t xml:space="preserve">US1 : Req desc,Acceptance </t>
  </si>
  <si>
    <t>Testing starts  BA</t>
  </si>
  <si>
    <t>US2…..10 Use -------Story point  5 ,6,10</t>
  </si>
  <si>
    <t>Sprint 1, Sprint 2 - 2 weeks</t>
  </si>
  <si>
    <t xml:space="preserve">1 Release - 10 user stories --&gt; GO </t>
  </si>
  <si>
    <t>test case execution C1,C2</t>
  </si>
  <si>
    <t xml:space="preserve">User stories - What is today's tasks,Challenges,Any meetings
In Progress, blocked , Pass, Failed, No run
</t>
  </si>
  <si>
    <t>Sprint backlog , Product backlog, Sprint grooming,Retrospective meeting</t>
  </si>
  <si>
    <t>2 months</t>
  </si>
  <si>
    <t xml:space="preserve">Waterfall model , Incremental approach </t>
  </si>
  <si>
    <t>Tester</t>
  </si>
  <si>
    <t xml:space="preserve">Testing </t>
  </si>
  <si>
    <t>Testing the application as per the requirement , to find the out defects in the applications</t>
  </si>
  <si>
    <t xml:space="preserve">BA &amp; Designers ( Functional &amp; Technical design ) 
Going through the FRD &amp; BRD document
</t>
  </si>
  <si>
    <t xml:space="preserve">Prepare Test Scenarios - Excel , u have to prepare Query Log </t>
  </si>
  <si>
    <t xml:space="preserve">Test case design </t>
  </si>
  <si>
    <t>Test case Execution &amp; Defect logging</t>
  </si>
  <si>
    <t>Test Completion certificate</t>
  </si>
  <si>
    <t>BR001- Add Primary address to savings and recurring customers</t>
  </si>
  <si>
    <t>BR002- Add Secondary address to savings and recurring customers</t>
  </si>
  <si>
    <t>TS02_Location</t>
  </si>
  <si>
    <t>TS02_TC01_Add_Location</t>
  </si>
  <si>
    <t>System should allow to create new location in the system</t>
  </si>
  <si>
    <t>TS02_TC02_Modify_Location</t>
  </si>
  <si>
    <t>System should allow to modify existing location in the system</t>
  </si>
  <si>
    <t>TS02_TC02_Delete_Location</t>
  </si>
  <si>
    <t>System should allow to delete existing location from the system</t>
  </si>
  <si>
    <t>TS03_TC01_Add Employee_Personal details</t>
  </si>
  <si>
    <t>TS03_TC02_Add Employee_Contact details</t>
  </si>
  <si>
    <t>TS03_TC03_Add Employee_Emergnecyl details</t>
  </si>
  <si>
    <t>TS03_TC01_Modfify_Employee_Personal details</t>
  </si>
  <si>
    <t>TS03_TC02_Modify Employee_Contact details</t>
  </si>
  <si>
    <t>TS03_TC03_Modify Employee_Emergnecyl details</t>
  </si>
  <si>
    <t>P1- High</t>
  </si>
  <si>
    <t>P2- Medium</t>
  </si>
  <si>
    <t>Identifying highlevel functional flows in the application</t>
  </si>
  <si>
    <r>
      <rPr>
        <b/>
        <sz val="11"/>
        <color theme="1"/>
        <rFont val="Calibri"/>
        <family val="2"/>
        <scheme val="minor"/>
      </rPr>
      <t>Oct 30 2002 &lt;Prem&gt;</t>
    </r>
    <r>
      <rPr>
        <sz val="11"/>
        <color theme="1"/>
        <rFont val="Calibri"/>
        <family val="2"/>
        <scheme val="minor"/>
      </rPr>
      <t xml:space="preserve">
support &amp; Admin
Oct31 &lt;latest function docs &gt;
Latest function docs followup is pending from BA</t>
    </r>
  </si>
  <si>
    <t>Test Scenario  walkthrough to BA,Design and Development</t>
  </si>
  <si>
    <t>Verify system should allow to modfiy  to existing details employee details as Personal details,contact details etc…</t>
  </si>
  <si>
    <t>TS03_TC04_Modify Employee_Dependent details</t>
  </si>
  <si>
    <t>Verify system should allow to create new employee  record and populate personal details</t>
  </si>
  <si>
    <r>
      <t>Log into system with below application url "</t>
    </r>
    <r>
      <rPr>
        <sz val="11"/>
        <color rgb="FF0000FF"/>
        <rFont val="Calibri"/>
        <family val="2"/>
        <scheme val="minor"/>
      </rPr>
      <t xml:space="preserve">https://opensource-demo.orangehrmlive.com/index.php </t>
    </r>
    <r>
      <rPr>
        <sz val="11"/>
        <color theme="1"/>
        <rFont val="Calibri"/>
        <family val="2"/>
        <scheme val="minor"/>
      </rPr>
      <t>" and enter username and password and click on Login button</t>
    </r>
  </si>
  <si>
    <t>Click on below navigation PIM&gt;Employee List</t>
  </si>
  <si>
    <t>User should be able to  Employee list view</t>
  </si>
  <si>
    <t>Click on Add button</t>
  </si>
  <si>
    <t xml:space="preserve">Enter all the below Employee details and click on Save
FullName,Employee id 
</t>
  </si>
  <si>
    <t>Naviagted to Employee Profile and should be able to view Personal details populated successfully(Employee id , Full Name )</t>
  </si>
  <si>
    <t xml:space="preserve">Step 5 </t>
  </si>
  <si>
    <t>Click on Welcome&gt;Logout on the HomePage</t>
  </si>
  <si>
    <t>Use should be logged out successfully and naviagted to back to Loginpage</t>
  </si>
  <si>
    <t>TS03_TC04_Verify Login for the newly created user crdentials</t>
  </si>
  <si>
    <r>
      <t xml:space="preserve">Verify system should allow to login  for the newly created employee.
</t>
    </r>
    <r>
      <rPr>
        <b/>
        <sz val="11"/>
        <color theme="1"/>
        <rFont val="Calibri"/>
        <family val="2"/>
        <scheme val="minor"/>
      </rPr>
      <t xml:space="preserve">Prerequisite : </t>
    </r>
    <r>
      <rPr>
        <sz val="11"/>
        <color theme="1"/>
        <rFont val="Calibri"/>
        <family val="2"/>
        <scheme val="minor"/>
      </rPr>
      <t>the belwo test case execution should success</t>
    </r>
    <r>
      <rPr>
        <b/>
        <sz val="11"/>
        <color theme="1"/>
        <rFont val="Calibri"/>
        <family val="2"/>
        <scheme val="minor"/>
      </rPr>
      <t xml:space="preserve">
</t>
    </r>
    <r>
      <rPr>
        <sz val="11"/>
        <color theme="1"/>
        <rFont val="Calibri"/>
        <family val="2"/>
        <scheme val="minor"/>
      </rPr>
      <t xml:space="preserve">TS03_TC01_Add Employee_Personal details
</t>
    </r>
    <r>
      <rPr>
        <b/>
        <sz val="11"/>
        <color theme="1"/>
        <rFont val="Calibri"/>
        <family val="2"/>
        <scheme val="minor"/>
      </rPr>
      <t>Test data dependency  :</t>
    </r>
    <r>
      <rPr>
        <sz val="11"/>
        <color theme="1"/>
        <rFont val="Calibri"/>
        <family val="2"/>
        <scheme val="minor"/>
      </rPr>
      <t xml:space="preserve">
User Name , Password details need to get from the above testcase</t>
    </r>
  </si>
  <si>
    <r>
      <t>Log into system with below application url "</t>
    </r>
    <r>
      <rPr>
        <sz val="11"/>
        <color rgb="FF0000FF"/>
        <rFont val="Calibri"/>
        <family val="2"/>
        <scheme val="minor"/>
      </rPr>
      <t xml:space="preserve">https://opensource-demo.orangehrmlive.com/index.php </t>
    </r>
    <r>
      <rPr>
        <sz val="11"/>
        <color theme="1"/>
        <rFont val="Calibri"/>
        <family val="2"/>
        <scheme val="minor"/>
      </rPr>
      <t>" and enter employee username and password and click on Login button</t>
    </r>
  </si>
  <si>
    <t>Employee Should be navigated to Homepage</t>
  </si>
  <si>
    <t>Verify user details on Homepage</t>
  </si>
  <si>
    <t>Use should be to view his name on homepage</t>
  </si>
  <si>
    <t>Should be navigated to Add Employee page</t>
  </si>
  <si>
    <t>TS03_Employee  Login</t>
  </si>
  <si>
    <t>TS03_Employee  Login_TC01_Submit Time sheet</t>
  </si>
  <si>
    <t>Employee should able to submit time record by weekly wise</t>
  </si>
  <si>
    <t>TS03_Employee  Login_TC01_Review Employee info</t>
  </si>
  <si>
    <t>Employee should able to view personal details unde My Info page</t>
  </si>
  <si>
    <t>Verify Employee should able to perform below activities TimeManage,Leva,Review personal details</t>
  </si>
  <si>
    <t>Designer</t>
  </si>
  <si>
    <t>Subject</t>
  </si>
  <si>
    <t>Subject/2020/Poland</t>
  </si>
  <si>
    <t>sthatichettu</t>
  </si>
  <si>
    <t>Subject/2020/Poland/FAT</t>
  </si>
  <si>
    <t>Status</t>
  </si>
  <si>
    <t>Passed</t>
  </si>
  <si>
    <r>
      <rPr>
        <b/>
        <sz val="11"/>
        <color theme="1"/>
        <rFont val="Calibri"/>
        <family val="2"/>
        <scheme val="minor"/>
      </rPr>
      <t>3-Passed,2-Failed</t>
    </r>
    <r>
      <rPr>
        <sz val="11"/>
        <color theme="1"/>
        <rFont val="Calibri"/>
        <family val="2"/>
        <scheme val="minor"/>
      </rPr>
      <t>,2-Blocked.23-No Run</t>
    </r>
  </si>
  <si>
    <t xml:space="preserve">Test Execution </t>
  </si>
  <si>
    <t>Defecs</t>
  </si>
  <si>
    <t>1.How to write the test cases manually
2.How to upload Test cases under subject folder</t>
  </si>
  <si>
    <t>1. How to create Test Folder  
2. Under folder &gt; Test Set
3. Test Set &gt; Map Test cases
4. Test xecution ( Actual Result , Status )</t>
  </si>
  <si>
    <t>Open</t>
  </si>
  <si>
    <t>USTOMER No :123456</t>
  </si>
  <si>
    <t>Test Data :N/a</t>
  </si>
  <si>
    <t>Person Hours</t>
  </si>
  <si>
    <t>Interface depe</t>
  </si>
  <si>
    <t>smC</t>
  </si>
  <si>
    <t>Functional acceptance Testing</t>
  </si>
  <si>
    <t>Functional/block box</t>
  </si>
  <si>
    <t>50000-100000</t>
  </si>
  <si>
    <t>sudhakar@gmail.com</t>
  </si>
  <si>
    <t>Email:@domain name,. sudhakar@gmnail.com</t>
  </si>
  <si>
    <t>Equuivalance class partitionainbg</t>
  </si>
  <si>
    <t>SR112</t>
  </si>
  <si>
    <t>closed</t>
  </si>
  <si>
    <t>Helpdesk</t>
  </si>
  <si>
    <t>Sercice ngineer</t>
  </si>
  <si>
    <t>SR113</t>
  </si>
  <si>
    <t>If (Age&gt;21) voting allowed</t>
  </si>
  <si>
    <t>Age&gt;21</t>
  </si>
  <si>
    <t>Age&lt;21</t>
  </si>
  <si>
    <t>Icici bank.com</t>
  </si>
  <si>
    <t xml:space="preserve">2 weeks span of time -5 </t>
  </si>
  <si>
    <t>Sprint1 - 2 week</t>
  </si>
  <si>
    <t>Sprint2- weeks</t>
  </si>
  <si>
    <t>2weeks span of time-7</t>
  </si>
  <si>
    <t>Month1 _ Product features-12</t>
  </si>
  <si>
    <t>Month1 _ Product features-13</t>
  </si>
  <si>
    <t>2 weeks span of time -8</t>
  </si>
  <si>
    <t>2weeks span of time-12</t>
  </si>
  <si>
    <r>
      <rPr>
        <b/>
        <sz val="11"/>
        <color theme="1"/>
        <rFont val="Calibri"/>
        <family val="2"/>
        <scheme val="minor"/>
      </rPr>
      <t>Acceptace Criteria</t>
    </r>
    <r>
      <rPr>
        <sz val="11"/>
        <color theme="1"/>
        <rFont val="Calibri"/>
        <family val="2"/>
        <scheme val="minor"/>
      </rPr>
      <t>:fdgfgdfgs sdfghsdfhsh</t>
    </r>
  </si>
  <si>
    <t>User story1</t>
  </si>
  <si>
    <t>User story2</t>
  </si>
  <si>
    <t>BRD/FRD- User story1</t>
  </si>
  <si>
    <t>BRD/FRD- User story2</t>
  </si>
  <si>
    <r>
      <rPr>
        <b/>
        <sz val="11"/>
        <color theme="1"/>
        <rFont val="Calibri"/>
        <family val="2"/>
        <scheme val="minor"/>
      </rPr>
      <t>Description , Acceptace Criteria</t>
    </r>
    <r>
      <rPr>
        <sz val="11"/>
        <color theme="1"/>
        <rFont val="Calibri"/>
        <family val="2"/>
        <scheme val="minor"/>
      </rPr>
      <t>:fdgfgdfgs sdfghsdfhsh</t>
    </r>
  </si>
  <si>
    <t xml:space="preserve">BRD01- </t>
  </si>
  <si>
    <t>BRD02-</t>
  </si>
  <si>
    <t>Technical design documents</t>
  </si>
  <si>
    <t>Req/Testing</t>
  </si>
  <si>
    <t>Sprint2-2 weeks</t>
  </si>
  <si>
    <t>Development</t>
  </si>
  <si>
    <t>Project</t>
  </si>
  <si>
    <t>client</t>
  </si>
  <si>
    <t>ICIIC</t>
  </si>
  <si>
    <t>liC</t>
  </si>
  <si>
    <t>bt</t>
  </si>
  <si>
    <t>at&amp; t</t>
  </si>
  <si>
    <t>Req/FRD/BRD/User stories</t>
  </si>
  <si>
    <t>Technical designcode(Psudecode)</t>
  </si>
  <si>
    <t>Build(ApplicationURL)</t>
  </si>
  <si>
    <t>TestingTeam</t>
  </si>
  <si>
    <t>Testing( Build)</t>
  </si>
  <si>
    <t>Test Scenario &amp; Test Cases design</t>
  </si>
  <si>
    <t>BR003- Ssystem allow to  new employee</t>
  </si>
  <si>
    <t>TS03_Add_New_Employee _by_Admin user</t>
  </si>
  <si>
    <t>BR004-  System shoud allow to modify employee details</t>
  </si>
  <si>
    <t>TS03_Modify _Employee detailsBy Admins</t>
  </si>
  <si>
    <t>Verify system should allow to create to create new employee details</t>
  </si>
  <si>
    <t>System should allow to create create New employee record &amp; should able toassociate Personalcontact details</t>
  </si>
  <si>
    <t>System should allow to create create New employee record &amp; should able toassociate contact details</t>
  </si>
  <si>
    <t>BR005-Newskills</t>
  </si>
  <si>
    <t>BR006-Modif</t>
  </si>
  <si>
    <t xml:space="preserve">hp ALM 12.53 </t>
  </si>
  <si>
    <t>start date</t>
  </si>
  <si>
    <t>end date</t>
  </si>
  <si>
    <t>Defect 2176,2178,2179</t>
  </si>
  <si>
    <t>Defect 2176</t>
  </si>
  <si>
    <t>Test EXECUTION</t>
  </si>
  <si>
    <t>IntenL 500 ERROR</t>
  </si>
  <si>
    <t>Subject/2020/Poland/FAT/Customer</t>
  </si>
  <si>
    <t>Internal 500 erro</t>
  </si>
  <si>
    <t>Writing Test cases/uploading Test cases</t>
  </si>
  <si>
    <t>Executing the test cases</t>
  </si>
  <si>
    <t>Logging the defects</t>
  </si>
  <si>
    <t>htpps://dev1.icicibank.com</t>
  </si>
  <si>
    <t>htpps://dev11.icicibank.com</t>
  </si>
  <si>
    <t>c1-c2</t>
  </si>
  <si>
    <t>PostPoned</t>
  </si>
  <si>
    <t>2Month</t>
  </si>
  <si>
    <t xml:space="preserve">10USerd </t>
  </si>
  <si>
    <t>https://icicibank.com</t>
  </si>
  <si>
    <t xml:space="preserve">2 Months </t>
  </si>
  <si>
    <t>Production</t>
  </si>
  <si>
    <t>1 Release</t>
  </si>
  <si>
    <t>2months</t>
  </si>
  <si>
    <t>defec 5715</t>
  </si>
  <si>
    <t>2nd Relase</t>
  </si>
  <si>
    <t>Dev env</t>
  </si>
  <si>
    <t>Test nv</t>
  </si>
  <si>
    <t>Produc env</t>
  </si>
  <si>
    <t>SIMPLE</t>
  </si>
  <si>
    <t>MEDIUM</t>
  </si>
  <si>
    <t>COMPLEX</t>
  </si>
  <si>
    <t xml:space="preserve"> Dat</t>
  </si>
  <si>
    <t>Test Data</t>
  </si>
  <si>
    <t>Query Log update,</t>
  </si>
  <si>
    <t>Test ensvironment setup (build)</t>
  </si>
  <si>
    <t xml:space="preserve">Test Design </t>
  </si>
  <si>
    <t>Watefall,Agile,hybrid</t>
  </si>
  <si>
    <t>testing</t>
  </si>
  <si>
    <t>Test deliverables</t>
  </si>
  <si>
    <t>Test Scenario &amp; Test Casedesign</t>
  </si>
  <si>
    <t>Test Execution sumary Reports</t>
  </si>
  <si>
    <t xml:space="preserve">RTM </t>
  </si>
  <si>
    <t>Test  completion certification</t>
  </si>
  <si>
    <t>Go/No  Go</t>
  </si>
  <si>
    <t>Not ompleted</t>
  </si>
  <si>
    <t>N/A</t>
  </si>
  <si>
    <t>Execution %</t>
  </si>
  <si>
    <t>Out standing effort</t>
  </si>
  <si>
    <t>DEFEC ID</t>
  </si>
  <si>
    <t>Severity</t>
  </si>
  <si>
    <t>S3</t>
  </si>
  <si>
    <t>P5</t>
  </si>
  <si>
    <t>Skill record should be created and able to view skill record details in list view</t>
  </si>
  <si>
    <t>Priorty</t>
  </si>
  <si>
    <t>Severirty</t>
  </si>
  <si>
    <t>P1,P2,P3,P4</t>
  </si>
  <si>
    <t>Assigned</t>
  </si>
  <si>
    <t>Summry/Title</t>
  </si>
  <si>
    <t>Issue Description :</t>
  </si>
  <si>
    <t>S!,S2,S3,S4</t>
  </si>
  <si>
    <t>P1-S4</t>
  </si>
  <si>
    <t>Logo</t>
  </si>
  <si>
    <t>P1-S2</t>
  </si>
  <si>
    <t>Credit Card</t>
  </si>
  <si>
    <t>P4-S1</t>
  </si>
  <si>
    <t>Invoice</t>
  </si>
  <si>
    <t>Work around</t>
  </si>
  <si>
    <t>ravi@infosys.com</t>
  </si>
  <si>
    <t>Test Phase</t>
  </si>
  <si>
    <t>SIT/FAT/UAT</t>
  </si>
  <si>
    <t>Title :  Short summary of the defect</t>
  </si>
  <si>
    <t>Req Description</t>
  </si>
  <si>
    <t xml:space="preserve">Test Case ID </t>
  </si>
  <si>
    <t>Test Execution Status</t>
  </si>
  <si>
    <t>TC011</t>
  </si>
  <si>
    <t>Test Plan &amp; Test Strategy documents</t>
  </si>
  <si>
    <t>Reqquirement Analysis</t>
  </si>
  <si>
    <t>Test Case point analysis</t>
  </si>
  <si>
    <t>Exeuction</t>
  </si>
  <si>
    <t>Defect Follwp</t>
  </si>
  <si>
    <t>TestPlan &amp; Strategy</t>
  </si>
  <si>
    <t>Test Estimation</t>
  </si>
  <si>
    <t>Req Study &amp; understanding</t>
  </si>
  <si>
    <t>Hours</t>
  </si>
  <si>
    <t>TCP Estimation point analysis</t>
  </si>
  <si>
    <t>Verification</t>
  </si>
  <si>
    <t>Validation</t>
  </si>
  <si>
    <t>Peer reviews, External reviews, walkthroughs and inspections all will comes under verification activities</t>
  </si>
  <si>
    <t xml:space="preserve">
Validaction activities will be performed once we receive the build in Test Environment and we will do different types of testings such as Smoke,Sanity,Progression,regression ,SIT,FATand UAT Tetsing. All these types of testings will  be performed the build is deveoped as per the user needs or  client expectations met ot not</t>
  </si>
  <si>
    <t>Verification ensures that the product is being built according to the requirements and design specifications.
Simply , Verification activities includes such as reviewing the Plans, Requirement Specs, Design Specs,Test Planning , Test Cases , Test Scenarios are devloping correctly  or not ? and these activities will be performed prior to receiving the build in Test Environment to check that build is developing in right direction or not ?</t>
  </si>
  <si>
    <t>Verification means Are we building the product right direction or not ?</t>
  </si>
  <si>
    <t>Validation ensures Are we building the right product ?</t>
  </si>
  <si>
    <t xml:space="preserve">Validation means actual testing of the Product developed , as per user needs and customer acceptance criteria met or not ?
Simply to check every test expected result and actual result is sameor not in the build.
</t>
  </si>
  <si>
    <t>Regression Testing</t>
  </si>
  <si>
    <t xml:space="preserve">We will do Regression Testing for every Sprint release atlease once , to check that global existing functional suite peoperly working fine or not in the new build  </t>
  </si>
  <si>
    <t xml:space="preserve">Because of new code or new functional features , it should not impact on the existing function flows  . Simply we will reexecute all the existing functional test cases on the new build </t>
  </si>
  <si>
    <t>Retesting means exeucting  a specific test case functional flow . once the defect has beend fixed and if it is working fine we will close the defect , Incase if is not working, we will chage the defect status to Failed Retest and defect will assign back to development team</t>
  </si>
  <si>
    <t>Verify system should allow to created skills, modify skiills and deleting the skills by HR user login</t>
  </si>
  <si>
    <t>Verify system should allow to create skills to skill record in the system</t>
  </si>
  <si>
    <t>Verify system should allow to modfiy  existing skills record in the system</t>
  </si>
  <si>
    <t>Verify system should allow to created Location modify location deatils and deleting locations HR user</t>
  </si>
  <si>
    <t>Log into system with below application url " " and enter HR username and password and click on Login button</t>
  </si>
  <si>
    <t xml:space="preserve">click on below navigation as Admin&gt;Qualifications&gt;Skills </t>
  </si>
  <si>
    <t>TC01_Modify skills _specific field s should not allowed for HR user</t>
  </si>
  <si>
    <t>TC01_Modify skills _specific field s should be allowed by Admin user only</t>
  </si>
</sst>
</file>

<file path=xl/styles.xml><?xml version="1.0" encoding="utf-8"?>
<styleSheet xmlns="http://schemas.openxmlformats.org/spreadsheetml/2006/main">
  <fonts count="11">
    <font>
      <sz val="11"/>
      <color theme="1"/>
      <name val="Calibri"/>
      <family val="2"/>
      <scheme val="minor"/>
    </font>
    <font>
      <b/>
      <sz val="11"/>
      <color theme="1"/>
      <name val="Calibri"/>
      <family val="2"/>
      <scheme val="minor"/>
    </font>
    <font>
      <u/>
      <sz val="11"/>
      <color theme="10"/>
      <name val="Calibri"/>
      <family val="2"/>
      <scheme val="minor"/>
    </font>
    <font>
      <sz val="11"/>
      <color theme="0"/>
      <name val="Calibri"/>
      <family val="2"/>
      <scheme val="minor"/>
    </font>
    <font>
      <sz val="11"/>
      <color rgb="FFFF0000"/>
      <name val="Calibri"/>
      <family val="2"/>
      <scheme val="minor"/>
    </font>
    <font>
      <sz val="11"/>
      <color rgb="FF0000FF"/>
      <name val="Calibri"/>
      <family val="2"/>
      <scheme val="minor"/>
    </font>
    <font>
      <b/>
      <sz val="11"/>
      <color rgb="FFFF0000"/>
      <name val="Calibri"/>
      <family val="2"/>
      <scheme val="minor"/>
    </font>
    <font>
      <b/>
      <sz val="11"/>
      <color rgb="FF00B050"/>
      <name val="Calibri"/>
      <family val="2"/>
      <scheme val="minor"/>
    </font>
    <font>
      <sz val="11"/>
      <name val="Calibri"/>
      <family val="2"/>
      <scheme val="minor"/>
    </font>
    <font>
      <sz val="18"/>
      <color theme="1"/>
      <name val="Calibri"/>
      <family val="2"/>
      <scheme val="minor"/>
    </font>
    <font>
      <sz val="28"/>
      <color rgb="FFFF0000"/>
      <name val="Calibri"/>
      <family val="2"/>
      <scheme val="minor"/>
    </font>
  </fonts>
  <fills count="2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92D050"/>
        <bgColor indexed="64"/>
      </patternFill>
    </fill>
    <fill>
      <patternFill patternType="solid">
        <fgColor theme="4" tint="0.59999389629810485"/>
        <bgColor indexed="64"/>
      </patternFill>
    </fill>
    <fill>
      <patternFill patternType="solid">
        <fgColor theme="3"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3" tint="0.39997558519241921"/>
        <bgColor indexed="64"/>
      </patternFill>
    </fill>
    <fill>
      <patternFill patternType="solid">
        <fgColor rgb="FFC00000"/>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6" tint="0.59999389629810485"/>
        <bgColor indexed="64"/>
      </patternFill>
    </fill>
    <fill>
      <patternFill patternType="solid">
        <fgColor theme="5"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87">
    <xf numFmtId="0" fontId="0" fillId="0" borderId="0" xfId="0"/>
    <xf numFmtId="0" fontId="0" fillId="0" borderId="0" xfId="0" applyAlignment="1">
      <alignment wrapText="1"/>
    </xf>
    <xf numFmtId="0" fontId="0" fillId="2" borderId="0" xfId="0" applyFill="1"/>
    <xf numFmtId="0" fontId="2" fillId="0" borderId="0" xfId="1" applyAlignment="1">
      <alignment wrapText="1"/>
    </xf>
    <xf numFmtId="0" fontId="1" fillId="2" borderId="0" xfId="0" applyFont="1" applyFill="1"/>
    <xf numFmtId="0" fontId="0" fillId="0" borderId="0" xfId="0" applyAlignment="1">
      <alignment horizontal="center"/>
    </xf>
    <xf numFmtId="0" fontId="1" fillId="0" borderId="0" xfId="0" applyFont="1"/>
    <xf numFmtId="0" fontId="1" fillId="4" borderId="0" xfId="0" applyFont="1" applyFill="1"/>
    <xf numFmtId="0" fontId="1" fillId="0" borderId="0" xfId="0" applyFont="1" applyAlignment="1">
      <alignment wrapText="1"/>
    </xf>
    <xf numFmtId="0" fontId="1" fillId="5" borderId="0" xfId="0" applyFont="1" applyFill="1"/>
    <xf numFmtId="0" fontId="3" fillId="6" borderId="1" xfId="0" applyFont="1" applyFill="1" applyBorder="1"/>
    <xf numFmtId="0" fontId="0" fillId="0" borderId="1" xfId="0" applyBorder="1"/>
    <xf numFmtId="0" fontId="3" fillId="6" borderId="1" xfId="0" applyFont="1" applyFill="1" applyBorder="1" applyAlignment="1">
      <alignment horizontal="center"/>
    </xf>
    <xf numFmtId="0" fontId="0" fillId="0" borderId="1" xfId="0" applyBorder="1" applyAlignment="1">
      <alignment horizontal="center"/>
    </xf>
    <xf numFmtId="0" fontId="0" fillId="2" borderId="1" xfId="0" applyFill="1" applyBorder="1" applyAlignment="1">
      <alignment horizontal="center"/>
    </xf>
    <xf numFmtId="0" fontId="0" fillId="0" borderId="0" xfId="0" applyAlignment="1">
      <alignment horizontal="center" vertical="center"/>
    </xf>
    <xf numFmtId="0" fontId="4" fillId="7" borderId="0" xfId="0" applyFont="1" applyFill="1"/>
    <xf numFmtId="0" fontId="0" fillId="4" borderId="0" xfId="0" applyFill="1"/>
    <xf numFmtId="0" fontId="0" fillId="8" borderId="0" xfId="0" applyFill="1"/>
    <xf numFmtId="0" fontId="0" fillId="4" borderId="0" xfId="0" applyFill="1" applyAlignment="1">
      <alignment wrapText="1"/>
    </xf>
    <xf numFmtId="0" fontId="0" fillId="0" borderId="0" xfId="0" applyAlignment="1">
      <alignment horizontal="left"/>
    </xf>
    <xf numFmtId="0" fontId="7" fillId="0" borderId="1" xfId="0" applyFont="1" applyBorder="1" applyAlignment="1">
      <alignment horizontal="center"/>
    </xf>
    <xf numFmtId="0" fontId="6" fillId="0" borderId="1" xfId="0" applyFont="1" applyBorder="1" applyAlignment="1">
      <alignment horizontal="center"/>
    </xf>
    <xf numFmtId="0" fontId="1" fillId="0" borderId="1" xfId="0" applyFont="1" applyBorder="1"/>
    <xf numFmtId="0" fontId="4" fillId="0" borderId="0" xfId="0" applyFont="1"/>
    <xf numFmtId="0" fontId="1" fillId="0" borderId="0" xfId="0" applyFont="1" applyAlignment="1">
      <alignment horizontal="left"/>
    </xf>
    <xf numFmtId="0" fontId="2" fillId="0" borderId="0" xfId="1"/>
    <xf numFmtId="0" fontId="0" fillId="9" borderId="0" xfId="0" applyFill="1"/>
    <xf numFmtId="0" fontId="0" fillId="0" borderId="0" xfId="0" applyAlignment="1">
      <alignment horizontal="left" wrapText="1"/>
    </xf>
    <xf numFmtId="0" fontId="0" fillId="0" borderId="0" xfId="0" applyBorder="1" applyAlignment="1">
      <alignment wrapText="1"/>
    </xf>
    <xf numFmtId="0" fontId="0" fillId="0" borderId="0" xfId="0" applyBorder="1"/>
    <xf numFmtId="0" fontId="0" fillId="8" borderId="0" xfId="0" applyFill="1" applyAlignment="1">
      <alignment wrapText="1"/>
    </xf>
    <xf numFmtId="0" fontId="0" fillId="7" borderId="0" xfId="0" applyFill="1"/>
    <xf numFmtId="0" fontId="0" fillId="11" borderId="0" xfId="0" applyFill="1"/>
    <xf numFmtId="0" fontId="0" fillId="12" borderId="0" xfId="0" applyFill="1"/>
    <xf numFmtId="0" fontId="0" fillId="13" borderId="0" xfId="0" applyFill="1"/>
    <xf numFmtId="0" fontId="0" fillId="17" borderId="0" xfId="0" applyFill="1"/>
    <xf numFmtId="0" fontId="1" fillId="3" borderId="1" xfId="0" applyFont="1" applyFill="1" applyBorder="1"/>
    <xf numFmtId="0" fontId="1" fillId="9" borderId="1" xfId="0" applyFont="1" applyFill="1" applyBorder="1"/>
    <xf numFmtId="0" fontId="1" fillId="16" borderId="1" xfId="0" applyFont="1" applyFill="1" applyBorder="1"/>
    <xf numFmtId="0" fontId="1" fillId="8" borderId="1" xfId="0" applyFont="1" applyFill="1" applyBorder="1"/>
    <xf numFmtId="0" fontId="1" fillId="4" borderId="1" xfId="0" applyFont="1" applyFill="1" applyBorder="1"/>
    <xf numFmtId="0" fontId="1" fillId="10" borderId="1" xfId="0" applyFont="1" applyFill="1" applyBorder="1"/>
    <xf numFmtId="0" fontId="1" fillId="14" borderId="1" xfId="0" applyFont="1" applyFill="1" applyBorder="1"/>
    <xf numFmtId="0" fontId="0" fillId="18" borderId="1" xfId="0" applyFill="1" applyBorder="1"/>
    <xf numFmtId="0" fontId="0" fillId="15" borderId="1" xfId="0" applyFill="1" applyBorder="1"/>
    <xf numFmtId="0" fontId="0" fillId="0" borderId="0" xfId="0" applyAlignment="1">
      <alignment vertical="center" wrapText="1"/>
    </xf>
    <xf numFmtId="0" fontId="1" fillId="17" borderId="0" xfId="0" applyFont="1" applyFill="1"/>
    <xf numFmtId="0" fontId="0" fillId="18" borderId="0" xfId="0" applyFill="1"/>
    <xf numFmtId="0" fontId="0" fillId="8" borderId="1" xfId="0" applyFill="1" applyBorder="1"/>
    <xf numFmtId="0" fontId="0" fillId="2" borderId="1" xfId="0" applyFill="1" applyBorder="1"/>
    <xf numFmtId="0" fontId="1" fillId="7" borderId="1" xfId="0" applyFont="1" applyFill="1" applyBorder="1" applyAlignment="1">
      <alignment horizontal="center"/>
    </xf>
    <xf numFmtId="0" fontId="1" fillId="8" borderId="1" xfId="0" applyFont="1" applyFill="1" applyBorder="1" applyAlignment="1">
      <alignment horizontal="center"/>
    </xf>
    <xf numFmtId="0" fontId="0" fillId="19" borderId="1" xfId="0" applyFill="1" applyBorder="1" applyAlignment="1">
      <alignment horizontal="center" vertical="center"/>
    </xf>
    <xf numFmtId="0" fontId="0" fillId="16" borderId="0" xfId="0" applyFill="1"/>
    <xf numFmtId="0" fontId="0" fillId="21" borderId="1" xfId="0" applyFill="1" applyBorder="1"/>
    <xf numFmtId="0" fontId="0" fillId="0" borderId="1" xfId="0" applyBorder="1" applyAlignment="1">
      <alignment horizontal="left"/>
    </xf>
    <xf numFmtId="0" fontId="2" fillId="0" borderId="1" xfId="1" applyBorder="1"/>
    <xf numFmtId="0" fontId="0" fillId="19" borderId="1" xfId="0" applyFill="1" applyBorder="1"/>
    <xf numFmtId="0" fontId="0" fillId="22" borderId="1" xfId="0" applyFill="1" applyBorder="1"/>
    <xf numFmtId="0" fontId="0" fillId="3" borderId="1" xfId="0" applyFill="1" applyBorder="1"/>
    <xf numFmtId="0" fontId="0" fillId="7" borderId="1" xfId="0" applyFill="1" applyBorder="1"/>
    <xf numFmtId="0" fontId="3" fillId="0" borderId="1" xfId="0" applyFont="1" applyBorder="1"/>
    <xf numFmtId="0" fontId="3" fillId="23" borderId="0" xfId="0" applyFont="1" applyFill="1" applyBorder="1"/>
    <xf numFmtId="0" fontId="3" fillId="0" borderId="0" xfId="0" applyFont="1" applyBorder="1"/>
    <xf numFmtId="0" fontId="3" fillId="23" borderId="1" xfId="0" applyFont="1" applyFill="1" applyBorder="1"/>
    <xf numFmtId="0" fontId="8" fillId="19" borderId="1" xfId="0" applyFont="1" applyFill="1" applyBorder="1"/>
    <xf numFmtId="0" fontId="0" fillId="0" borderId="1" xfId="0" applyBorder="1" applyAlignment="1">
      <alignment wrapText="1"/>
    </xf>
    <xf numFmtId="0" fontId="0" fillId="4" borderId="1" xfId="0" applyFill="1" applyBorder="1" applyAlignment="1">
      <alignment wrapText="1"/>
    </xf>
    <xf numFmtId="0" fontId="7" fillId="0" borderId="1" xfId="0" applyFont="1" applyBorder="1" applyAlignment="1">
      <alignment wrapText="1"/>
    </xf>
    <xf numFmtId="0" fontId="6" fillId="0" borderId="1" xfId="0" applyFont="1" applyBorder="1" applyAlignment="1">
      <alignment wrapText="1"/>
    </xf>
    <xf numFmtId="0" fontId="1" fillId="0" borderId="1" xfId="0" applyFont="1" applyBorder="1" applyAlignment="1">
      <alignment horizontal="center"/>
    </xf>
    <xf numFmtId="0" fontId="0" fillId="0" borderId="2" xfId="0" applyBorder="1" applyAlignment="1">
      <alignment wrapText="1"/>
    </xf>
    <xf numFmtId="0" fontId="0" fillId="0" borderId="2" xfId="0" applyBorder="1"/>
    <xf numFmtId="0" fontId="1" fillId="24" borderId="0" xfId="0" applyFont="1" applyFill="1"/>
    <xf numFmtId="0" fontId="0" fillId="20" borderId="1" xfId="0" applyFill="1" applyBorder="1" applyAlignment="1">
      <alignment wrapText="1"/>
    </xf>
    <xf numFmtId="0" fontId="1" fillId="2" borderId="0" xfId="0" applyFont="1" applyFill="1" applyAlignment="1">
      <alignment wrapText="1"/>
    </xf>
    <xf numFmtId="0" fontId="0" fillId="0" borderId="1" xfId="0" applyFill="1" applyBorder="1" applyAlignment="1">
      <alignment horizontal="center"/>
    </xf>
    <xf numFmtId="0" fontId="0" fillId="25" borderId="1" xfId="0" applyFill="1" applyBorder="1" applyAlignment="1">
      <alignment horizontal="center"/>
    </xf>
    <xf numFmtId="0" fontId="9" fillId="0" borderId="0" xfId="0" applyFont="1" applyAlignment="1">
      <alignment wrapText="1"/>
    </xf>
    <xf numFmtId="0" fontId="10" fillId="0" borderId="1" xfId="0" applyFont="1" applyBorder="1"/>
    <xf numFmtId="0" fontId="9" fillId="0" borderId="1" xfId="0" applyFont="1" applyBorder="1" applyAlignment="1">
      <alignment horizontal="left" wrapText="1"/>
    </xf>
    <xf numFmtId="0" fontId="9" fillId="0" borderId="1" xfId="0" applyFont="1" applyBorder="1" applyAlignment="1">
      <alignment wrapText="1"/>
    </xf>
    <xf numFmtId="0" fontId="0" fillId="0" borderId="3" xfId="0" applyBorder="1" applyAlignment="1">
      <alignment wrapText="1"/>
    </xf>
    <xf numFmtId="0" fontId="0" fillId="0" borderId="3" xfId="0" applyBorder="1"/>
    <xf numFmtId="0" fontId="0" fillId="2" borderId="0" xfId="0" applyFill="1" applyAlignment="1">
      <alignment wrapText="1"/>
    </xf>
    <xf numFmtId="0" fontId="0" fillId="8" borderId="0" xfId="0" applyFill="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3</xdr:col>
      <xdr:colOff>352425</xdr:colOff>
      <xdr:row>35</xdr:row>
      <xdr:rowOff>95250</xdr:rowOff>
    </xdr:from>
    <xdr:to>
      <xdr:col>3</xdr:col>
      <xdr:colOff>3219450</xdr:colOff>
      <xdr:row>37</xdr:row>
      <xdr:rowOff>47625</xdr:rowOff>
    </xdr:to>
    <xdr:cxnSp macro="">
      <xdr:nvCxnSpPr>
        <xdr:cNvPr id="3" name="Straight Arrow Connector 2"/>
        <xdr:cNvCxnSpPr/>
      </xdr:nvCxnSpPr>
      <xdr:spPr>
        <a:xfrm>
          <a:off x="3152775" y="6762750"/>
          <a:ext cx="2867025" cy="333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238125</xdr:colOff>
      <xdr:row>36</xdr:row>
      <xdr:rowOff>38100</xdr:rowOff>
    </xdr:from>
    <xdr:to>
      <xdr:col>3</xdr:col>
      <xdr:colOff>276225</xdr:colOff>
      <xdr:row>38</xdr:row>
      <xdr:rowOff>95250</xdr:rowOff>
    </xdr:to>
    <xdr:cxnSp macro="">
      <xdr:nvCxnSpPr>
        <xdr:cNvPr id="4" name="Straight Arrow Connector 3"/>
        <xdr:cNvCxnSpPr/>
      </xdr:nvCxnSpPr>
      <xdr:spPr>
        <a:xfrm>
          <a:off x="3467100" y="6896100"/>
          <a:ext cx="38100" cy="438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sudhakar@gmail.com" TargetMode="External"/><Relationship Id="rId1" Type="http://schemas.openxmlformats.org/officeDocument/2006/relationships/hyperlink" Target="mailto:sudhakar@gmail.com" TargetMode="External"/><Relationship Id="rId4"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Prem@bluestar.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cicibank.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ravi@infosys.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L21"/>
  <sheetViews>
    <sheetView tabSelected="1" topLeftCell="C1" zoomScale="115" zoomScaleNormal="115" workbookViewId="0">
      <selection activeCell="E12" sqref="E12"/>
    </sheetView>
  </sheetViews>
  <sheetFormatPr defaultRowHeight="14.4"/>
  <cols>
    <col min="1" max="1" width="28.6640625" bestFit="1" customWidth="1"/>
    <col min="2" max="2" width="29.44140625" customWidth="1"/>
    <col min="4" max="4" width="34.44140625" customWidth="1"/>
    <col min="5" max="5" width="29.6640625" customWidth="1"/>
    <col min="6" max="6" width="9" customWidth="1"/>
    <col min="7" max="7" width="11.44140625" customWidth="1"/>
    <col min="8" max="8" width="15.6640625" customWidth="1"/>
    <col min="9" max="9" width="17" customWidth="1"/>
    <col min="10" max="10" width="11.6640625" customWidth="1"/>
    <col min="11" max="11" width="6" customWidth="1"/>
    <col min="12" max="12" width="20.44140625" customWidth="1"/>
  </cols>
  <sheetData>
    <row r="1" spans="1:12">
      <c r="A1" s="4" t="s">
        <v>0</v>
      </c>
      <c r="B1" s="4" t="s">
        <v>1</v>
      </c>
      <c r="C1" s="4" t="s">
        <v>2</v>
      </c>
      <c r="D1" s="4" t="s">
        <v>3</v>
      </c>
      <c r="E1" s="4" t="s">
        <v>4</v>
      </c>
      <c r="F1" s="4" t="s">
        <v>99</v>
      </c>
      <c r="G1" s="4" t="s">
        <v>266</v>
      </c>
      <c r="H1" s="4" t="s">
        <v>267</v>
      </c>
      <c r="I1" s="4" t="s">
        <v>5</v>
      </c>
      <c r="J1" s="4" t="s">
        <v>271</v>
      </c>
    </row>
    <row r="2" spans="1:12" ht="43.2">
      <c r="A2" s="75" t="s">
        <v>6</v>
      </c>
      <c r="B2" s="75" t="s">
        <v>438</v>
      </c>
      <c r="C2" s="67" t="s">
        <v>8</v>
      </c>
      <c r="D2" s="67" t="s">
        <v>441</v>
      </c>
      <c r="E2" s="67" t="s">
        <v>10</v>
      </c>
      <c r="F2" s="67" t="s">
        <v>100</v>
      </c>
      <c r="G2" s="67" t="s">
        <v>269</v>
      </c>
      <c r="H2" s="67" t="s">
        <v>347</v>
      </c>
      <c r="I2" s="67" t="s">
        <v>56</v>
      </c>
      <c r="J2" s="68" t="s">
        <v>272</v>
      </c>
      <c r="L2" s="31" t="s">
        <v>272</v>
      </c>
    </row>
    <row r="3" spans="1:12" ht="28.8">
      <c r="A3" s="67"/>
      <c r="B3" s="67"/>
      <c r="C3" s="67" t="s">
        <v>11</v>
      </c>
      <c r="D3" s="67" t="s">
        <v>442</v>
      </c>
      <c r="E3" s="67" t="s">
        <v>13</v>
      </c>
      <c r="F3" s="11"/>
      <c r="G3" s="11"/>
      <c r="H3" s="11"/>
      <c r="I3" s="11" t="s">
        <v>346</v>
      </c>
      <c r="J3" s="61" t="s">
        <v>103</v>
      </c>
      <c r="L3" s="32" t="s">
        <v>103</v>
      </c>
    </row>
    <row r="4" spans="1:12" ht="28.8">
      <c r="A4" s="67"/>
      <c r="B4" s="67"/>
      <c r="C4" s="67" t="s">
        <v>14</v>
      </c>
      <c r="D4" s="67" t="s">
        <v>15</v>
      </c>
      <c r="E4" s="69" t="s">
        <v>16</v>
      </c>
      <c r="F4" s="11"/>
      <c r="G4" s="11"/>
      <c r="H4" s="23" t="s">
        <v>340</v>
      </c>
      <c r="I4" s="70"/>
      <c r="J4" s="67" t="s">
        <v>106</v>
      </c>
      <c r="L4" s="33" t="s">
        <v>106</v>
      </c>
    </row>
    <row r="5" spans="1:12" ht="43.2">
      <c r="A5" s="67"/>
      <c r="B5" s="67"/>
      <c r="C5" s="67" t="s">
        <v>17</v>
      </c>
      <c r="D5" s="67" t="s">
        <v>18</v>
      </c>
      <c r="E5" s="67" t="s">
        <v>392</v>
      </c>
      <c r="F5" s="11"/>
      <c r="G5" s="11"/>
      <c r="H5" s="11"/>
      <c r="I5" s="67"/>
      <c r="J5" s="67" t="s">
        <v>106</v>
      </c>
      <c r="L5" s="34" t="s">
        <v>105</v>
      </c>
    </row>
    <row r="6" spans="1:12" ht="28.8">
      <c r="A6" s="67"/>
      <c r="B6" s="67"/>
      <c r="C6" s="67" t="s">
        <v>19</v>
      </c>
      <c r="D6" s="67" t="s">
        <v>20</v>
      </c>
      <c r="E6" s="67" t="s">
        <v>21</v>
      </c>
      <c r="F6" s="11"/>
      <c r="G6" s="11"/>
      <c r="H6" s="11"/>
      <c r="I6" s="67"/>
      <c r="J6" s="67" t="s">
        <v>106</v>
      </c>
      <c r="L6" s="35" t="s">
        <v>104</v>
      </c>
    </row>
    <row r="7" spans="1:12" ht="43.2">
      <c r="A7" s="67" t="s">
        <v>22</v>
      </c>
      <c r="B7" s="67" t="s">
        <v>7</v>
      </c>
      <c r="C7" s="67" t="s">
        <v>8</v>
      </c>
      <c r="D7" s="67" t="s">
        <v>9</v>
      </c>
      <c r="E7" s="67" t="s">
        <v>10</v>
      </c>
      <c r="F7" s="67" t="s">
        <v>100</v>
      </c>
      <c r="G7" s="67" t="s">
        <v>269</v>
      </c>
      <c r="H7" s="67" t="s">
        <v>270</v>
      </c>
      <c r="I7" s="1"/>
      <c r="J7" s="35" t="s">
        <v>104</v>
      </c>
    </row>
    <row r="8" spans="1:12" ht="28.8">
      <c r="A8" s="67"/>
      <c r="B8" s="67"/>
      <c r="C8" s="67" t="s">
        <v>11</v>
      </c>
      <c r="D8" s="67" t="s">
        <v>12</v>
      </c>
      <c r="E8" s="67" t="s">
        <v>13</v>
      </c>
      <c r="F8" s="11"/>
      <c r="G8" s="11"/>
      <c r="H8" s="11"/>
      <c r="I8" s="1"/>
      <c r="J8" s="35" t="s">
        <v>104</v>
      </c>
    </row>
    <row r="9" spans="1:12" ht="28.8">
      <c r="A9" s="67"/>
      <c r="B9" s="67"/>
      <c r="C9" s="67" t="s">
        <v>14</v>
      </c>
      <c r="D9" s="67" t="s">
        <v>15</v>
      </c>
      <c r="E9" s="69" t="s">
        <v>16</v>
      </c>
      <c r="F9" s="11"/>
      <c r="G9" s="11"/>
      <c r="H9" s="23" t="s">
        <v>340</v>
      </c>
      <c r="I9" s="1"/>
      <c r="J9" s="1" t="s">
        <v>106</v>
      </c>
    </row>
    <row r="10" spans="1:12">
      <c r="A10" s="29"/>
      <c r="B10" s="29"/>
      <c r="C10" s="29"/>
      <c r="D10" s="29"/>
      <c r="E10" s="29"/>
      <c r="F10" s="30"/>
      <c r="G10" s="30"/>
      <c r="H10" s="30"/>
      <c r="I10" s="1"/>
      <c r="J10" s="1"/>
    </row>
    <row r="11" spans="1:12" ht="72">
      <c r="A11" s="67" t="s">
        <v>230</v>
      </c>
      <c r="B11" s="67" t="s">
        <v>243</v>
      </c>
      <c r="C11" s="67" t="s">
        <v>8</v>
      </c>
      <c r="D11" s="67" t="s">
        <v>244</v>
      </c>
      <c r="E11" s="67" t="s">
        <v>10</v>
      </c>
      <c r="F11" s="67" t="s">
        <v>100</v>
      </c>
      <c r="G11" s="67" t="s">
        <v>269</v>
      </c>
      <c r="H11" s="67" t="s">
        <v>270</v>
      </c>
      <c r="I11" s="1"/>
      <c r="J11" s="19" t="s">
        <v>272</v>
      </c>
    </row>
    <row r="12" spans="1:12" ht="28.8">
      <c r="A12" s="67"/>
      <c r="B12" s="67"/>
      <c r="C12" s="67" t="s">
        <v>11</v>
      </c>
      <c r="D12" s="67" t="s">
        <v>245</v>
      </c>
      <c r="E12" s="67" t="s">
        <v>246</v>
      </c>
      <c r="F12" s="11"/>
      <c r="G12" s="11"/>
      <c r="H12" s="11"/>
      <c r="I12" s="1"/>
      <c r="J12" s="19" t="s">
        <v>272</v>
      </c>
    </row>
    <row r="13" spans="1:12" ht="28.8">
      <c r="A13" s="67"/>
      <c r="B13" s="67"/>
      <c r="C13" s="67" t="s">
        <v>14</v>
      </c>
      <c r="D13" s="67" t="s">
        <v>247</v>
      </c>
      <c r="E13" s="67" t="s">
        <v>259</v>
      </c>
      <c r="F13" s="11"/>
      <c r="G13" s="11"/>
      <c r="H13" s="11"/>
      <c r="I13" s="1"/>
      <c r="J13" s="19" t="s">
        <v>272</v>
      </c>
    </row>
    <row r="14" spans="1:12" ht="72">
      <c r="A14" s="67"/>
      <c r="B14" s="67"/>
      <c r="C14" s="67" t="s">
        <v>17</v>
      </c>
      <c r="D14" s="67" t="s">
        <v>248</v>
      </c>
      <c r="E14" s="67" t="s">
        <v>249</v>
      </c>
      <c r="F14" s="11"/>
      <c r="G14" s="11"/>
      <c r="H14" s="11"/>
      <c r="I14" s="1"/>
      <c r="J14" s="19" t="s">
        <v>272</v>
      </c>
    </row>
    <row r="15" spans="1:12" ht="43.2">
      <c r="A15" s="83"/>
      <c r="B15" s="83"/>
      <c r="C15" s="83" t="s">
        <v>250</v>
      </c>
      <c r="D15" s="83" t="s">
        <v>251</v>
      </c>
      <c r="E15" s="83" t="s">
        <v>252</v>
      </c>
      <c r="F15" s="84"/>
      <c r="G15" s="84"/>
      <c r="H15" s="84"/>
      <c r="I15" s="1"/>
      <c r="J15" s="19" t="s">
        <v>272</v>
      </c>
    </row>
    <row r="16" spans="1:12" ht="172.8">
      <c r="A16" s="67" t="s">
        <v>253</v>
      </c>
      <c r="B16" s="67" t="s">
        <v>254</v>
      </c>
      <c r="C16" s="67" t="s">
        <v>8</v>
      </c>
      <c r="D16" s="67" t="s">
        <v>255</v>
      </c>
      <c r="E16" s="67" t="s">
        <v>256</v>
      </c>
      <c r="F16" s="67" t="s">
        <v>100</v>
      </c>
      <c r="G16" s="67" t="s">
        <v>269</v>
      </c>
      <c r="H16" s="67" t="s">
        <v>268</v>
      </c>
    </row>
    <row r="17" spans="1:8" ht="28.8">
      <c r="A17" s="11"/>
      <c r="B17" s="11"/>
      <c r="C17" s="67" t="s">
        <v>11</v>
      </c>
      <c r="D17" s="67" t="s">
        <v>257</v>
      </c>
      <c r="E17" s="67" t="s">
        <v>258</v>
      </c>
      <c r="F17" s="11"/>
      <c r="G17" s="11"/>
      <c r="H17" s="11"/>
    </row>
    <row r="18" spans="1:8" ht="43.2">
      <c r="A18" s="11"/>
      <c r="B18" s="11"/>
      <c r="C18" s="67" t="s">
        <v>14</v>
      </c>
      <c r="D18" s="67" t="s">
        <v>251</v>
      </c>
      <c r="E18" s="67" t="s">
        <v>252</v>
      </c>
      <c r="F18" s="11"/>
      <c r="G18" s="11"/>
      <c r="H18" s="11"/>
    </row>
    <row r="19" spans="1:8">
      <c r="A19" s="11"/>
      <c r="B19" s="11"/>
      <c r="C19" s="67"/>
      <c r="D19" s="11"/>
      <c r="E19" s="11"/>
      <c r="F19" s="11"/>
      <c r="G19" s="11"/>
      <c r="H19" s="11"/>
    </row>
    <row r="20" spans="1:8">
      <c r="A20" s="11"/>
      <c r="B20" s="11"/>
      <c r="C20" s="67"/>
      <c r="D20" s="11"/>
      <c r="E20" s="11"/>
      <c r="F20" s="11"/>
      <c r="G20" s="11"/>
      <c r="H20" s="11"/>
    </row>
    <row r="21" spans="1:8">
      <c r="A21" s="11"/>
      <c r="B21" s="11"/>
      <c r="C21" s="11"/>
      <c r="D21" s="11"/>
      <c r="E21" s="11"/>
      <c r="F21" s="11"/>
      <c r="G21" s="11"/>
      <c r="H21" s="11"/>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dimension ref="C6:H44"/>
  <sheetViews>
    <sheetView topLeftCell="B7" workbookViewId="0">
      <selection activeCell="C10" sqref="C10"/>
    </sheetView>
  </sheetViews>
  <sheetFormatPr defaultRowHeight="14.4"/>
  <cols>
    <col min="3" max="3" width="30.109375" customWidth="1"/>
    <col min="4" max="4" width="48.5546875" customWidth="1"/>
    <col min="5" max="5" width="29.44140625" customWidth="1"/>
    <col min="6" max="6" width="20.109375" customWidth="1"/>
    <col min="7" max="7" width="27.109375" customWidth="1"/>
    <col min="8" max="8" width="16.6640625" customWidth="1"/>
  </cols>
  <sheetData>
    <row r="6" spans="3:8">
      <c r="C6" s="2" t="s">
        <v>158</v>
      </c>
    </row>
    <row r="7" spans="3:8">
      <c r="C7" t="s">
        <v>284</v>
      </c>
      <c r="E7" s="25">
        <v>100</v>
      </c>
      <c r="F7" s="25">
        <v>500</v>
      </c>
    </row>
    <row r="8" spans="3:8">
      <c r="C8" t="s">
        <v>154</v>
      </c>
      <c r="E8" s="20"/>
      <c r="F8" s="20"/>
    </row>
    <row r="9" spans="3:8">
      <c r="C9" t="s">
        <v>155</v>
      </c>
      <c r="E9" s="20"/>
      <c r="F9" s="20"/>
    </row>
    <row r="10" spans="3:8">
      <c r="C10" t="s">
        <v>156</v>
      </c>
    </row>
    <row r="11" spans="3:8">
      <c r="C11" t="s">
        <v>157</v>
      </c>
      <c r="G11" t="s">
        <v>295</v>
      </c>
    </row>
    <row r="12" spans="3:8">
      <c r="C12" t="s">
        <v>159</v>
      </c>
      <c r="G12" t="s">
        <v>296</v>
      </c>
      <c r="H12">
        <v>45</v>
      </c>
    </row>
    <row r="13" spans="3:8">
      <c r="C13" t="s">
        <v>285</v>
      </c>
      <c r="D13" t="s">
        <v>160</v>
      </c>
      <c r="G13" t="s">
        <v>297</v>
      </c>
      <c r="H13">
        <v>20</v>
      </c>
    </row>
    <row r="14" spans="3:8">
      <c r="D14" t="s">
        <v>161</v>
      </c>
      <c r="E14" t="s">
        <v>167</v>
      </c>
      <c r="F14" t="s">
        <v>165</v>
      </c>
    </row>
    <row r="15" spans="3:8">
      <c r="D15" t="s">
        <v>289</v>
      </c>
      <c r="E15" t="s">
        <v>185</v>
      </c>
      <c r="F15" t="s">
        <v>166</v>
      </c>
    </row>
    <row r="16" spans="3:8">
      <c r="C16" s="17" t="s">
        <v>162</v>
      </c>
      <c r="E16" t="s">
        <v>164</v>
      </c>
    </row>
    <row r="17" spans="3:6">
      <c r="C17" s="17" t="s">
        <v>163</v>
      </c>
    </row>
    <row r="18" spans="3:6">
      <c r="C18" t="s">
        <v>184</v>
      </c>
      <c r="D18" t="s">
        <v>286</v>
      </c>
    </row>
    <row r="19" spans="3:6">
      <c r="D19" t="s">
        <v>168</v>
      </c>
      <c r="E19">
        <v>50000</v>
      </c>
      <c r="F19" s="17"/>
    </row>
    <row r="20" spans="3:6">
      <c r="D20" t="s">
        <v>169</v>
      </c>
      <c r="E20">
        <v>100000</v>
      </c>
      <c r="F20" s="17"/>
    </row>
    <row r="21" spans="3:6">
      <c r="D21" t="s">
        <v>170</v>
      </c>
      <c r="F21" s="16"/>
    </row>
    <row r="22" spans="3:6">
      <c r="D22" t="s">
        <v>171</v>
      </c>
      <c r="E22">
        <v>99999</v>
      </c>
      <c r="F22" s="17"/>
    </row>
    <row r="23" spans="3:6">
      <c r="D23" t="s">
        <v>172</v>
      </c>
    </row>
    <row r="24" spans="3:6">
      <c r="D24" t="s">
        <v>173</v>
      </c>
    </row>
    <row r="27" spans="3:6">
      <c r="D27" t="s">
        <v>288</v>
      </c>
    </row>
    <row r="30" spans="3:6">
      <c r="D30" s="2" t="s">
        <v>174</v>
      </c>
      <c r="E30" s="2" t="s">
        <v>175</v>
      </c>
    </row>
    <row r="31" spans="3:6">
      <c r="D31" s="26" t="s">
        <v>287</v>
      </c>
      <c r="E31" s="26" t="s">
        <v>176</v>
      </c>
    </row>
    <row r="32" spans="3:6">
      <c r="D32" s="26"/>
      <c r="E32" t="s">
        <v>177</v>
      </c>
    </row>
    <row r="36" spans="3:8">
      <c r="D36" t="s">
        <v>82</v>
      </c>
    </row>
    <row r="37" spans="3:8">
      <c r="G37" s="2" t="s">
        <v>271</v>
      </c>
    </row>
    <row r="38" spans="3:8">
      <c r="C38" t="s">
        <v>178</v>
      </c>
      <c r="E38" t="s">
        <v>180</v>
      </c>
      <c r="F38" t="s">
        <v>290</v>
      </c>
      <c r="G38" t="s">
        <v>82</v>
      </c>
      <c r="H38" t="s">
        <v>292</v>
      </c>
    </row>
    <row r="39" spans="3:8">
      <c r="D39" t="s">
        <v>179</v>
      </c>
      <c r="E39" t="s">
        <v>98</v>
      </c>
      <c r="F39" t="s">
        <v>290</v>
      </c>
      <c r="G39" t="s">
        <v>178</v>
      </c>
      <c r="H39" t="s">
        <v>293</v>
      </c>
    </row>
    <row r="40" spans="3:8">
      <c r="F40" t="s">
        <v>290</v>
      </c>
      <c r="G40" t="s">
        <v>291</v>
      </c>
      <c r="H40" t="s">
        <v>292</v>
      </c>
    </row>
    <row r="41" spans="3:8">
      <c r="C41">
        <v>1</v>
      </c>
      <c r="D41" t="s">
        <v>181</v>
      </c>
    </row>
    <row r="42" spans="3:8">
      <c r="C42">
        <v>1</v>
      </c>
      <c r="D42" t="s">
        <v>182</v>
      </c>
      <c r="F42" t="s">
        <v>294</v>
      </c>
      <c r="G42" t="s">
        <v>82</v>
      </c>
      <c r="H42" t="s">
        <v>292</v>
      </c>
    </row>
    <row r="43" spans="3:8">
      <c r="C43">
        <v>1</v>
      </c>
      <c r="F43" t="s">
        <v>294</v>
      </c>
      <c r="G43" t="s">
        <v>179</v>
      </c>
      <c r="H43" t="s">
        <v>292</v>
      </c>
    </row>
    <row r="44" spans="3:8">
      <c r="C44">
        <v>1</v>
      </c>
      <c r="D44" t="s">
        <v>183</v>
      </c>
    </row>
  </sheetData>
  <hyperlinks>
    <hyperlink ref="D31" r:id="rId1"/>
    <hyperlink ref="E31" r:id="rId2" display="sudhakar@gmail.com"/>
  </hyperlinks>
  <pageMargins left="0.7" right="0.7" top="0.75" bottom="0.75" header="0.3" footer="0.3"/>
  <pageSetup orientation="portrait" horizontalDpi="300" verticalDpi="300" r:id="rId3"/>
  <drawing r:id="rId4"/>
</worksheet>
</file>

<file path=xl/worksheets/sheet11.xml><?xml version="1.0" encoding="utf-8"?>
<worksheet xmlns="http://schemas.openxmlformats.org/spreadsheetml/2006/main" xmlns:r="http://schemas.openxmlformats.org/officeDocument/2006/relationships">
  <dimension ref="A2:F40"/>
  <sheetViews>
    <sheetView topLeftCell="A16" workbookViewId="0">
      <selection activeCell="C38" sqref="C38"/>
    </sheetView>
  </sheetViews>
  <sheetFormatPr defaultRowHeight="14.4"/>
  <cols>
    <col min="2" max="2" width="30.44140625" customWidth="1"/>
    <col min="3" max="3" width="55" customWidth="1"/>
    <col min="4" max="4" width="42.33203125" customWidth="1"/>
    <col min="5" max="5" width="19.44140625" customWidth="1"/>
    <col min="6" max="6" width="24.5546875" customWidth="1"/>
  </cols>
  <sheetData>
    <row r="2" spans="2:6" ht="28.8">
      <c r="B2" t="s">
        <v>191</v>
      </c>
      <c r="C2" s="1" t="s">
        <v>210</v>
      </c>
      <c r="D2" t="s">
        <v>207</v>
      </c>
    </row>
    <row r="3" spans="2:6">
      <c r="B3" s="2" t="s">
        <v>163</v>
      </c>
      <c r="D3" t="s">
        <v>206</v>
      </c>
      <c r="E3" s="2" t="s">
        <v>192</v>
      </c>
      <c r="F3" t="s">
        <v>196</v>
      </c>
    </row>
    <row r="4" spans="2:6">
      <c r="B4" t="s">
        <v>149</v>
      </c>
      <c r="C4" t="s">
        <v>204</v>
      </c>
      <c r="D4" t="s">
        <v>203</v>
      </c>
      <c r="E4" t="s">
        <v>149</v>
      </c>
    </row>
    <row r="5" spans="2:6">
      <c r="B5" t="s">
        <v>187</v>
      </c>
      <c r="C5" t="s">
        <v>202</v>
      </c>
      <c r="D5" t="s">
        <v>205</v>
      </c>
      <c r="E5" t="s">
        <v>187</v>
      </c>
    </row>
    <row r="6" spans="2:6">
      <c r="B6" t="s">
        <v>208</v>
      </c>
      <c r="E6" t="s">
        <v>188</v>
      </c>
    </row>
    <row r="7" spans="2:6" ht="43.2">
      <c r="B7" t="s">
        <v>189</v>
      </c>
      <c r="C7" s="1" t="s">
        <v>209</v>
      </c>
      <c r="E7" t="s">
        <v>189</v>
      </c>
    </row>
    <row r="8" spans="2:6">
      <c r="B8" t="s">
        <v>190</v>
      </c>
      <c r="E8" t="s">
        <v>190</v>
      </c>
    </row>
    <row r="11" spans="2:6">
      <c r="B11" s="18" t="s">
        <v>193</v>
      </c>
      <c r="D11" t="s">
        <v>211</v>
      </c>
    </row>
    <row r="12" spans="2:6">
      <c r="B12" t="s">
        <v>194</v>
      </c>
      <c r="C12" t="s">
        <v>198</v>
      </c>
    </row>
    <row r="13" spans="2:6">
      <c r="B13" t="s">
        <v>186</v>
      </c>
      <c r="C13" t="s">
        <v>197</v>
      </c>
    </row>
    <row r="14" spans="2:6">
      <c r="B14" t="s">
        <v>199</v>
      </c>
      <c r="C14" t="s">
        <v>201</v>
      </c>
    </row>
    <row r="15" spans="2:6">
      <c r="B15" t="s">
        <v>195</v>
      </c>
      <c r="C15" t="s">
        <v>200</v>
      </c>
    </row>
    <row r="16" spans="2:6">
      <c r="C16" t="s">
        <v>212</v>
      </c>
    </row>
    <row r="22" spans="1:3">
      <c r="B22" t="s">
        <v>298</v>
      </c>
    </row>
    <row r="23" spans="1:3">
      <c r="B23" s="2" t="s">
        <v>303</v>
      </c>
    </row>
    <row r="24" spans="1:3">
      <c r="B24" s="27" t="s">
        <v>300</v>
      </c>
      <c r="C24" t="s">
        <v>299</v>
      </c>
    </row>
    <row r="25" spans="1:3">
      <c r="B25" s="27" t="s">
        <v>317</v>
      </c>
      <c r="C25" t="s">
        <v>302</v>
      </c>
    </row>
    <row r="27" spans="1:3">
      <c r="B27" s="2" t="s">
        <v>304</v>
      </c>
    </row>
    <row r="28" spans="1:3">
      <c r="B28" s="27" t="s">
        <v>300</v>
      </c>
      <c r="C28" t="s">
        <v>305</v>
      </c>
    </row>
    <row r="29" spans="1:3">
      <c r="B29" s="27" t="s">
        <v>301</v>
      </c>
      <c r="C29" t="s">
        <v>306</v>
      </c>
    </row>
    <row r="31" spans="1:3">
      <c r="B31" s="27" t="s">
        <v>308</v>
      </c>
      <c r="C31" s="27" t="s">
        <v>309</v>
      </c>
    </row>
    <row r="32" spans="1:3" ht="28.8">
      <c r="A32" t="s">
        <v>316</v>
      </c>
      <c r="B32" s="28" t="s">
        <v>312</v>
      </c>
      <c r="C32" s="28" t="s">
        <v>307</v>
      </c>
    </row>
    <row r="33" spans="1:3">
      <c r="B33" s="20">
        <v>1</v>
      </c>
      <c r="C33" s="20">
        <v>1</v>
      </c>
    </row>
    <row r="34" spans="1:3">
      <c r="B34" s="20">
        <v>2</v>
      </c>
      <c r="C34" s="20">
        <v>2</v>
      </c>
    </row>
    <row r="36" spans="1:3">
      <c r="A36" t="s">
        <v>126</v>
      </c>
      <c r="B36" t="s">
        <v>310</v>
      </c>
      <c r="C36" t="s">
        <v>311</v>
      </c>
    </row>
    <row r="37" spans="1:3">
      <c r="B37" t="s">
        <v>313</v>
      </c>
    </row>
    <row r="38" spans="1:3">
      <c r="B38" t="s">
        <v>314</v>
      </c>
    </row>
    <row r="40" spans="1:3">
      <c r="B40" t="s">
        <v>315</v>
      </c>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dimension ref="A2:E19"/>
  <sheetViews>
    <sheetView workbookViewId="0">
      <selection activeCell="B20" sqref="B20"/>
    </sheetView>
  </sheetViews>
  <sheetFormatPr defaultRowHeight="14.4"/>
  <cols>
    <col min="1" max="1" width="9.109375" style="5"/>
    <col min="2" max="2" width="83.5546875" customWidth="1"/>
    <col min="3" max="3" width="52.33203125" customWidth="1"/>
    <col min="4" max="4" width="35.6640625" customWidth="1"/>
  </cols>
  <sheetData>
    <row r="2" spans="1:5">
      <c r="B2" t="s">
        <v>213</v>
      </c>
      <c r="C2" t="s">
        <v>214</v>
      </c>
    </row>
    <row r="3" spans="1:5" ht="28.8">
      <c r="A3" s="17">
        <v>1</v>
      </c>
      <c r="B3" s="17" t="s">
        <v>216</v>
      </c>
      <c r="C3" s="1" t="s">
        <v>215</v>
      </c>
    </row>
    <row r="4" spans="1:5">
      <c r="A4" s="17">
        <v>2</v>
      </c>
      <c r="B4" s="17" t="s">
        <v>217</v>
      </c>
      <c r="C4" s="17" t="s">
        <v>238</v>
      </c>
    </row>
    <row r="5" spans="1:5">
      <c r="A5" s="17">
        <v>3</v>
      </c>
      <c r="B5" s="17" t="s">
        <v>240</v>
      </c>
    </row>
    <row r="6" spans="1:5">
      <c r="A6" s="17">
        <v>4</v>
      </c>
      <c r="B6" s="17" t="s">
        <v>218</v>
      </c>
      <c r="D6" t="s">
        <v>320</v>
      </c>
      <c r="E6" t="s">
        <v>321</v>
      </c>
    </row>
    <row r="7" spans="1:5">
      <c r="A7" s="17">
        <v>5</v>
      </c>
      <c r="B7" s="17" t="s">
        <v>219</v>
      </c>
      <c r="E7" t="s">
        <v>322</v>
      </c>
    </row>
    <row r="8" spans="1:5">
      <c r="A8" s="17">
        <v>6</v>
      </c>
      <c r="B8" s="17" t="s">
        <v>220</v>
      </c>
      <c r="E8" t="s">
        <v>323</v>
      </c>
    </row>
    <row r="9" spans="1:5">
      <c r="C9" t="s">
        <v>319</v>
      </c>
      <c r="E9" t="s">
        <v>324</v>
      </c>
    </row>
    <row r="10" spans="1:5">
      <c r="C10" s="6" t="s">
        <v>198</v>
      </c>
      <c r="D10" s="2" t="s">
        <v>325</v>
      </c>
    </row>
    <row r="11" spans="1:5">
      <c r="C11" t="s">
        <v>126</v>
      </c>
      <c r="D11" t="s">
        <v>326</v>
      </c>
    </row>
    <row r="12" spans="1:5">
      <c r="B12" t="s">
        <v>221</v>
      </c>
      <c r="C12" t="s">
        <v>318</v>
      </c>
      <c r="D12" t="s">
        <v>327</v>
      </c>
    </row>
    <row r="13" spans="1:5">
      <c r="B13" t="s">
        <v>222</v>
      </c>
      <c r="C13" t="s">
        <v>328</v>
      </c>
      <c r="D13" t="s">
        <v>329</v>
      </c>
    </row>
    <row r="14" spans="1:5">
      <c r="B14" t="s">
        <v>331</v>
      </c>
    </row>
    <row r="15" spans="1:5">
      <c r="B15" t="s">
        <v>333</v>
      </c>
    </row>
    <row r="16" spans="1:5">
      <c r="B16" t="s">
        <v>338</v>
      </c>
    </row>
    <row r="17" spans="2:2">
      <c r="B17" t="s">
        <v>339</v>
      </c>
    </row>
    <row r="18" spans="2:2">
      <c r="B18" s="6" t="s">
        <v>330</v>
      </c>
    </row>
    <row r="19" spans="2:2">
      <c r="B19" t="s">
        <v>220</v>
      </c>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dimension ref="B2:I17"/>
  <sheetViews>
    <sheetView workbookViewId="0">
      <selection activeCell="H20" sqref="H20"/>
    </sheetView>
  </sheetViews>
  <sheetFormatPr defaultRowHeight="14.4"/>
  <cols>
    <col min="3" max="3" width="19.33203125" customWidth="1"/>
    <col min="6" max="6" width="13.5546875" bestFit="1" customWidth="1"/>
  </cols>
  <sheetData>
    <row r="2" spans="2:9">
      <c r="B2" s="11"/>
      <c r="C2" s="11" t="s">
        <v>272</v>
      </c>
      <c r="D2" s="11" t="s">
        <v>103</v>
      </c>
      <c r="E2" s="11" t="s">
        <v>106</v>
      </c>
      <c r="F2" s="11" t="s">
        <v>384</v>
      </c>
      <c r="G2" s="11" t="s">
        <v>104</v>
      </c>
      <c r="H2" s="11" t="s">
        <v>385</v>
      </c>
    </row>
    <row r="3" spans="2:9">
      <c r="B3" s="11">
        <v>100</v>
      </c>
      <c r="C3" s="52">
        <v>120</v>
      </c>
      <c r="D3" s="51">
        <v>5</v>
      </c>
      <c r="E3" s="53">
        <v>2</v>
      </c>
      <c r="F3" s="53">
        <v>2</v>
      </c>
      <c r="G3" s="53">
        <v>2</v>
      </c>
      <c r="H3" s="53">
        <v>9</v>
      </c>
      <c r="I3">
        <f>SUM(C3:H3)</f>
        <v>140</v>
      </c>
    </row>
    <row r="6" spans="2:9">
      <c r="C6" t="s">
        <v>386</v>
      </c>
      <c r="D6">
        <f>SUM((C3:D3)/I3)*100</f>
        <v>3.5714285714285712</v>
      </c>
      <c r="E6" s="18">
        <f>100-D6</f>
        <v>96.428571428571431</v>
      </c>
    </row>
    <row r="7" spans="2:9">
      <c r="C7" t="s">
        <v>387</v>
      </c>
    </row>
    <row r="8" spans="2:9">
      <c r="C8" s="54"/>
      <c r="D8" s="54" t="s">
        <v>388</v>
      </c>
    </row>
    <row r="9" spans="2:9">
      <c r="C9" s="54" t="s">
        <v>112</v>
      </c>
      <c r="D9" s="54">
        <v>2317</v>
      </c>
    </row>
    <row r="10" spans="2:9">
      <c r="C10" s="54" t="s">
        <v>113</v>
      </c>
      <c r="D10" s="54">
        <v>2317</v>
      </c>
    </row>
    <row r="11" spans="2:9">
      <c r="C11" s="54" t="s">
        <v>114</v>
      </c>
      <c r="D11" s="54">
        <v>2318</v>
      </c>
    </row>
    <row r="12" spans="2:9">
      <c r="C12" s="54"/>
      <c r="D12" s="54"/>
    </row>
    <row r="14" spans="2:9">
      <c r="C14" s="11"/>
      <c r="D14" s="11" t="s">
        <v>389</v>
      </c>
      <c r="E14" s="11" t="s">
        <v>29</v>
      </c>
      <c r="F14" s="11" t="s">
        <v>271</v>
      </c>
    </row>
    <row r="15" spans="2:9">
      <c r="C15" s="11">
        <v>2317</v>
      </c>
      <c r="D15" s="11" t="s">
        <v>390</v>
      </c>
      <c r="E15" s="11" t="s">
        <v>391</v>
      </c>
      <c r="F15" s="11" t="s">
        <v>278</v>
      </c>
    </row>
    <row r="16" spans="2:9">
      <c r="C16" s="11"/>
      <c r="D16" s="11"/>
      <c r="E16" s="11"/>
      <c r="F16" s="11"/>
    </row>
    <row r="17" spans="3:6">
      <c r="C17" s="11"/>
      <c r="D17" s="11"/>
      <c r="E17" s="11"/>
      <c r="F17" s="11"/>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dimension ref="B2:C19"/>
  <sheetViews>
    <sheetView topLeftCell="A13" zoomScaleNormal="100" workbookViewId="0">
      <selection activeCell="C16" sqref="C16"/>
    </sheetView>
  </sheetViews>
  <sheetFormatPr defaultRowHeight="14.4"/>
  <cols>
    <col min="2" max="2" width="78.44140625" customWidth="1"/>
    <col min="3" max="3" width="78.33203125" customWidth="1"/>
  </cols>
  <sheetData>
    <row r="2" spans="2:3" ht="52.5" customHeight="1">
      <c r="B2" s="80" t="s">
        <v>425</v>
      </c>
      <c r="C2" s="80" t="s">
        <v>426</v>
      </c>
    </row>
    <row r="3" spans="2:3" ht="46.8">
      <c r="B3" s="81" t="s">
        <v>430</v>
      </c>
      <c r="C3" s="82" t="s">
        <v>431</v>
      </c>
    </row>
    <row r="4" spans="2:3" ht="187.2">
      <c r="B4" s="81" t="s">
        <v>427</v>
      </c>
      <c r="C4" s="82" t="s">
        <v>432</v>
      </c>
    </row>
    <row r="5" spans="2:3" ht="257.39999999999998">
      <c r="B5" s="82" t="s">
        <v>429</v>
      </c>
      <c r="C5" s="82" t="s">
        <v>428</v>
      </c>
    </row>
    <row r="6" spans="2:3" ht="47.25" customHeight="1">
      <c r="B6" s="82"/>
      <c r="C6" s="11"/>
    </row>
    <row r="7" spans="2:3" ht="23.4">
      <c r="B7" s="82"/>
      <c r="C7" s="82"/>
    </row>
    <row r="8" spans="2:3" ht="23.4">
      <c r="B8" s="82"/>
      <c r="C8" s="82"/>
    </row>
    <row r="9" spans="2:3" ht="23.4">
      <c r="B9" s="82"/>
      <c r="C9" s="82"/>
    </row>
    <row r="10" spans="2:3" ht="23.4">
      <c r="B10" s="79"/>
      <c r="C10" s="79"/>
    </row>
    <row r="11" spans="2:3" ht="23.4">
      <c r="B11" s="79"/>
      <c r="C11" s="79"/>
    </row>
    <row r="12" spans="2:3" ht="23.4">
      <c r="B12" s="79"/>
      <c r="C12" s="79"/>
    </row>
    <row r="13" spans="2:3" ht="23.4">
      <c r="B13" s="79"/>
      <c r="C13" s="79"/>
    </row>
    <row r="14" spans="2:3" ht="36.6">
      <c r="B14" s="80" t="s">
        <v>433</v>
      </c>
      <c r="C14" s="80" t="s">
        <v>155</v>
      </c>
    </row>
    <row r="15" spans="2:3" ht="140.4">
      <c r="B15" s="81" t="s">
        <v>434</v>
      </c>
      <c r="C15" s="82" t="s">
        <v>436</v>
      </c>
    </row>
    <row r="16" spans="2:3" ht="93.6">
      <c r="B16" s="82" t="s">
        <v>435</v>
      </c>
      <c r="C16" s="82"/>
    </row>
    <row r="17" spans="2:3" ht="23.4">
      <c r="B17" s="79"/>
      <c r="C17" s="79"/>
    </row>
    <row r="18" spans="2:3" ht="23.4">
      <c r="B18" s="79"/>
      <c r="C18" s="79"/>
    </row>
    <row r="19" spans="2:3" ht="23.4">
      <c r="B19" s="79"/>
      <c r="C19" s="79"/>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L22"/>
  <sheetViews>
    <sheetView zoomScale="115" zoomScaleNormal="115" workbookViewId="0">
      <selection activeCell="A2" sqref="A2:D9"/>
    </sheetView>
  </sheetViews>
  <sheetFormatPr defaultRowHeight="14.4"/>
  <cols>
    <col min="1" max="1" width="16" customWidth="1"/>
    <col min="2" max="2" width="26.5546875" customWidth="1"/>
    <col min="3" max="3" width="28.44140625" customWidth="1"/>
    <col min="4" max="4" width="33.6640625" customWidth="1"/>
    <col min="5" max="5" width="8.109375" customWidth="1"/>
    <col min="6" max="6" width="10.109375" customWidth="1"/>
    <col min="7" max="7" width="13.6640625" customWidth="1"/>
    <col min="9" max="9" width="11.109375" customWidth="1"/>
    <col min="10" max="10" width="15" customWidth="1"/>
    <col min="11" max="11" width="11.88671875" bestFit="1" customWidth="1"/>
  </cols>
  <sheetData>
    <row r="1" spans="1:12">
      <c r="A1" s="74" t="s">
        <v>24</v>
      </c>
      <c r="B1" s="74" t="s">
        <v>25</v>
      </c>
      <c r="C1" s="74" t="s">
        <v>26</v>
      </c>
      <c r="D1" s="74" t="s">
        <v>27</v>
      </c>
      <c r="E1" s="4" t="s">
        <v>29</v>
      </c>
      <c r="F1" s="4" t="s">
        <v>126</v>
      </c>
      <c r="G1" s="4" t="s">
        <v>137</v>
      </c>
      <c r="H1" s="4" t="s">
        <v>368</v>
      </c>
      <c r="I1" s="4" t="s">
        <v>369</v>
      </c>
      <c r="J1" s="4" t="s">
        <v>370</v>
      </c>
    </row>
    <row r="2" spans="1:12" ht="57.6">
      <c r="A2" s="75" t="s">
        <v>28</v>
      </c>
      <c r="B2" s="75" t="s">
        <v>437</v>
      </c>
      <c r="C2" s="75" t="s">
        <v>6</v>
      </c>
      <c r="D2" s="75" t="s">
        <v>438</v>
      </c>
      <c r="E2" s="72" t="s">
        <v>30</v>
      </c>
      <c r="F2" s="67">
        <v>40</v>
      </c>
      <c r="G2" s="13">
        <v>60</v>
      </c>
      <c r="H2" s="71"/>
      <c r="I2" s="71" t="s">
        <v>133</v>
      </c>
      <c r="J2" s="71"/>
    </row>
    <row r="3" spans="1:12" ht="28.8">
      <c r="A3" s="75"/>
      <c r="B3" s="75"/>
      <c r="C3" s="75" t="s">
        <v>22</v>
      </c>
      <c r="D3" s="75" t="s">
        <v>439</v>
      </c>
      <c r="E3" s="73" t="s">
        <v>31</v>
      </c>
      <c r="F3" s="11">
        <v>30</v>
      </c>
      <c r="G3" s="13">
        <v>40</v>
      </c>
      <c r="H3" s="71" t="s">
        <v>125</v>
      </c>
      <c r="I3" s="71"/>
      <c r="J3" s="71"/>
    </row>
    <row r="4" spans="1:12" ht="28.8">
      <c r="A4" s="75"/>
      <c r="B4" s="75"/>
      <c r="C4" s="75" t="s">
        <v>443</v>
      </c>
      <c r="D4" s="75"/>
      <c r="E4" s="73"/>
      <c r="F4" s="11"/>
      <c r="G4" s="13"/>
      <c r="H4" s="71"/>
      <c r="I4" s="71"/>
      <c r="J4" s="71"/>
    </row>
    <row r="5" spans="1:12" ht="43.2">
      <c r="A5" s="75"/>
      <c r="B5" s="75"/>
      <c r="C5" s="75" t="s">
        <v>444</v>
      </c>
      <c r="D5" s="75"/>
      <c r="E5" s="73"/>
      <c r="F5" s="11"/>
      <c r="G5" s="13"/>
      <c r="H5" s="71"/>
      <c r="I5" s="71"/>
      <c r="J5" s="71"/>
    </row>
    <row r="6" spans="1:12" ht="28.8">
      <c r="A6" s="75"/>
      <c r="B6" s="75"/>
      <c r="C6" s="75" t="s">
        <v>23</v>
      </c>
      <c r="D6" s="75" t="s">
        <v>438</v>
      </c>
      <c r="E6" s="73" t="s">
        <v>45</v>
      </c>
      <c r="F6" s="11">
        <v>20</v>
      </c>
      <c r="G6" s="13">
        <v>20</v>
      </c>
      <c r="H6" s="71"/>
      <c r="I6" s="71"/>
      <c r="J6" s="71" t="s">
        <v>134</v>
      </c>
    </row>
    <row r="7" spans="1:12" ht="57.6">
      <c r="A7" s="75" t="s">
        <v>223</v>
      </c>
      <c r="B7" s="75" t="s">
        <v>440</v>
      </c>
      <c r="C7" s="75" t="s">
        <v>224</v>
      </c>
      <c r="D7" s="75" t="s">
        <v>225</v>
      </c>
      <c r="H7" s="6"/>
      <c r="I7" s="6"/>
      <c r="J7" s="6"/>
      <c r="L7" s="5"/>
    </row>
    <row r="8" spans="1:12" ht="28.8">
      <c r="A8" s="75"/>
      <c r="B8" s="75"/>
      <c r="C8" s="75" t="s">
        <v>226</v>
      </c>
      <c r="D8" s="75" t="s">
        <v>227</v>
      </c>
      <c r="H8" s="4" t="s">
        <v>126</v>
      </c>
      <c r="I8" s="4" t="s">
        <v>127</v>
      </c>
      <c r="J8" s="76" t="s">
        <v>416</v>
      </c>
      <c r="L8" s="5"/>
    </row>
    <row r="9" spans="1:12" ht="28.8">
      <c r="A9" s="75"/>
      <c r="B9" s="75"/>
      <c r="C9" s="75" t="s">
        <v>228</v>
      </c>
      <c r="D9" s="75" t="s">
        <v>229</v>
      </c>
      <c r="G9" s="1" t="s">
        <v>236</v>
      </c>
      <c r="H9" s="5">
        <v>40</v>
      </c>
      <c r="I9" s="5">
        <v>60</v>
      </c>
    </row>
    <row r="10" spans="1:12" ht="43.2">
      <c r="A10" t="s">
        <v>332</v>
      </c>
      <c r="B10" s="1" t="s">
        <v>335</v>
      </c>
      <c r="C10" s="1" t="s">
        <v>230</v>
      </c>
      <c r="D10" s="1" t="s">
        <v>336</v>
      </c>
      <c r="E10" s="1" t="s">
        <v>30</v>
      </c>
      <c r="G10" t="s">
        <v>237</v>
      </c>
      <c r="H10" s="5">
        <v>30</v>
      </c>
      <c r="I10" s="5">
        <v>40</v>
      </c>
    </row>
    <row r="11" spans="1:12" ht="43.2">
      <c r="C11" s="1" t="s">
        <v>231</v>
      </c>
      <c r="D11" s="1" t="s">
        <v>337</v>
      </c>
      <c r="E11" s="1" t="s">
        <v>30</v>
      </c>
      <c r="H11" s="5">
        <f>SUM(H9:H10)</f>
        <v>70</v>
      </c>
      <c r="I11" s="5">
        <f>SUM(I9:I10)</f>
        <v>100</v>
      </c>
    </row>
    <row r="12" spans="1:12" ht="43.2">
      <c r="C12" s="1" t="s">
        <v>232</v>
      </c>
      <c r="D12" s="1" t="s">
        <v>337</v>
      </c>
      <c r="E12" s="1" t="s">
        <v>30</v>
      </c>
    </row>
    <row r="13" spans="1:12" ht="28.8">
      <c r="C13" s="1" t="s">
        <v>253</v>
      </c>
      <c r="E13" s="1"/>
    </row>
    <row r="14" spans="1:12">
      <c r="C14" s="1"/>
      <c r="E14" s="1"/>
    </row>
    <row r="15" spans="1:12">
      <c r="C15" s="1"/>
      <c r="E15" s="1"/>
    </row>
    <row r="16" spans="1:12" ht="57.6">
      <c r="A16" t="s">
        <v>334</v>
      </c>
      <c r="B16" s="1" t="s">
        <v>241</v>
      </c>
      <c r="C16" s="1" t="s">
        <v>233</v>
      </c>
      <c r="E16" s="1" t="s">
        <v>31</v>
      </c>
    </row>
    <row r="17" spans="1:5" ht="28.8">
      <c r="C17" s="1" t="s">
        <v>234</v>
      </c>
      <c r="E17" s="1" t="s">
        <v>31</v>
      </c>
    </row>
    <row r="18" spans="1:5" ht="28.8">
      <c r="C18" s="1" t="s">
        <v>235</v>
      </c>
      <c r="E18" s="1" t="s">
        <v>31</v>
      </c>
    </row>
    <row r="19" spans="1:5" ht="28.8">
      <c r="C19" s="1" t="s">
        <v>242</v>
      </c>
    </row>
    <row r="21" spans="1:5" ht="57.6">
      <c r="A21" t="s">
        <v>260</v>
      </c>
      <c r="B21" s="1" t="s">
        <v>265</v>
      </c>
      <c r="C21" t="s">
        <v>261</v>
      </c>
      <c r="D21" s="1" t="s">
        <v>262</v>
      </c>
      <c r="E21" s="1" t="s">
        <v>30</v>
      </c>
    </row>
    <row r="22" spans="1:5" ht="28.8">
      <c r="C22" t="s">
        <v>263</v>
      </c>
      <c r="D22" s="1" t="s">
        <v>264</v>
      </c>
      <c r="E22" s="1" t="s">
        <v>30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2:I15"/>
  <sheetViews>
    <sheetView zoomScaleNormal="100" workbookViewId="0">
      <selection activeCell="H4" sqref="H4"/>
    </sheetView>
  </sheetViews>
  <sheetFormatPr defaultRowHeight="14.4"/>
  <cols>
    <col min="1" max="1" width="12.44140625" customWidth="1"/>
    <col min="2" max="2" width="30" customWidth="1"/>
    <col min="4" max="4" width="30.6640625" customWidth="1"/>
    <col min="5" max="5" width="46.33203125" customWidth="1"/>
    <col min="6" max="6" width="33.109375" customWidth="1"/>
    <col min="7" max="7" width="19.109375" bestFit="1" customWidth="1"/>
    <col min="8" max="8" width="27.88671875" customWidth="1"/>
  </cols>
  <sheetData>
    <row r="2" spans="1:9">
      <c r="A2" s="24" t="s">
        <v>32</v>
      </c>
    </row>
    <row r="3" spans="1:9">
      <c r="A3" s="4" t="s">
        <v>33</v>
      </c>
      <c r="B3" s="4" t="s">
        <v>34</v>
      </c>
      <c r="C3" s="4" t="s">
        <v>35</v>
      </c>
      <c r="D3" s="4" t="s">
        <v>36</v>
      </c>
      <c r="E3" s="4" t="s">
        <v>42</v>
      </c>
      <c r="F3" s="4" t="s">
        <v>37</v>
      </c>
      <c r="G3" s="4" t="s">
        <v>38</v>
      </c>
      <c r="H3" s="4" t="s">
        <v>341</v>
      </c>
      <c r="I3" s="4" t="s">
        <v>342</v>
      </c>
    </row>
    <row r="4" spans="1:9" ht="72">
      <c r="A4" s="1" t="s">
        <v>39</v>
      </c>
      <c r="B4" s="1" t="s">
        <v>40</v>
      </c>
      <c r="C4" s="1">
        <v>1</v>
      </c>
      <c r="D4" s="1" t="s">
        <v>41</v>
      </c>
      <c r="E4" s="1" t="s">
        <v>239</v>
      </c>
      <c r="F4" s="3" t="s">
        <v>43</v>
      </c>
      <c r="G4" s="1" t="s">
        <v>278</v>
      </c>
      <c r="H4" s="1" t="s">
        <v>44</v>
      </c>
    </row>
    <row r="5" spans="1:9">
      <c r="A5" s="1"/>
      <c r="B5" s="1"/>
      <c r="C5" s="1">
        <v>2</v>
      </c>
      <c r="D5" s="1"/>
      <c r="E5" s="1"/>
      <c r="F5" s="1"/>
      <c r="G5" s="1"/>
    </row>
    <row r="6" spans="1:9">
      <c r="A6" s="1"/>
      <c r="B6" s="1"/>
      <c r="C6" s="1"/>
      <c r="D6" s="1"/>
      <c r="E6" s="1"/>
      <c r="F6" s="1"/>
      <c r="G6" s="1"/>
    </row>
    <row r="7" spans="1:9">
      <c r="A7" s="1"/>
      <c r="B7" s="1"/>
      <c r="C7" s="1"/>
      <c r="D7" s="1"/>
      <c r="E7" s="1"/>
      <c r="F7" s="1"/>
      <c r="G7" s="1"/>
    </row>
    <row r="8" spans="1:9">
      <c r="A8" s="1"/>
      <c r="B8" s="1"/>
      <c r="C8" s="1"/>
      <c r="D8" s="1"/>
      <c r="E8" s="1"/>
      <c r="F8" s="1"/>
      <c r="G8" s="1"/>
    </row>
    <row r="9" spans="1:9">
      <c r="A9" s="1"/>
      <c r="B9" s="1"/>
      <c r="C9" s="1"/>
      <c r="D9" s="1"/>
      <c r="E9" s="1"/>
      <c r="F9" s="1"/>
      <c r="G9" s="1"/>
    </row>
    <row r="10" spans="1:9">
      <c r="A10" s="1"/>
      <c r="B10" s="1"/>
      <c r="C10" s="1"/>
      <c r="D10" s="1"/>
      <c r="E10" s="1"/>
      <c r="F10" s="1"/>
      <c r="G10" s="1"/>
    </row>
    <row r="11" spans="1:9">
      <c r="A11" s="1"/>
      <c r="B11" s="1"/>
      <c r="C11" s="1"/>
      <c r="D11" s="1"/>
      <c r="E11" s="1"/>
      <c r="F11" s="1"/>
      <c r="G11" s="1"/>
    </row>
    <row r="12" spans="1:9">
      <c r="A12" s="1"/>
      <c r="B12" s="1"/>
      <c r="C12" s="1"/>
      <c r="D12" s="1"/>
      <c r="E12" s="1"/>
      <c r="F12" s="1"/>
      <c r="G12" s="1"/>
    </row>
    <row r="13" spans="1:9">
      <c r="A13" s="1"/>
      <c r="B13" s="1"/>
      <c r="C13" s="1"/>
      <c r="D13" s="1"/>
      <c r="E13" s="1"/>
      <c r="F13" s="1"/>
      <c r="G13" s="1"/>
    </row>
    <row r="14" spans="1:9">
      <c r="A14" s="1"/>
      <c r="B14" s="1"/>
      <c r="C14" s="1"/>
      <c r="D14" s="1"/>
      <c r="E14" s="1"/>
      <c r="F14" s="1"/>
      <c r="G14" s="1"/>
    </row>
    <row r="15" spans="1:9">
      <c r="A15" s="1"/>
      <c r="B15" s="1"/>
      <c r="C15" s="1"/>
      <c r="D15" s="1"/>
      <c r="E15" s="1"/>
      <c r="F15" s="1"/>
      <c r="G15" s="1"/>
    </row>
  </sheetData>
  <hyperlinks>
    <hyperlink ref="F4" r:id="rId1"/>
  </hyperlinks>
  <pageMargins left="0.7" right="0.7" top="0.75" bottom="0.75" header="0.3" footer="0.3"/>
  <pageSetup orientation="portrait" horizontalDpi="300" verticalDpi="300" r:id="rId2"/>
</worksheet>
</file>

<file path=xl/worksheets/sheet4.xml><?xml version="1.0" encoding="utf-8"?>
<worksheet xmlns="http://schemas.openxmlformats.org/spreadsheetml/2006/main" xmlns:r="http://schemas.openxmlformats.org/officeDocument/2006/relationships">
  <dimension ref="A3:F39"/>
  <sheetViews>
    <sheetView topLeftCell="A7" workbookViewId="0">
      <selection activeCell="A17" sqref="A17"/>
    </sheetView>
  </sheetViews>
  <sheetFormatPr defaultRowHeight="14.4"/>
  <cols>
    <col min="1" max="1" width="16.44140625" customWidth="1"/>
    <col min="2" max="2" width="15.5546875" customWidth="1"/>
    <col min="3" max="3" width="62.33203125" customWidth="1"/>
    <col min="4" max="4" width="30" customWidth="1"/>
    <col min="5" max="5" width="23" customWidth="1"/>
    <col min="6" max="6" width="44.5546875" customWidth="1"/>
  </cols>
  <sheetData>
    <row r="3" spans="1:6">
      <c r="E3" t="s">
        <v>55</v>
      </c>
    </row>
    <row r="5" spans="1:6">
      <c r="C5" t="s">
        <v>191</v>
      </c>
    </row>
    <row r="6" spans="1:6">
      <c r="B6" s="85" t="s">
        <v>68</v>
      </c>
      <c r="C6" s="85"/>
      <c r="D6" t="s">
        <v>376</v>
      </c>
    </row>
    <row r="7" spans="1:6" ht="15" customHeight="1">
      <c r="A7" s="86" t="s">
        <v>66</v>
      </c>
      <c r="B7" s="47" t="s">
        <v>46</v>
      </c>
      <c r="C7" t="s">
        <v>47</v>
      </c>
    </row>
    <row r="8" spans="1:6">
      <c r="A8" s="86"/>
      <c r="B8" s="6"/>
      <c r="C8" t="s">
        <v>373</v>
      </c>
      <c r="F8" s="17" t="s">
        <v>375</v>
      </c>
    </row>
    <row r="9" spans="1:6">
      <c r="A9" s="86"/>
      <c r="B9" s="47" t="s">
        <v>48</v>
      </c>
      <c r="C9" t="s">
        <v>49</v>
      </c>
    </row>
    <row r="10" spans="1:6">
      <c r="A10" s="86"/>
      <c r="B10" s="6"/>
      <c r="C10" t="s">
        <v>50</v>
      </c>
    </row>
    <row r="11" spans="1:6">
      <c r="A11" s="86"/>
      <c r="B11" s="6"/>
      <c r="C11" t="s">
        <v>374</v>
      </c>
    </row>
    <row r="12" spans="1:6">
      <c r="A12" s="86"/>
      <c r="B12" s="6"/>
      <c r="C12" t="s">
        <v>67</v>
      </c>
      <c r="F12" s="17" t="s">
        <v>274</v>
      </c>
    </row>
    <row r="13" spans="1:6">
      <c r="A13" s="86"/>
      <c r="B13" s="47" t="s">
        <v>51</v>
      </c>
      <c r="C13" t="s">
        <v>52</v>
      </c>
      <c r="D13">
        <v>30</v>
      </c>
      <c r="E13" t="s">
        <v>57</v>
      </c>
      <c r="F13" t="s">
        <v>273</v>
      </c>
    </row>
    <row r="14" spans="1:6">
      <c r="A14" s="86"/>
      <c r="B14" s="6"/>
      <c r="C14" t="s">
        <v>53</v>
      </c>
      <c r="D14">
        <v>30</v>
      </c>
      <c r="E14" t="s">
        <v>58</v>
      </c>
    </row>
    <row r="15" spans="1:6">
      <c r="A15" s="86"/>
      <c r="B15" s="6"/>
      <c r="C15" t="s">
        <v>54</v>
      </c>
      <c r="D15">
        <v>30</v>
      </c>
      <c r="E15" t="s">
        <v>59</v>
      </c>
    </row>
    <row r="16" spans="1:6">
      <c r="A16" s="86"/>
      <c r="B16" s="47" t="s">
        <v>60</v>
      </c>
      <c r="C16" t="s">
        <v>61</v>
      </c>
    </row>
    <row r="17" spans="1:6">
      <c r="A17" s="46"/>
    </row>
    <row r="18" spans="1:6" ht="28.8">
      <c r="A18" s="46"/>
      <c r="C18" t="s">
        <v>62</v>
      </c>
      <c r="E18" t="s">
        <v>78</v>
      </c>
      <c r="F18" s="1" t="s">
        <v>276</v>
      </c>
    </row>
    <row r="19" spans="1:6" ht="57.6">
      <c r="A19" s="46"/>
      <c r="C19" t="s">
        <v>63</v>
      </c>
      <c r="E19" t="s">
        <v>79</v>
      </c>
      <c r="F19" s="1" t="s">
        <v>277</v>
      </c>
    </row>
    <row r="20" spans="1:6">
      <c r="A20" s="46"/>
      <c r="C20" t="s">
        <v>64</v>
      </c>
      <c r="E20" t="s">
        <v>275</v>
      </c>
    </row>
    <row r="21" spans="1:6">
      <c r="A21" s="46"/>
      <c r="C21" t="s">
        <v>65</v>
      </c>
    </row>
    <row r="24" spans="1:6">
      <c r="C24" s="31" t="s">
        <v>272</v>
      </c>
      <c r="D24" s="5">
        <v>5</v>
      </c>
    </row>
    <row r="25" spans="1:6">
      <c r="C25" s="32" t="s">
        <v>103</v>
      </c>
      <c r="D25" s="5">
        <v>3</v>
      </c>
      <c r="E25" t="s">
        <v>343</v>
      </c>
    </row>
    <row r="26" spans="1:6">
      <c r="C26" s="33" t="s">
        <v>106</v>
      </c>
      <c r="D26" s="5">
        <v>2</v>
      </c>
    </row>
    <row r="27" spans="1:6">
      <c r="C27" s="34" t="s">
        <v>105</v>
      </c>
      <c r="D27" s="5">
        <v>1</v>
      </c>
    </row>
    <row r="28" spans="1:6">
      <c r="C28" s="35" t="s">
        <v>104</v>
      </c>
      <c r="D28" s="5">
        <v>1</v>
      </c>
      <c r="E28" t="s">
        <v>344</v>
      </c>
    </row>
    <row r="31" spans="1:6">
      <c r="C31" t="s">
        <v>345</v>
      </c>
      <c r="D31" s="5">
        <v>8</v>
      </c>
      <c r="E31">
        <v>12</v>
      </c>
    </row>
    <row r="35" spans="3:3">
      <c r="C35" s="48" t="s">
        <v>193</v>
      </c>
    </row>
    <row r="36" spans="3:3">
      <c r="C36" t="s">
        <v>194</v>
      </c>
    </row>
    <row r="37" spans="3:3">
      <c r="C37" t="s">
        <v>186</v>
      </c>
    </row>
    <row r="38" spans="3:3">
      <c r="C38" t="s">
        <v>199</v>
      </c>
    </row>
    <row r="39" spans="3:3">
      <c r="C39" t="s">
        <v>377</v>
      </c>
    </row>
  </sheetData>
  <mergeCells count="2">
    <mergeCell ref="B6:C6"/>
    <mergeCell ref="A7:A16"/>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dimension ref="A3:K20"/>
  <sheetViews>
    <sheetView workbookViewId="0">
      <selection activeCell="B3" sqref="B3"/>
    </sheetView>
  </sheetViews>
  <sheetFormatPr defaultRowHeight="14.4"/>
  <cols>
    <col min="1" max="1" width="14.44140625" style="5" customWidth="1"/>
    <col min="2" max="2" width="32" customWidth="1"/>
    <col min="3" max="3" width="17.44140625" customWidth="1"/>
    <col min="4" max="4" width="35.109375" customWidth="1"/>
    <col min="5" max="5" width="19.88671875" customWidth="1"/>
    <col min="8" max="8" width="15.33203125" customWidth="1"/>
    <col min="9" max="9" width="15" customWidth="1"/>
    <col min="10" max="10" width="14.5546875" customWidth="1"/>
    <col min="11" max="11" width="17.6640625" customWidth="1"/>
  </cols>
  <sheetData>
    <row r="3" spans="1:11">
      <c r="A3" s="5">
        <v>1</v>
      </c>
      <c r="B3" t="s">
        <v>74</v>
      </c>
      <c r="C3" s="2" t="s">
        <v>75</v>
      </c>
    </row>
    <row r="4" spans="1:11">
      <c r="A4" s="5">
        <v>2</v>
      </c>
      <c r="B4" t="s">
        <v>69</v>
      </c>
      <c r="C4" s="6" t="s">
        <v>77</v>
      </c>
    </row>
    <row r="5" spans="1:11">
      <c r="A5" s="5">
        <v>3</v>
      </c>
      <c r="B5" t="s">
        <v>70</v>
      </c>
      <c r="C5" s="6" t="s">
        <v>76</v>
      </c>
    </row>
    <row r="6" spans="1:11">
      <c r="C6" s="7" t="s">
        <v>78</v>
      </c>
      <c r="D6" t="s">
        <v>101</v>
      </c>
    </row>
    <row r="7" spans="1:11" ht="43.2">
      <c r="A7" s="5">
        <v>1</v>
      </c>
      <c r="B7" t="s">
        <v>71</v>
      </c>
      <c r="C7" s="9" t="s">
        <v>79</v>
      </c>
      <c r="D7" s="8" t="s">
        <v>81</v>
      </c>
    </row>
    <row r="8" spans="1:11">
      <c r="A8" s="5">
        <v>2</v>
      </c>
      <c r="B8" t="s">
        <v>72</v>
      </c>
      <c r="C8" s="7" t="s">
        <v>80</v>
      </c>
    </row>
    <row r="9" spans="1:11">
      <c r="A9" s="5">
        <v>3</v>
      </c>
      <c r="B9" t="s">
        <v>73</v>
      </c>
      <c r="C9" t="s">
        <v>138</v>
      </c>
    </row>
    <row r="10" spans="1:11">
      <c r="J10" t="s">
        <v>356</v>
      </c>
      <c r="K10" t="s">
        <v>357</v>
      </c>
    </row>
    <row r="11" spans="1:11">
      <c r="B11" s="11"/>
      <c r="C11" s="37" t="s">
        <v>82</v>
      </c>
      <c r="D11" s="11"/>
      <c r="E11" s="11"/>
      <c r="I11" s="36" t="s">
        <v>361</v>
      </c>
      <c r="J11" t="s">
        <v>359</v>
      </c>
      <c r="K11" t="s">
        <v>360</v>
      </c>
    </row>
    <row r="12" spans="1:11">
      <c r="B12" s="38" t="s">
        <v>88</v>
      </c>
      <c r="C12" s="39" t="s">
        <v>83</v>
      </c>
      <c r="D12" s="40" t="s">
        <v>85</v>
      </c>
      <c r="E12" s="11"/>
      <c r="I12" s="34" t="s">
        <v>364</v>
      </c>
      <c r="J12" t="s">
        <v>362</v>
      </c>
    </row>
    <row r="13" spans="1:11">
      <c r="B13" s="41" t="s">
        <v>89</v>
      </c>
      <c r="C13" s="39" t="s">
        <v>84</v>
      </c>
      <c r="D13" s="42" t="s">
        <v>86</v>
      </c>
      <c r="E13" s="43" t="s">
        <v>87</v>
      </c>
      <c r="F13">
        <v>5712</v>
      </c>
      <c r="G13" t="s">
        <v>98</v>
      </c>
      <c r="H13" t="s">
        <v>354</v>
      </c>
    </row>
    <row r="14" spans="1:11">
      <c r="B14" s="11"/>
      <c r="C14" s="11"/>
      <c r="D14" s="11"/>
      <c r="E14" s="44" t="s">
        <v>98</v>
      </c>
      <c r="F14">
        <v>5713</v>
      </c>
      <c r="G14" t="s">
        <v>291</v>
      </c>
    </row>
    <row r="15" spans="1:11">
      <c r="B15" s="11"/>
      <c r="C15" s="11"/>
      <c r="D15" s="11"/>
      <c r="E15" s="45" t="s">
        <v>355</v>
      </c>
    </row>
    <row r="16" spans="1:11">
      <c r="A16" s="5" t="s">
        <v>365</v>
      </c>
      <c r="B16" t="s">
        <v>352</v>
      </c>
      <c r="H16" t="s">
        <v>363</v>
      </c>
      <c r="I16" t="s">
        <v>149</v>
      </c>
    </row>
    <row r="17" spans="1:4">
      <c r="A17" s="5" t="s">
        <v>366</v>
      </c>
      <c r="B17" t="s">
        <v>353</v>
      </c>
      <c r="C17" s="27" t="s">
        <v>195</v>
      </c>
    </row>
    <row r="18" spans="1:4">
      <c r="A18" s="5" t="s">
        <v>367</v>
      </c>
      <c r="B18" s="26" t="s">
        <v>358</v>
      </c>
      <c r="C18" s="18" t="s">
        <v>78</v>
      </c>
      <c r="D18" s="18" t="s">
        <v>349</v>
      </c>
    </row>
    <row r="19" spans="1:4">
      <c r="C19" s="18" t="s">
        <v>79</v>
      </c>
      <c r="D19" s="18" t="s">
        <v>350</v>
      </c>
    </row>
    <row r="20" spans="1:4">
      <c r="C20" s="18" t="s">
        <v>275</v>
      </c>
      <c r="D20" s="18" t="s">
        <v>351</v>
      </c>
    </row>
  </sheetData>
  <hyperlinks>
    <hyperlink ref="B18" r:id="rId1"/>
  </hyperlinks>
  <pageMargins left="0.7" right="0.7" top="0.75" bottom="0.75" header="0.3" footer="0.3"/>
  <pageSetup orientation="portrait" horizontalDpi="300" verticalDpi="300" r:id="rId2"/>
</worksheet>
</file>

<file path=xl/worksheets/sheet6.xml><?xml version="1.0" encoding="utf-8"?>
<worksheet xmlns="http://schemas.openxmlformats.org/spreadsheetml/2006/main" xmlns:r="http://schemas.openxmlformats.org/officeDocument/2006/relationships">
  <dimension ref="C5:K31"/>
  <sheetViews>
    <sheetView topLeftCell="A4" workbookViewId="0">
      <selection activeCell="J15" sqref="J15"/>
    </sheetView>
  </sheetViews>
  <sheetFormatPr defaultRowHeight="14.4"/>
  <cols>
    <col min="3" max="3" width="68.6640625" customWidth="1"/>
    <col min="4" max="4" width="11.109375" customWidth="1"/>
    <col min="5" max="5" width="21.5546875" customWidth="1"/>
    <col min="6" max="6" width="17.109375" customWidth="1"/>
    <col min="10" max="10" width="12.44140625" customWidth="1"/>
    <col min="11" max="11" width="20.109375" customWidth="1"/>
  </cols>
  <sheetData>
    <row r="5" spans="3:11">
      <c r="C5" s="55" t="s">
        <v>410</v>
      </c>
      <c r="D5" s="55"/>
      <c r="E5" s="55"/>
      <c r="F5" s="55"/>
      <c r="G5" s="55"/>
    </row>
    <row r="6" spans="3:11">
      <c r="C6" s="11" t="s">
        <v>397</v>
      </c>
      <c r="D6" s="11"/>
      <c r="E6" s="11"/>
      <c r="F6" s="11"/>
      <c r="G6" s="11"/>
    </row>
    <row r="7" spans="3:11">
      <c r="C7" s="50" t="s">
        <v>398</v>
      </c>
      <c r="D7" s="11"/>
      <c r="E7" s="50" t="s">
        <v>393</v>
      </c>
      <c r="F7" s="11" t="s">
        <v>395</v>
      </c>
      <c r="G7" s="11"/>
      <c r="I7" t="s">
        <v>400</v>
      </c>
      <c r="J7" t="s">
        <v>401</v>
      </c>
    </row>
    <row r="8" spans="3:11">
      <c r="C8" s="11"/>
      <c r="D8" s="11"/>
      <c r="E8" s="11"/>
      <c r="F8" s="11"/>
      <c r="G8" s="11"/>
      <c r="I8" t="s">
        <v>402</v>
      </c>
      <c r="J8" t="s">
        <v>403</v>
      </c>
    </row>
    <row r="9" spans="3:11">
      <c r="C9" s="11"/>
      <c r="D9" s="11"/>
      <c r="E9" s="11"/>
      <c r="F9" s="11"/>
      <c r="G9" s="11"/>
    </row>
    <row r="10" spans="3:11">
      <c r="C10" s="50" t="s">
        <v>90</v>
      </c>
      <c r="D10" s="11"/>
      <c r="E10" s="50" t="s">
        <v>394</v>
      </c>
      <c r="F10" s="11" t="s">
        <v>399</v>
      </c>
      <c r="G10" s="11"/>
      <c r="I10" t="s">
        <v>404</v>
      </c>
      <c r="J10" t="s">
        <v>405</v>
      </c>
      <c r="K10" t="s">
        <v>406</v>
      </c>
    </row>
    <row r="11" spans="3:11">
      <c r="C11" s="56">
        <v>1</v>
      </c>
      <c r="D11" s="11"/>
      <c r="E11" s="11"/>
      <c r="F11" s="11"/>
      <c r="G11" s="11"/>
    </row>
    <row r="12" spans="3:11">
      <c r="C12" s="56">
        <v>2</v>
      </c>
      <c r="D12" s="11"/>
      <c r="E12" s="11"/>
      <c r="F12" s="11"/>
      <c r="G12" s="11"/>
    </row>
    <row r="13" spans="3:11">
      <c r="C13" s="11"/>
      <c r="D13" s="11"/>
      <c r="E13" s="50" t="s">
        <v>396</v>
      </c>
      <c r="F13" s="57" t="s">
        <v>407</v>
      </c>
      <c r="G13" s="11"/>
    </row>
    <row r="14" spans="3:11">
      <c r="C14" s="11"/>
      <c r="D14" s="11"/>
      <c r="E14" s="11"/>
      <c r="F14" s="11"/>
      <c r="G14" s="11"/>
    </row>
    <row r="15" spans="3:11">
      <c r="C15" s="50" t="s">
        <v>91</v>
      </c>
      <c r="D15" s="11"/>
      <c r="E15" s="11"/>
      <c r="F15" s="11"/>
      <c r="G15" s="11"/>
    </row>
    <row r="16" spans="3:11">
      <c r="C16" s="11" t="s">
        <v>348</v>
      </c>
      <c r="D16" s="11"/>
      <c r="E16" s="50" t="s">
        <v>271</v>
      </c>
      <c r="F16" s="11" t="s">
        <v>82</v>
      </c>
      <c r="G16" s="11"/>
    </row>
    <row r="17" spans="3:7">
      <c r="C17" s="11"/>
      <c r="D17" s="11"/>
      <c r="E17" s="11"/>
      <c r="F17" s="11"/>
      <c r="G17" s="11"/>
    </row>
    <row r="18" spans="3:7">
      <c r="C18" s="50" t="s">
        <v>92</v>
      </c>
      <c r="D18" s="11"/>
      <c r="E18" s="11"/>
      <c r="F18" s="11"/>
      <c r="G18" s="11"/>
    </row>
    <row r="19" spans="3:7">
      <c r="C19" s="11"/>
      <c r="D19" s="11"/>
      <c r="E19" s="50" t="s">
        <v>319</v>
      </c>
      <c r="F19" s="11"/>
      <c r="G19" s="11"/>
    </row>
    <row r="20" spans="3:7">
      <c r="C20" s="11" t="s">
        <v>93</v>
      </c>
      <c r="D20" s="11"/>
      <c r="E20" s="11"/>
      <c r="F20" s="11"/>
      <c r="G20" s="11"/>
    </row>
    <row r="21" spans="3:7">
      <c r="C21" s="11"/>
      <c r="D21" s="11"/>
      <c r="E21" s="11"/>
      <c r="F21" s="11"/>
      <c r="G21" s="11"/>
    </row>
    <row r="22" spans="3:7">
      <c r="C22" s="11"/>
      <c r="D22" s="11"/>
      <c r="E22" s="50" t="s">
        <v>408</v>
      </c>
      <c r="F22" s="11" t="s">
        <v>409</v>
      </c>
      <c r="G22" s="11"/>
    </row>
    <row r="23" spans="3:7">
      <c r="C23" s="50" t="s">
        <v>94</v>
      </c>
      <c r="D23" s="11"/>
      <c r="E23" s="11"/>
      <c r="F23" s="11"/>
      <c r="G23" s="11"/>
    </row>
    <row r="24" spans="3:7">
      <c r="C24" s="11"/>
      <c r="D24" s="11"/>
      <c r="E24" s="11"/>
      <c r="F24" s="11"/>
      <c r="G24" s="11"/>
    </row>
    <row r="25" spans="3:7">
      <c r="C25" s="11" t="s">
        <v>95</v>
      </c>
      <c r="D25" s="11"/>
      <c r="E25" s="11"/>
      <c r="F25" s="11"/>
      <c r="G25" s="11"/>
    </row>
    <row r="26" spans="3:7">
      <c r="C26" s="11" t="s">
        <v>96</v>
      </c>
      <c r="D26" s="11"/>
      <c r="E26" s="11"/>
      <c r="F26" s="11"/>
      <c r="G26" s="11"/>
    </row>
    <row r="27" spans="3:7">
      <c r="C27" s="11" t="s">
        <v>97</v>
      </c>
      <c r="D27" s="11"/>
      <c r="E27" s="11"/>
      <c r="F27" s="11"/>
      <c r="G27" s="11"/>
    </row>
    <row r="28" spans="3:7">
      <c r="C28" s="11"/>
      <c r="D28" s="11"/>
      <c r="E28" s="11"/>
      <c r="F28" s="11"/>
      <c r="G28" s="11"/>
    </row>
    <row r="29" spans="3:7">
      <c r="C29" s="11"/>
      <c r="D29" s="11"/>
      <c r="E29" s="11"/>
      <c r="F29" s="11"/>
      <c r="G29" s="11"/>
    </row>
    <row r="30" spans="3:7">
      <c r="C30" s="50" t="s">
        <v>280</v>
      </c>
      <c r="D30" s="11"/>
      <c r="E30" s="11"/>
      <c r="F30" s="11"/>
      <c r="G30" s="11"/>
    </row>
    <row r="31" spans="3:7">
      <c r="C31" s="11" t="s">
        <v>279</v>
      </c>
      <c r="D31" s="11"/>
      <c r="E31" s="11"/>
      <c r="F31" s="11"/>
      <c r="G31" s="11"/>
    </row>
  </sheetData>
  <hyperlinks>
    <hyperlink ref="F13"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1:F8"/>
  <sheetViews>
    <sheetView workbookViewId="0">
      <selection activeCell="B8" sqref="B8"/>
    </sheetView>
  </sheetViews>
  <sheetFormatPr defaultRowHeight="14.4"/>
  <cols>
    <col min="2" max="2" width="23.88671875" customWidth="1"/>
    <col min="3" max="3" width="9.109375" style="5"/>
    <col min="4" max="4" width="18.88671875" customWidth="1"/>
    <col min="5" max="5" width="18.44140625" customWidth="1"/>
  </cols>
  <sheetData>
    <row r="1" spans="2:6">
      <c r="B1" s="10" t="s">
        <v>107</v>
      </c>
      <c r="C1" s="12"/>
      <c r="D1" s="10" t="s">
        <v>109</v>
      </c>
      <c r="E1" s="10" t="s">
        <v>111</v>
      </c>
      <c r="F1" s="11"/>
    </row>
    <row r="2" spans="2:6">
      <c r="B2" s="11" t="s">
        <v>106</v>
      </c>
      <c r="C2" s="13">
        <v>3</v>
      </c>
      <c r="D2" s="11"/>
      <c r="E2" s="11"/>
      <c r="F2" s="11"/>
    </row>
    <row r="3" spans="2:6">
      <c r="B3" s="23" t="s">
        <v>102</v>
      </c>
      <c r="C3" s="21">
        <v>3</v>
      </c>
      <c r="D3" s="11"/>
      <c r="E3" s="11"/>
      <c r="F3" s="11"/>
    </row>
    <row r="4" spans="2:6">
      <c r="B4" s="23" t="s">
        <v>103</v>
      </c>
      <c r="C4" s="22">
        <v>2</v>
      </c>
      <c r="D4" s="11" t="s">
        <v>110</v>
      </c>
      <c r="E4" s="11"/>
      <c r="F4" s="11"/>
    </row>
    <row r="5" spans="2:6">
      <c r="B5" s="11" t="s">
        <v>104</v>
      </c>
      <c r="C5" s="13">
        <v>1</v>
      </c>
      <c r="D5" s="11" t="s">
        <v>110</v>
      </c>
      <c r="E5" s="11"/>
      <c r="F5" s="11"/>
    </row>
    <row r="6" spans="2:6">
      <c r="B6" s="11" t="s">
        <v>105</v>
      </c>
      <c r="C6" s="13">
        <v>1</v>
      </c>
      <c r="D6" s="11"/>
      <c r="E6" s="11"/>
      <c r="F6" s="11"/>
    </row>
    <row r="8" spans="2:6">
      <c r="B8" t="s">
        <v>108</v>
      </c>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dimension ref="B1:M31"/>
  <sheetViews>
    <sheetView workbookViewId="0">
      <selection activeCell="E3" sqref="E3"/>
    </sheetView>
  </sheetViews>
  <sheetFormatPr defaultRowHeight="14.4"/>
  <cols>
    <col min="2" max="2" width="9.6640625" bestFit="1" customWidth="1"/>
    <col min="5" max="5" width="12.109375" customWidth="1"/>
    <col min="6" max="6" width="16.44140625" customWidth="1"/>
    <col min="7" max="7" width="13.109375" bestFit="1" customWidth="1"/>
    <col min="9" max="9" width="31.6640625" style="5" customWidth="1"/>
    <col min="10" max="10" width="15.6640625" style="5" customWidth="1"/>
    <col min="11" max="11" width="20" customWidth="1"/>
    <col min="12" max="12" width="35.44140625" customWidth="1"/>
  </cols>
  <sheetData>
    <row r="1" spans="2:13">
      <c r="B1" s="2" t="s">
        <v>126</v>
      </c>
      <c r="C1" s="2" t="s">
        <v>122</v>
      </c>
      <c r="D1" s="2" t="s">
        <v>123</v>
      </c>
      <c r="E1" s="2" t="s">
        <v>124</v>
      </c>
      <c r="H1" s="11"/>
      <c r="I1" s="14" t="s">
        <v>126</v>
      </c>
      <c r="J1" s="14" t="s">
        <v>127</v>
      </c>
    </row>
    <row r="2" spans="2:13">
      <c r="B2" s="11" t="s">
        <v>112</v>
      </c>
      <c r="C2" s="13"/>
      <c r="D2" s="13" t="s">
        <v>133</v>
      </c>
      <c r="E2" s="13"/>
      <c r="H2" s="11" t="s">
        <v>125</v>
      </c>
      <c r="I2" s="13">
        <v>2</v>
      </c>
      <c r="J2" s="13">
        <v>2</v>
      </c>
      <c r="K2" t="s">
        <v>130</v>
      </c>
      <c r="L2" t="s">
        <v>136</v>
      </c>
    </row>
    <row r="3" spans="2:13">
      <c r="B3" s="11" t="s">
        <v>113</v>
      </c>
      <c r="C3" s="13"/>
      <c r="D3" s="13"/>
      <c r="E3" s="13" t="s">
        <v>134</v>
      </c>
      <c r="H3" s="11" t="s">
        <v>128</v>
      </c>
      <c r="I3" s="13">
        <v>4</v>
      </c>
      <c r="J3" s="13">
        <v>4</v>
      </c>
      <c r="K3" t="s">
        <v>131</v>
      </c>
      <c r="L3" t="s">
        <v>282</v>
      </c>
    </row>
    <row r="4" spans="2:13">
      <c r="B4" s="11" t="s">
        <v>114</v>
      </c>
      <c r="C4" s="13" t="s">
        <v>125</v>
      </c>
      <c r="D4" s="13"/>
      <c r="E4" s="13"/>
      <c r="H4" s="11" t="s">
        <v>129</v>
      </c>
      <c r="I4" s="13">
        <v>8</v>
      </c>
      <c r="J4" s="13">
        <v>8</v>
      </c>
      <c r="K4" t="s">
        <v>132</v>
      </c>
      <c r="L4" t="s">
        <v>372</v>
      </c>
      <c r="M4" t="s">
        <v>371</v>
      </c>
    </row>
    <row r="5" spans="2:13">
      <c r="B5" s="11" t="s">
        <v>115</v>
      </c>
      <c r="C5" s="13"/>
      <c r="D5" s="13"/>
      <c r="E5" s="13" t="s">
        <v>134</v>
      </c>
    </row>
    <row r="6" spans="2:13">
      <c r="B6" s="11" t="s">
        <v>116</v>
      </c>
      <c r="C6" s="13" t="s">
        <v>125</v>
      </c>
      <c r="D6" s="13"/>
      <c r="E6" s="13"/>
    </row>
    <row r="7" spans="2:13">
      <c r="B7" s="11" t="s">
        <v>117</v>
      </c>
      <c r="C7" s="13"/>
      <c r="D7" s="13" t="s">
        <v>133</v>
      </c>
      <c r="E7" s="13"/>
      <c r="I7" s="5" t="s">
        <v>283</v>
      </c>
      <c r="J7" s="5" t="s">
        <v>281</v>
      </c>
    </row>
    <row r="8" spans="2:13">
      <c r="B8" s="11" t="s">
        <v>118</v>
      </c>
      <c r="C8" s="13"/>
      <c r="D8" s="13" t="s">
        <v>133</v>
      </c>
      <c r="E8" s="13"/>
      <c r="L8" t="s">
        <v>424</v>
      </c>
    </row>
    <row r="9" spans="2:13">
      <c r="B9" s="11" t="s">
        <v>119</v>
      </c>
      <c r="C9" s="13"/>
      <c r="D9" s="13" t="s">
        <v>133</v>
      </c>
      <c r="E9" s="13"/>
      <c r="L9" t="s">
        <v>417</v>
      </c>
    </row>
    <row r="10" spans="2:13">
      <c r="B10" s="11" t="s">
        <v>120</v>
      </c>
      <c r="C10" s="13"/>
      <c r="D10" s="13" t="s">
        <v>133</v>
      </c>
      <c r="E10" s="13"/>
    </row>
    <row r="11" spans="2:13">
      <c r="B11" s="11" t="s">
        <v>121</v>
      </c>
      <c r="C11" s="13"/>
      <c r="D11" s="13"/>
      <c r="E11" s="13" t="s">
        <v>134</v>
      </c>
    </row>
    <row r="12" spans="2:13">
      <c r="C12" s="15">
        <v>2</v>
      </c>
      <c r="D12" s="15">
        <v>5</v>
      </c>
      <c r="E12" s="15">
        <v>3</v>
      </c>
      <c r="I12" s="78" t="s">
        <v>421</v>
      </c>
      <c r="J12" s="78" t="s">
        <v>423</v>
      </c>
    </row>
    <row r="13" spans="2:13">
      <c r="C13" s="15">
        <f>C12*I2</f>
        <v>4</v>
      </c>
      <c r="D13" s="15">
        <f>D12*I3</f>
        <v>20</v>
      </c>
      <c r="E13" s="15">
        <f>E12*I4</f>
        <v>24</v>
      </c>
      <c r="F13" s="36">
        <f>SUM(C13:E13)</f>
        <v>48</v>
      </c>
      <c r="G13">
        <f>F13*L13</f>
        <v>24000</v>
      </c>
      <c r="I13" s="56" t="s">
        <v>422</v>
      </c>
      <c r="J13" s="77">
        <v>24</v>
      </c>
      <c r="L13" s="17">
        <v>500</v>
      </c>
    </row>
    <row r="14" spans="2:13">
      <c r="F14" t="s">
        <v>135</v>
      </c>
      <c r="G14">
        <f>G13/480</f>
        <v>50</v>
      </c>
      <c r="I14" s="56" t="s">
        <v>420</v>
      </c>
      <c r="J14" s="77">
        <v>23</v>
      </c>
    </row>
    <row r="15" spans="2:13">
      <c r="G15">
        <f>G14/8</f>
        <v>6.25</v>
      </c>
      <c r="I15" s="56" t="s">
        <v>126</v>
      </c>
      <c r="J15" s="77">
        <f>G15</f>
        <v>6.25</v>
      </c>
    </row>
    <row r="16" spans="2:13">
      <c r="B16" s="2"/>
      <c r="C16" s="2"/>
      <c r="D16" s="2"/>
      <c r="E16" s="2"/>
      <c r="I16" s="56" t="s">
        <v>127</v>
      </c>
      <c r="J16" s="77">
        <f>G31</f>
        <v>6.770833333333333</v>
      </c>
    </row>
    <row r="17" spans="2:11">
      <c r="B17" s="2" t="s">
        <v>418</v>
      </c>
      <c r="C17" s="2" t="s">
        <v>122</v>
      </c>
      <c r="D17" s="2" t="s">
        <v>123</v>
      </c>
      <c r="E17" s="2" t="s">
        <v>124</v>
      </c>
      <c r="I17" s="56" t="s">
        <v>419</v>
      </c>
      <c r="J17" s="77">
        <v>4</v>
      </c>
    </row>
    <row r="18" spans="2:11">
      <c r="B18" s="11" t="s">
        <v>112</v>
      </c>
      <c r="C18" s="13"/>
      <c r="D18" s="13" t="s">
        <v>133</v>
      </c>
      <c r="E18" s="13"/>
      <c r="I18" s="56" t="s">
        <v>190</v>
      </c>
      <c r="J18" s="77">
        <v>12</v>
      </c>
    </row>
    <row r="19" spans="2:11">
      <c r="B19" s="11" t="s">
        <v>113</v>
      </c>
      <c r="C19" s="13"/>
      <c r="D19" s="13"/>
      <c r="E19" s="13" t="s">
        <v>134</v>
      </c>
      <c r="H19" s="48"/>
      <c r="I19" s="13"/>
      <c r="J19" s="13">
        <f>SUM(J13:J18)</f>
        <v>76.020833333333343</v>
      </c>
      <c r="K19">
        <f>J19/8</f>
        <v>9.5026041666666679</v>
      </c>
    </row>
    <row r="20" spans="2:11">
      <c r="B20" s="11" t="s">
        <v>114</v>
      </c>
      <c r="C20" s="13" t="s">
        <v>125</v>
      </c>
      <c r="D20" s="13"/>
      <c r="E20" s="13"/>
    </row>
    <row r="21" spans="2:11">
      <c r="B21" s="11" t="s">
        <v>115</v>
      </c>
      <c r="C21" s="13"/>
      <c r="D21" s="13"/>
      <c r="E21" s="13" t="s">
        <v>134</v>
      </c>
    </row>
    <row r="22" spans="2:11">
      <c r="B22" s="11" t="s">
        <v>116</v>
      </c>
      <c r="C22" s="13" t="s">
        <v>125</v>
      </c>
      <c r="D22" s="13"/>
      <c r="E22" s="13"/>
    </row>
    <row r="23" spans="2:11">
      <c r="B23" s="11" t="s">
        <v>117</v>
      </c>
      <c r="C23" s="13"/>
      <c r="D23" s="13"/>
      <c r="E23" s="13" t="s">
        <v>134</v>
      </c>
    </row>
    <row r="24" spans="2:11">
      <c r="B24" s="11" t="s">
        <v>118</v>
      </c>
      <c r="C24" s="13"/>
      <c r="D24" s="13" t="s">
        <v>133</v>
      </c>
      <c r="E24" s="13"/>
    </row>
    <row r="25" spans="2:11">
      <c r="B25" s="11" t="s">
        <v>119</v>
      </c>
      <c r="C25" s="13"/>
      <c r="D25" s="13" t="s">
        <v>133</v>
      </c>
      <c r="E25" s="13"/>
    </row>
    <row r="26" spans="2:11">
      <c r="B26" s="11" t="s">
        <v>120</v>
      </c>
      <c r="C26" s="13"/>
      <c r="D26" s="13" t="s">
        <v>133</v>
      </c>
      <c r="E26" s="13"/>
    </row>
    <row r="27" spans="2:11">
      <c r="B27" s="11" t="s">
        <v>121</v>
      </c>
      <c r="C27" s="13"/>
      <c r="D27" s="13"/>
      <c r="E27" s="13" t="s">
        <v>134</v>
      </c>
    </row>
    <row r="28" spans="2:11">
      <c r="C28" s="15">
        <v>2</v>
      </c>
      <c r="D28" s="15">
        <v>4</v>
      </c>
      <c r="E28" s="15">
        <v>4</v>
      </c>
    </row>
    <row r="29" spans="2:11">
      <c r="C29" s="15">
        <f>2*J2</f>
        <v>4</v>
      </c>
      <c r="D29" s="15">
        <f>D28*J3</f>
        <v>16</v>
      </c>
      <c r="E29" s="15">
        <f>E28*J4</f>
        <v>32</v>
      </c>
      <c r="F29" s="36">
        <f>SUM(C29:E29)</f>
        <v>52</v>
      </c>
      <c r="G29">
        <f>F29*L13</f>
        <v>26000</v>
      </c>
    </row>
    <row r="30" spans="2:11">
      <c r="F30" t="s">
        <v>135</v>
      </c>
      <c r="G30">
        <f>G29/480</f>
        <v>54.166666666666664</v>
      </c>
    </row>
    <row r="31" spans="2:11">
      <c r="G31">
        <f>G30/8</f>
        <v>6.770833333333333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B2:G26"/>
  <sheetViews>
    <sheetView workbookViewId="0">
      <selection activeCell="G17" sqref="G17"/>
    </sheetView>
  </sheetViews>
  <sheetFormatPr defaultRowHeight="14.4"/>
  <cols>
    <col min="2" max="2" width="10.6640625" customWidth="1"/>
    <col min="3" max="3" width="21" customWidth="1"/>
    <col min="4" max="4" width="42.33203125" customWidth="1"/>
    <col min="5" max="5" width="18.33203125" customWidth="1"/>
    <col min="6" max="6" width="21.109375" customWidth="1"/>
    <col min="7" max="7" width="35" customWidth="1"/>
  </cols>
  <sheetData>
    <row r="2" spans="2:7">
      <c r="B2" s="60" t="s">
        <v>149</v>
      </c>
      <c r="C2" s="60" t="s">
        <v>411</v>
      </c>
      <c r="D2" s="60" t="s">
        <v>150</v>
      </c>
      <c r="E2" s="59" t="s">
        <v>412</v>
      </c>
      <c r="F2" s="59" t="s">
        <v>413</v>
      </c>
      <c r="G2" s="2"/>
    </row>
    <row r="3" spans="2:7">
      <c r="B3" s="11" t="s">
        <v>139</v>
      </c>
      <c r="C3" s="11"/>
      <c r="D3" s="49" t="s">
        <v>102</v>
      </c>
      <c r="E3" s="49" t="s">
        <v>112</v>
      </c>
      <c r="F3" s="49" t="s">
        <v>102</v>
      </c>
    </row>
    <row r="4" spans="2:7">
      <c r="B4" s="11"/>
      <c r="C4" s="11"/>
      <c r="D4" s="11"/>
      <c r="E4" s="49" t="s">
        <v>113</v>
      </c>
      <c r="F4" s="49" t="s">
        <v>102</v>
      </c>
    </row>
    <row r="5" spans="2:7">
      <c r="B5" s="11" t="s">
        <v>141</v>
      </c>
      <c r="C5" s="11"/>
      <c r="D5" s="58" t="s">
        <v>105</v>
      </c>
      <c r="E5" s="58" t="s">
        <v>115</v>
      </c>
      <c r="F5" s="58" t="s">
        <v>106</v>
      </c>
    </row>
    <row r="6" spans="2:7">
      <c r="B6" s="11"/>
      <c r="C6" s="11"/>
      <c r="D6" s="11"/>
      <c r="E6" s="49" t="s">
        <v>114</v>
      </c>
      <c r="F6" s="49" t="s">
        <v>102</v>
      </c>
    </row>
    <row r="7" spans="2:7">
      <c r="B7" s="11" t="s">
        <v>141</v>
      </c>
      <c r="C7" s="11"/>
      <c r="D7" s="61" t="s">
        <v>103</v>
      </c>
      <c r="E7" s="61" t="s">
        <v>116</v>
      </c>
      <c r="F7" s="61" t="s">
        <v>103</v>
      </c>
    </row>
    <row r="8" spans="2:7">
      <c r="B8" s="11"/>
      <c r="C8" s="11"/>
      <c r="D8" s="11"/>
      <c r="E8" s="49" t="s">
        <v>117</v>
      </c>
      <c r="F8" s="49" t="s">
        <v>102</v>
      </c>
    </row>
    <row r="9" spans="2:7">
      <c r="B9" s="11" t="s">
        <v>141</v>
      </c>
      <c r="C9" s="11"/>
      <c r="D9" s="58" t="s">
        <v>106</v>
      </c>
      <c r="E9" s="66" t="s">
        <v>118</v>
      </c>
      <c r="F9" s="66" t="s">
        <v>106</v>
      </c>
    </row>
    <row r="10" spans="2:7">
      <c r="B10" s="11"/>
      <c r="C10" s="11"/>
      <c r="D10" s="62"/>
      <c r="E10" s="66" t="s">
        <v>119</v>
      </c>
      <c r="F10" s="66" t="s">
        <v>106</v>
      </c>
    </row>
    <row r="11" spans="2:7">
      <c r="B11" s="11" t="s">
        <v>142</v>
      </c>
      <c r="C11" s="11"/>
      <c r="D11" s="65" t="s">
        <v>104</v>
      </c>
      <c r="E11" s="65" t="s">
        <v>414</v>
      </c>
      <c r="F11" s="65" t="s">
        <v>104</v>
      </c>
    </row>
    <row r="12" spans="2:7">
      <c r="B12" s="11"/>
      <c r="C12" s="11"/>
      <c r="D12" s="62"/>
      <c r="E12" s="65" t="s">
        <v>414</v>
      </c>
      <c r="F12" s="65" t="s">
        <v>104</v>
      </c>
    </row>
    <row r="13" spans="2:7">
      <c r="B13" s="30"/>
      <c r="C13" s="30"/>
      <c r="D13" s="64"/>
      <c r="E13" s="63"/>
      <c r="F13" s="63"/>
    </row>
    <row r="14" spans="2:7">
      <c r="B14" t="s">
        <v>140</v>
      </c>
      <c r="D14" t="s">
        <v>102</v>
      </c>
    </row>
    <row r="15" spans="2:7">
      <c r="B15" t="s">
        <v>141</v>
      </c>
      <c r="D15" t="s">
        <v>102</v>
      </c>
    </row>
    <row r="16" spans="2:7">
      <c r="B16" t="s">
        <v>142</v>
      </c>
      <c r="D16" t="s">
        <v>102</v>
      </c>
    </row>
    <row r="17" spans="2:7">
      <c r="B17" t="s">
        <v>143</v>
      </c>
      <c r="D17" t="s">
        <v>102</v>
      </c>
      <c r="G17" s="2" t="s">
        <v>378</v>
      </c>
    </row>
    <row r="18" spans="2:7">
      <c r="B18" t="s">
        <v>144</v>
      </c>
      <c r="D18" t="s">
        <v>102</v>
      </c>
      <c r="G18" s="18" t="s">
        <v>415</v>
      </c>
    </row>
    <row r="19" spans="2:7">
      <c r="B19" t="s">
        <v>145</v>
      </c>
      <c r="D19" s="24" t="s">
        <v>151</v>
      </c>
      <c r="E19" t="s">
        <v>152</v>
      </c>
      <c r="F19" t="s">
        <v>189</v>
      </c>
      <c r="G19" s="18" t="s">
        <v>379</v>
      </c>
    </row>
    <row r="20" spans="2:7">
      <c r="B20" t="s">
        <v>146</v>
      </c>
      <c r="D20" t="s">
        <v>102</v>
      </c>
      <c r="G20" s="18" t="s">
        <v>380</v>
      </c>
    </row>
    <row r="21" spans="2:7">
      <c r="B21" t="s">
        <v>147</v>
      </c>
      <c r="D21" t="s">
        <v>102</v>
      </c>
      <c r="G21" s="18" t="s">
        <v>381</v>
      </c>
    </row>
    <row r="22" spans="2:7">
      <c r="B22" t="s">
        <v>148</v>
      </c>
      <c r="D22" t="s">
        <v>102</v>
      </c>
      <c r="E22" t="s">
        <v>153</v>
      </c>
      <c r="G22" s="18" t="s">
        <v>382</v>
      </c>
    </row>
    <row r="26" spans="2:7">
      <c r="D26" t="s">
        <v>383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Sheet2</vt:lpstr>
      <vt:lpstr>Sheet3</vt:lpstr>
      <vt:lpstr>Sheet4</vt:lpstr>
      <vt:lpstr>Sheet5</vt:lpstr>
      <vt:lpstr>Sheet6</vt:lpstr>
      <vt:lpstr>Sheet7</vt:lpstr>
      <vt:lpstr>Sheet8</vt:lpstr>
      <vt:lpstr>Sheet9</vt:lpstr>
      <vt:lpstr>Sheet10</vt:lpstr>
      <vt:lpstr>Sheet11</vt:lpstr>
      <vt:lpstr>Sheet12</vt:lpstr>
      <vt:lpstr>Test completion</vt:lpstr>
      <vt:lpstr>Sheet13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2022-02-13T10:17:14Z</dcterms:modified>
</cp:coreProperties>
</file>