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1823dfad095f2/Escritorio/Datasets/"/>
    </mc:Choice>
  </mc:AlternateContent>
  <xr:revisionPtr revIDLastSave="1" documentId="8_{83526F17-40CD-4617-BE04-F7CAC0EB9282}" xr6:coauthVersionLast="47" xr6:coauthVersionMax="47" xr10:uidLastSave="{DF782D62-A124-4BE1-95A4-DD17922094C4}"/>
  <bookViews>
    <workbookView xWindow="-120" yWindow="-120" windowWidth="20730" windowHeight="11040" activeTab="1" xr2:uid="{F0B578A1-8235-4717-B16E-C5214F1AE771}"/>
  </bookViews>
  <sheets>
    <sheet name="Tabla1" sheetId="2" r:id="rId1"/>
    <sheet name="Hoja1" sheetId="1" r:id="rId2"/>
  </sheets>
  <definedNames>
    <definedName name="DatosExternos_1" localSheetId="0" hidden="1">Tabla1!$A$1:$E$7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J4" i="1" s="1"/>
  <c r="K5" i="1"/>
  <c r="K6" i="1"/>
  <c r="J6" i="1" s="1"/>
  <c r="K7" i="1"/>
  <c r="K8" i="1"/>
  <c r="J8" i="1" s="1"/>
  <c r="K9" i="1"/>
  <c r="K10" i="1"/>
  <c r="J10" i="1" s="1"/>
  <c r="K11" i="1"/>
  <c r="K12" i="1"/>
  <c r="J12" i="1" s="1"/>
  <c r="K13" i="1"/>
  <c r="K14" i="1"/>
  <c r="J14" i="1" s="1"/>
  <c r="K15" i="1"/>
  <c r="K16" i="1"/>
  <c r="J16" i="1" s="1"/>
  <c r="K17" i="1"/>
  <c r="K18" i="1"/>
  <c r="J18" i="1" s="1"/>
  <c r="K19" i="1"/>
  <c r="K20" i="1"/>
  <c r="J20" i="1" s="1"/>
  <c r="K21" i="1"/>
  <c r="K22" i="1"/>
  <c r="J22" i="1" s="1"/>
  <c r="K23" i="1"/>
  <c r="K24" i="1"/>
  <c r="J24" i="1" s="1"/>
  <c r="K25" i="1"/>
  <c r="K26" i="1"/>
  <c r="J26" i="1" s="1"/>
  <c r="K27" i="1"/>
  <c r="K28" i="1"/>
  <c r="J28" i="1" s="1"/>
  <c r="K29" i="1"/>
  <c r="K30" i="1"/>
  <c r="J30" i="1" s="1"/>
  <c r="K31" i="1"/>
  <c r="K32" i="1"/>
  <c r="J32" i="1" s="1"/>
  <c r="K33" i="1"/>
  <c r="K34" i="1"/>
  <c r="J34" i="1" s="1"/>
  <c r="K35" i="1"/>
  <c r="K36" i="1"/>
  <c r="J36" i="1" s="1"/>
  <c r="K3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C3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E33" i="1"/>
  <c r="D33" i="1" s="1"/>
  <c r="E34" i="1"/>
  <c r="E35" i="1"/>
  <c r="D35" i="1" s="1"/>
  <c r="E36" i="1"/>
  <c r="E37" i="1"/>
  <c r="D37" i="1" s="1"/>
  <c r="E32" i="1"/>
  <c r="E27" i="1"/>
  <c r="D27" i="1" s="1"/>
  <c r="E28" i="1"/>
  <c r="E29" i="1"/>
  <c r="D29" i="1" s="1"/>
  <c r="E30" i="1"/>
  <c r="E31" i="1"/>
  <c r="D31" i="1" s="1"/>
  <c r="E26" i="1"/>
  <c r="E21" i="1"/>
  <c r="D21" i="1" s="1"/>
  <c r="E22" i="1"/>
  <c r="E23" i="1"/>
  <c r="D23" i="1" s="1"/>
  <c r="E24" i="1"/>
  <c r="E25" i="1"/>
  <c r="D25" i="1" s="1"/>
  <c r="E20" i="1"/>
  <c r="E15" i="1"/>
  <c r="D15" i="1" s="1"/>
  <c r="E16" i="1"/>
  <c r="E17" i="1"/>
  <c r="D17" i="1" s="1"/>
  <c r="E18" i="1"/>
  <c r="E19" i="1"/>
  <c r="D19" i="1" s="1"/>
  <c r="E14" i="1"/>
  <c r="E9" i="1"/>
  <c r="D9" i="1" s="1"/>
  <c r="E10" i="1"/>
  <c r="E11" i="1"/>
  <c r="D11" i="1" s="1"/>
  <c r="E12" i="1"/>
  <c r="E13" i="1"/>
  <c r="D13" i="1" s="1"/>
  <c r="E8" i="1"/>
  <c r="H2" i="1"/>
  <c r="E2" i="1" s="1"/>
  <c r="C2" i="1" s="1"/>
  <c r="I2" i="1"/>
  <c r="E7" i="1"/>
  <c r="D7" i="1" s="1"/>
  <c r="K2" i="1"/>
  <c r="J2" i="1" s="1"/>
  <c r="E3" i="1"/>
  <c r="D3" i="1" s="1"/>
  <c r="E4" i="1"/>
  <c r="E5" i="1"/>
  <c r="D5" i="1" s="1"/>
  <c r="E6" i="1"/>
  <c r="D6" i="1" l="1"/>
  <c r="D4" i="1"/>
  <c r="D8" i="1"/>
  <c r="D12" i="1"/>
  <c r="D10" i="1"/>
  <c r="D14" i="1"/>
  <c r="D18" i="1"/>
  <c r="D16" i="1"/>
  <c r="D20" i="1"/>
  <c r="D24" i="1"/>
  <c r="D22" i="1"/>
  <c r="D26" i="1"/>
  <c r="D30" i="1"/>
  <c r="D28" i="1"/>
  <c r="D32" i="1"/>
  <c r="D36" i="1"/>
  <c r="D34" i="1"/>
  <c r="C5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C27F9-54C1-4EE2-8D0A-D64757706947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<sst xmlns="http://schemas.openxmlformats.org/spreadsheetml/2006/main" count="14" uniqueCount="14">
  <si>
    <t>Velocidad</t>
  </si>
  <si>
    <t>Velocidad</t>
    <phoneticPr fontId="1"/>
  </si>
  <si>
    <t>Angulo</t>
  </si>
  <si>
    <t>Angulo</t>
    <phoneticPr fontId="1"/>
  </si>
  <si>
    <t>Distancia(x)</t>
  </si>
  <si>
    <t>Distancia(x)</t>
    <phoneticPr fontId="1"/>
  </si>
  <si>
    <t>Distancia(y)</t>
  </si>
  <si>
    <t>Distancia(y)</t>
    <phoneticPr fontId="1"/>
  </si>
  <si>
    <t>Tiempo de vuelo</t>
  </si>
  <si>
    <t>Tiempo de vuelo</t>
    <phoneticPr fontId="1"/>
  </si>
  <si>
    <t>Tiempo maximo</t>
    <phoneticPr fontId="1"/>
  </si>
  <si>
    <t>Velocidad(Y)</t>
    <phoneticPr fontId="1"/>
  </si>
  <si>
    <t>Velocidad(X)</t>
    <phoneticPr fontId="1"/>
  </si>
  <si>
    <t>Angulo en radianes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</si>
</sst>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E6C758-79AD-4007-9DA3-4A55908392EF}" autoFormatId="20" applyNumberFormats="0" applyBorderFormats="0" applyFontFormats="0" applyPatternFormats="0" applyAlignmentFormats="0" applyWidthHeightFormats="0">
  <queryTableRefresh nextId="6">
    <queryTableFields count="5">
      <queryTableField id="1" name="Velocidad" tableColumnId="1"/>
      <queryTableField id="2" name="Angulo" tableColumnId="2"/>
      <queryTableField id="3" name="Distancia(x)" tableColumnId="3"/>
      <queryTableField id="4" name="Distancia(y)" tableColumnId="4"/>
      <queryTableField id="5" name="Tiempo de vuel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8866A-9D29-42D5-8577-089E65D0BEBA}" name="Tabla1_2" displayName="Tabla1_2" ref="A1:E7" tableType="queryTable" totalsRowShown="0">
  <autoFilter ref="A1:E7" xr:uid="{6478866A-9D29-42D5-8577-089E65D0BEBA}"/>
  <tableColumns count="5">
    <tableColumn id="1" xr3:uid="{0A01C98C-C0BE-4F0B-AD8C-D81B62F87E8C}" uniqueName="1" name="Velocidad" queryTableFieldId="1"/>
    <tableColumn id="2" xr3:uid="{4B4747EF-8405-4A97-ADC3-225C3DD04B36}" uniqueName="2" name="Angulo" queryTableFieldId="2"/>
    <tableColumn id="3" xr3:uid="{004865C7-45B2-40B1-B048-B5726BD5F60D}" uniqueName="3" name="Distancia(x)" queryTableFieldId="3"/>
    <tableColumn id="4" xr3:uid="{78709B19-9C71-410A-ACB7-77EBE901F7AA}" uniqueName="4" name="Distancia(y)" queryTableFieldId="4"/>
    <tableColumn id="5" xr3:uid="{817BE550-EAA5-4BA6-B257-EA3A82BFEC48}" uniqueName="5" name="Tiempo de vuel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2F31B-39C5-4409-BA71-7495F3C87183}" name="Tabla1" displayName="Tabla1" ref="A1:E37" totalsRowShown="0">
  <autoFilter ref="A1:E37" xr:uid="{E3D2F31B-39C5-4409-BA71-7495F3C87183}"/>
  <tableColumns count="5">
    <tableColumn id="1" xr3:uid="{8522A31E-84E8-4D58-893C-3B5A51E226EF}" name="Velocidad"/>
    <tableColumn id="2" xr3:uid="{CD087208-737B-4890-8027-9982455903D5}" name="Angulo"/>
    <tableColumn id="3" xr3:uid="{06B3101D-2EE2-4D17-8A5C-AEB21A81B15C}" name="Distancia(x)">
      <calculatedColumnFormula>A2*COS(K2)*E2</calculatedColumnFormula>
    </tableColumn>
    <tableColumn id="4" xr3:uid="{CFD81B0F-9CD5-4E31-BC79-C241310AB942}" name="Distancia(y)">
      <calculatedColumnFormula>A2*SIN(K2)*E2</calculatedColumnFormula>
    </tableColumn>
    <tableColumn id="5" xr3:uid="{26F62035-609F-473B-A0D3-3A0A919233E3}" name="Tiempo de vuelo">
      <calculatedColumnFormula>H2*2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4EAE-73E2-4F8E-8A93-3B0453926457}">
  <dimension ref="A1:E7"/>
  <sheetViews>
    <sheetView workbookViewId="0">
      <selection activeCell="C11" sqref="C11"/>
    </sheetView>
  </sheetViews>
  <sheetFormatPr baseColWidth="10" defaultRowHeight="18.75" x14ac:dyDescent="0.4"/>
  <cols>
    <col min="1" max="1" width="12.625" bestFit="1" customWidth="1"/>
    <col min="2" max="2" width="10" bestFit="1" customWidth="1"/>
    <col min="3" max="4" width="14.875" bestFit="1" customWidth="1"/>
    <col min="5" max="5" width="19.125" bestFit="1" customWidth="1"/>
  </cols>
  <sheetData>
    <row r="1" spans="1:5" x14ac:dyDescent="0.4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4">
      <c r="A2">
        <v>5</v>
      </c>
      <c r="B2">
        <v>10</v>
      </c>
      <c r="C2">
        <v>5.0194075077074816</v>
      </c>
      <c r="D2">
        <v>0.88505697077946133</v>
      </c>
      <c r="E2">
        <v>1.019367991845056</v>
      </c>
    </row>
    <row r="3" spans="1:5" x14ac:dyDescent="0.4">
      <c r="A3">
        <v>5</v>
      </c>
      <c r="B3">
        <v>20</v>
      </c>
      <c r="C3">
        <v>4.7894628990107462</v>
      </c>
      <c r="D3">
        <v>1.7432219333622256</v>
      </c>
      <c r="E3">
        <v>1.019367991845056</v>
      </c>
    </row>
    <row r="4" spans="1:5" x14ac:dyDescent="0.4">
      <c r="A4">
        <v>5</v>
      </c>
      <c r="B4">
        <v>30</v>
      </c>
      <c r="C4">
        <v>4.4139928837127353</v>
      </c>
      <c r="D4">
        <v>2.5484199796126394</v>
      </c>
      <c r="E4">
        <v>1.019367991845056</v>
      </c>
    </row>
    <row r="5" spans="1:5" x14ac:dyDescent="0.4">
      <c r="A5">
        <v>5</v>
      </c>
      <c r="B5">
        <v>40</v>
      </c>
      <c r="C5">
        <v>3.904405928231284</v>
      </c>
      <c r="D5">
        <v>3.2761855743452557</v>
      </c>
      <c r="E5">
        <v>1.019367991845056</v>
      </c>
    </row>
    <row r="6" spans="1:5" x14ac:dyDescent="0.4">
      <c r="A6">
        <v>5</v>
      </c>
      <c r="B6">
        <v>50</v>
      </c>
      <c r="C6">
        <v>3.2761855743452561</v>
      </c>
      <c r="D6">
        <v>3.904405928231284</v>
      </c>
      <c r="E6">
        <v>1.019367991845056</v>
      </c>
    </row>
    <row r="7" spans="1:5" x14ac:dyDescent="0.4">
      <c r="A7">
        <v>5</v>
      </c>
      <c r="B7">
        <v>60</v>
      </c>
      <c r="C7">
        <v>2.5484199796126403</v>
      </c>
      <c r="D7">
        <v>4.4139928837127345</v>
      </c>
      <c r="E7">
        <v>1.019367991845056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2487-B4C1-4F9F-AFAC-69533B9427FF}">
  <dimension ref="A1:K37"/>
  <sheetViews>
    <sheetView tabSelected="1" zoomScale="80" workbookViewId="0">
      <selection activeCell="K2" sqref="K2"/>
    </sheetView>
  </sheetViews>
  <sheetFormatPr baseColWidth="10" defaultRowHeight="18.75" x14ac:dyDescent="0.4"/>
  <cols>
    <col min="1" max="1" width="11.625" customWidth="1"/>
    <col min="2" max="2" width="9" customWidth="1"/>
    <col min="3" max="4" width="13.875" customWidth="1"/>
    <col min="5" max="5" width="17.75" customWidth="1"/>
    <col min="6" max="6" width="11.25" customWidth="1"/>
    <col min="7" max="7" width="12.75" customWidth="1"/>
    <col min="8" max="8" width="15.25" bestFit="1" customWidth="1"/>
    <col min="9" max="10" width="12.75" bestFit="1" customWidth="1"/>
    <col min="11" max="11" width="18.5" bestFit="1" customWidth="1"/>
    <col min="12" max="12" width="15.75" bestFit="1" customWidth="1"/>
  </cols>
  <sheetData>
    <row r="1" spans="1:11" x14ac:dyDescent="0.4">
      <c r="A1" t="s">
        <v>1</v>
      </c>
      <c r="B1" t="s">
        <v>3</v>
      </c>
      <c r="C1" t="s">
        <v>5</v>
      </c>
      <c r="D1" t="s">
        <v>7</v>
      </c>
      <c r="E1" t="s">
        <v>9</v>
      </c>
      <c r="H1" t="s">
        <v>10</v>
      </c>
      <c r="I1" t="s">
        <v>12</v>
      </c>
      <c r="J1" t="s">
        <v>11</v>
      </c>
      <c r="K1" t="s">
        <v>13</v>
      </c>
    </row>
    <row r="2" spans="1:11" x14ac:dyDescent="0.4">
      <c r="A2">
        <v>5</v>
      </c>
      <c r="B2">
        <v>10</v>
      </c>
      <c r="C2">
        <f t="shared" ref="C2:C37" si="0">A2*COS(K2)*E2</f>
        <v>5.0194075077074816</v>
      </c>
      <c r="D2">
        <f t="shared" ref="D2:D37" si="1">A2*SIN(K2)*E2</f>
        <v>0.88505697077946133</v>
      </c>
      <c r="E2">
        <f t="shared" ref="E2:E7" si="2">H2*2</f>
        <v>1.019367991845056</v>
      </c>
      <c r="H2">
        <f t="shared" ref="H2:H37" si="3">A2/9.81</f>
        <v>0.509683995922528</v>
      </c>
      <c r="I2">
        <f t="shared" ref="I2:I37" si="4">A2*COS(K2)</f>
        <v>4.9240387650610398</v>
      </c>
      <c r="J2">
        <f t="shared" ref="J2:J37" si="5">A2*SIN(K2)</f>
        <v>0.86824088833465163</v>
      </c>
      <c r="K2">
        <f t="shared" ref="K2:K37" si="6">RADIANS(B2)</f>
        <v>0.17453292519943295</v>
      </c>
    </row>
    <row r="3" spans="1:11" x14ac:dyDescent="0.4">
      <c r="A3">
        <v>5</v>
      </c>
      <c r="B3">
        <v>20</v>
      </c>
      <c r="C3">
        <f t="shared" si="0"/>
        <v>4.7894628990107462</v>
      </c>
      <c r="D3">
        <f t="shared" si="1"/>
        <v>1.7432219333622256</v>
      </c>
      <c r="E3">
        <f t="shared" si="2"/>
        <v>1.019367991845056</v>
      </c>
      <c r="H3">
        <f t="shared" si="3"/>
        <v>0.509683995922528</v>
      </c>
      <c r="I3">
        <f t="shared" si="4"/>
        <v>4.6984631039295426</v>
      </c>
      <c r="J3">
        <f t="shared" si="5"/>
        <v>1.7101007166283435</v>
      </c>
      <c r="K3">
        <f t="shared" si="6"/>
        <v>0.3490658503988659</v>
      </c>
    </row>
    <row r="4" spans="1:11" x14ac:dyDescent="0.4">
      <c r="A4">
        <v>5</v>
      </c>
      <c r="B4">
        <v>30</v>
      </c>
      <c r="C4">
        <f t="shared" si="0"/>
        <v>4.4139928837127353</v>
      </c>
      <c r="D4">
        <f t="shared" si="1"/>
        <v>2.5484199796126394</v>
      </c>
      <c r="E4">
        <f t="shared" si="2"/>
        <v>1.019367991845056</v>
      </c>
      <c r="H4">
        <f t="shared" si="3"/>
        <v>0.509683995922528</v>
      </c>
      <c r="I4">
        <f t="shared" si="4"/>
        <v>4.3301270189221936</v>
      </c>
      <c r="J4">
        <f t="shared" si="5"/>
        <v>2.4999999999999996</v>
      </c>
      <c r="K4">
        <f t="shared" si="6"/>
        <v>0.52359877559829882</v>
      </c>
    </row>
    <row r="5" spans="1:11" x14ac:dyDescent="0.4">
      <c r="A5">
        <v>5</v>
      </c>
      <c r="B5">
        <v>40</v>
      </c>
      <c r="C5">
        <f t="shared" si="0"/>
        <v>3.904405928231284</v>
      </c>
      <c r="D5">
        <f t="shared" si="1"/>
        <v>3.2761855743452557</v>
      </c>
      <c r="E5">
        <f t="shared" si="2"/>
        <v>1.019367991845056</v>
      </c>
      <c r="H5">
        <f t="shared" si="3"/>
        <v>0.509683995922528</v>
      </c>
      <c r="I5">
        <f t="shared" si="4"/>
        <v>3.83022221559489</v>
      </c>
      <c r="J5">
        <f t="shared" si="5"/>
        <v>3.2139380484326963</v>
      </c>
      <c r="K5">
        <f t="shared" si="6"/>
        <v>0.69813170079773179</v>
      </c>
    </row>
    <row r="6" spans="1:11" x14ac:dyDescent="0.4">
      <c r="A6">
        <v>5</v>
      </c>
      <c r="B6">
        <v>50</v>
      </c>
      <c r="C6">
        <f t="shared" si="0"/>
        <v>3.2761855743452561</v>
      </c>
      <c r="D6">
        <f t="shared" si="1"/>
        <v>3.904405928231284</v>
      </c>
      <c r="E6">
        <f t="shared" si="2"/>
        <v>1.019367991845056</v>
      </c>
      <c r="H6">
        <f t="shared" si="3"/>
        <v>0.509683995922528</v>
      </c>
      <c r="I6">
        <f t="shared" si="4"/>
        <v>3.2139380484326967</v>
      </c>
      <c r="J6">
        <f t="shared" si="5"/>
        <v>3.83022221559489</v>
      </c>
      <c r="K6">
        <f t="shared" si="6"/>
        <v>0.87266462599716477</v>
      </c>
    </row>
    <row r="7" spans="1:11" x14ac:dyDescent="0.4">
      <c r="A7">
        <v>5</v>
      </c>
      <c r="B7">
        <v>60</v>
      </c>
      <c r="C7">
        <f t="shared" si="0"/>
        <v>2.5484199796126403</v>
      </c>
      <c r="D7">
        <f t="shared" si="1"/>
        <v>4.4139928837127345</v>
      </c>
      <c r="E7">
        <f t="shared" si="2"/>
        <v>1.019367991845056</v>
      </c>
      <c r="H7">
        <f t="shared" si="3"/>
        <v>0.509683995922528</v>
      </c>
      <c r="I7">
        <f t="shared" si="4"/>
        <v>2.5000000000000004</v>
      </c>
      <c r="J7">
        <f t="shared" si="5"/>
        <v>4.3301270189221928</v>
      </c>
      <c r="K7">
        <f t="shared" si="6"/>
        <v>1.0471975511965976</v>
      </c>
    </row>
    <row r="8" spans="1:11" x14ac:dyDescent="0.4">
      <c r="A8">
        <v>10</v>
      </c>
      <c r="B8">
        <v>10</v>
      </c>
      <c r="C8">
        <f t="shared" si="0"/>
        <v>20.077630030829926</v>
      </c>
      <c r="D8">
        <f t="shared" si="1"/>
        <v>3.5402278831178453</v>
      </c>
      <c r="E8">
        <f>H8*2</f>
        <v>2.038735983690112</v>
      </c>
      <c r="H8">
        <f t="shared" si="3"/>
        <v>1.019367991845056</v>
      </c>
      <c r="I8">
        <f t="shared" si="4"/>
        <v>9.8480775301220795</v>
      </c>
      <c r="J8">
        <f t="shared" si="5"/>
        <v>1.7364817766693033</v>
      </c>
      <c r="K8">
        <f t="shared" si="6"/>
        <v>0.17453292519943295</v>
      </c>
    </row>
    <row r="9" spans="1:11" x14ac:dyDescent="0.4">
      <c r="A9">
        <v>10</v>
      </c>
      <c r="B9">
        <v>20</v>
      </c>
      <c r="C9">
        <f t="shared" si="0"/>
        <v>19.157851596042985</v>
      </c>
      <c r="D9">
        <f t="shared" si="1"/>
        <v>6.9728877334489026</v>
      </c>
      <c r="E9">
        <f t="shared" ref="E9:E13" si="7">H9*2</f>
        <v>2.038735983690112</v>
      </c>
      <c r="H9">
        <f t="shared" si="3"/>
        <v>1.019367991845056</v>
      </c>
      <c r="I9">
        <f t="shared" si="4"/>
        <v>9.3969262078590852</v>
      </c>
      <c r="J9">
        <f t="shared" si="5"/>
        <v>3.420201433256687</v>
      </c>
      <c r="K9">
        <f t="shared" si="6"/>
        <v>0.3490658503988659</v>
      </c>
    </row>
    <row r="10" spans="1:11" x14ac:dyDescent="0.4">
      <c r="A10">
        <v>10</v>
      </c>
      <c r="B10">
        <v>30</v>
      </c>
      <c r="C10">
        <f t="shared" si="0"/>
        <v>17.655971534850941</v>
      </c>
      <c r="D10">
        <f t="shared" si="1"/>
        <v>10.193679918450558</v>
      </c>
      <c r="E10">
        <f t="shared" si="7"/>
        <v>2.038735983690112</v>
      </c>
      <c r="H10">
        <f t="shared" si="3"/>
        <v>1.019367991845056</v>
      </c>
      <c r="I10">
        <f t="shared" si="4"/>
        <v>8.6602540378443873</v>
      </c>
      <c r="J10">
        <f t="shared" si="5"/>
        <v>4.9999999999999991</v>
      </c>
      <c r="K10">
        <f t="shared" si="6"/>
        <v>0.52359877559829882</v>
      </c>
    </row>
    <row r="11" spans="1:11" x14ac:dyDescent="0.4">
      <c r="A11">
        <v>10</v>
      </c>
      <c r="B11">
        <v>40</v>
      </c>
      <c r="C11">
        <f t="shared" si="0"/>
        <v>15.617623712925136</v>
      </c>
      <c r="D11">
        <f t="shared" si="1"/>
        <v>13.104742297381023</v>
      </c>
      <c r="E11">
        <f t="shared" si="7"/>
        <v>2.038735983690112</v>
      </c>
      <c r="H11">
        <f t="shared" si="3"/>
        <v>1.019367991845056</v>
      </c>
      <c r="I11">
        <f t="shared" si="4"/>
        <v>7.6604444311897799</v>
      </c>
      <c r="J11">
        <f t="shared" si="5"/>
        <v>6.4278760968653925</v>
      </c>
      <c r="K11">
        <f t="shared" si="6"/>
        <v>0.69813170079773179</v>
      </c>
    </row>
    <row r="12" spans="1:11" x14ac:dyDescent="0.4">
      <c r="A12">
        <v>10</v>
      </c>
      <c r="B12">
        <v>50</v>
      </c>
      <c r="C12">
        <f t="shared" si="0"/>
        <v>13.104742297381025</v>
      </c>
      <c r="D12">
        <f t="shared" si="1"/>
        <v>15.617623712925136</v>
      </c>
      <c r="E12">
        <f t="shared" si="7"/>
        <v>2.038735983690112</v>
      </c>
      <c r="H12">
        <f t="shared" si="3"/>
        <v>1.019367991845056</v>
      </c>
      <c r="I12">
        <f t="shared" si="4"/>
        <v>6.4278760968653934</v>
      </c>
      <c r="J12">
        <f t="shared" si="5"/>
        <v>7.6604444311897799</v>
      </c>
      <c r="K12">
        <f t="shared" si="6"/>
        <v>0.87266462599716477</v>
      </c>
    </row>
    <row r="13" spans="1:11" x14ac:dyDescent="0.4">
      <c r="A13">
        <v>10</v>
      </c>
      <c r="B13">
        <v>60</v>
      </c>
      <c r="C13">
        <f t="shared" si="0"/>
        <v>10.193679918450561</v>
      </c>
      <c r="D13">
        <f t="shared" si="1"/>
        <v>17.655971534850938</v>
      </c>
      <c r="E13">
        <f t="shared" si="7"/>
        <v>2.038735983690112</v>
      </c>
      <c r="H13">
        <f t="shared" si="3"/>
        <v>1.019367991845056</v>
      </c>
      <c r="I13">
        <f t="shared" si="4"/>
        <v>5.0000000000000009</v>
      </c>
      <c r="J13">
        <f t="shared" si="5"/>
        <v>8.6602540378443855</v>
      </c>
      <c r="K13">
        <f t="shared" si="6"/>
        <v>1.0471975511965976</v>
      </c>
    </row>
    <row r="14" spans="1:11" x14ac:dyDescent="0.4">
      <c r="A14">
        <v>15</v>
      </c>
      <c r="B14">
        <v>10</v>
      </c>
      <c r="C14">
        <f t="shared" si="0"/>
        <v>45.174667569367344</v>
      </c>
      <c r="D14">
        <f t="shared" si="1"/>
        <v>7.9655127370151524</v>
      </c>
      <c r="E14">
        <f>H14*2</f>
        <v>3.0581039755351682</v>
      </c>
      <c r="H14">
        <f t="shared" si="3"/>
        <v>1.5290519877675841</v>
      </c>
      <c r="I14">
        <f t="shared" si="4"/>
        <v>14.772116295183121</v>
      </c>
      <c r="J14">
        <f t="shared" si="5"/>
        <v>2.6047226650039548</v>
      </c>
      <c r="K14">
        <f t="shared" si="6"/>
        <v>0.17453292519943295</v>
      </c>
    </row>
    <row r="15" spans="1:11" x14ac:dyDescent="0.4">
      <c r="A15">
        <v>15</v>
      </c>
      <c r="B15">
        <v>20</v>
      </c>
      <c r="C15">
        <f t="shared" si="0"/>
        <v>43.105166091096713</v>
      </c>
      <c r="D15">
        <f t="shared" si="1"/>
        <v>15.688997400260034</v>
      </c>
      <c r="E15">
        <f t="shared" ref="E15:E19" si="8">H15*2</f>
        <v>3.0581039755351682</v>
      </c>
      <c r="H15">
        <f t="shared" si="3"/>
        <v>1.5290519877675841</v>
      </c>
      <c r="I15">
        <f t="shared" si="4"/>
        <v>14.095389311788626</v>
      </c>
      <c r="J15">
        <f t="shared" si="5"/>
        <v>5.130302149885031</v>
      </c>
      <c r="K15">
        <f t="shared" si="6"/>
        <v>0.3490658503988659</v>
      </c>
    </row>
    <row r="16" spans="1:11" x14ac:dyDescent="0.4">
      <c r="A16">
        <v>15</v>
      </c>
      <c r="B16">
        <v>30</v>
      </c>
      <c r="C16">
        <f t="shared" si="0"/>
        <v>39.72593595341462</v>
      </c>
      <c r="D16">
        <f t="shared" si="1"/>
        <v>22.935779816513758</v>
      </c>
      <c r="E16">
        <f t="shared" si="8"/>
        <v>3.0581039755351682</v>
      </c>
      <c r="H16">
        <f t="shared" si="3"/>
        <v>1.5290519877675841</v>
      </c>
      <c r="I16">
        <f t="shared" si="4"/>
        <v>12.99038105676658</v>
      </c>
      <c r="J16">
        <f t="shared" si="5"/>
        <v>7.4999999999999991</v>
      </c>
      <c r="K16">
        <f t="shared" si="6"/>
        <v>0.52359877559829882</v>
      </c>
    </row>
    <row r="17" spans="1:11" x14ac:dyDescent="0.4">
      <c r="A17">
        <v>15</v>
      </c>
      <c r="B17">
        <v>40</v>
      </c>
      <c r="C17">
        <f t="shared" si="0"/>
        <v>35.13965335408156</v>
      </c>
      <c r="D17">
        <f t="shared" si="1"/>
        <v>29.485670169107305</v>
      </c>
      <c r="E17">
        <f t="shared" si="8"/>
        <v>3.0581039755351682</v>
      </c>
      <c r="H17">
        <f t="shared" si="3"/>
        <v>1.5290519877675841</v>
      </c>
      <c r="I17">
        <f t="shared" si="4"/>
        <v>11.490666646784669</v>
      </c>
      <c r="J17">
        <f t="shared" si="5"/>
        <v>9.6418141452980883</v>
      </c>
      <c r="K17">
        <f t="shared" si="6"/>
        <v>0.69813170079773179</v>
      </c>
    </row>
    <row r="18" spans="1:11" x14ac:dyDescent="0.4">
      <c r="A18">
        <v>15</v>
      </c>
      <c r="B18">
        <v>50</v>
      </c>
      <c r="C18">
        <f t="shared" si="0"/>
        <v>29.485670169107308</v>
      </c>
      <c r="D18">
        <f t="shared" si="1"/>
        <v>35.13965335408156</v>
      </c>
      <c r="E18">
        <f t="shared" si="8"/>
        <v>3.0581039755351682</v>
      </c>
      <c r="H18">
        <f t="shared" si="3"/>
        <v>1.5290519877675841</v>
      </c>
      <c r="I18">
        <f t="shared" si="4"/>
        <v>9.6418141452980901</v>
      </c>
      <c r="J18">
        <f t="shared" si="5"/>
        <v>11.490666646784669</v>
      </c>
      <c r="K18">
        <f t="shared" si="6"/>
        <v>0.87266462599716477</v>
      </c>
    </row>
    <row r="19" spans="1:11" x14ac:dyDescent="0.4">
      <c r="A19">
        <v>15</v>
      </c>
      <c r="B19">
        <v>60</v>
      </c>
      <c r="C19">
        <f t="shared" si="0"/>
        <v>22.935779816513769</v>
      </c>
      <c r="D19">
        <f t="shared" si="1"/>
        <v>39.725935953414613</v>
      </c>
      <c r="E19">
        <f t="shared" si="8"/>
        <v>3.0581039755351682</v>
      </c>
      <c r="H19">
        <f t="shared" si="3"/>
        <v>1.5290519877675841</v>
      </c>
      <c r="I19">
        <f t="shared" si="4"/>
        <v>7.5000000000000018</v>
      </c>
      <c r="J19">
        <f t="shared" si="5"/>
        <v>12.990381056766578</v>
      </c>
      <c r="K19">
        <f t="shared" si="6"/>
        <v>1.0471975511965976</v>
      </c>
    </row>
    <row r="20" spans="1:11" x14ac:dyDescent="0.4">
      <c r="A20">
        <v>20</v>
      </c>
      <c r="B20">
        <v>10</v>
      </c>
      <c r="C20">
        <f t="shared" si="0"/>
        <v>80.310520123319705</v>
      </c>
      <c r="D20">
        <f t="shared" si="1"/>
        <v>14.160911532471381</v>
      </c>
      <c r="E20">
        <f>H20*2</f>
        <v>4.077471967380224</v>
      </c>
      <c r="H20">
        <f t="shared" si="3"/>
        <v>2.038735983690112</v>
      </c>
      <c r="I20">
        <f t="shared" si="4"/>
        <v>19.696155060244159</v>
      </c>
      <c r="J20">
        <f t="shared" si="5"/>
        <v>3.4729635533386065</v>
      </c>
      <c r="K20">
        <f t="shared" si="6"/>
        <v>0.17453292519943295</v>
      </c>
    </row>
    <row r="21" spans="1:11" x14ac:dyDescent="0.4">
      <c r="A21">
        <v>20</v>
      </c>
      <c r="B21">
        <v>20</v>
      </c>
      <c r="C21">
        <f t="shared" si="0"/>
        <v>76.631406384171939</v>
      </c>
      <c r="D21">
        <f t="shared" si="1"/>
        <v>27.89155093379561</v>
      </c>
      <c r="E21">
        <f t="shared" ref="E21:E25" si="9">H21*2</f>
        <v>4.077471967380224</v>
      </c>
      <c r="H21">
        <f t="shared" si="3"/>
        <v>2.038735983690112</v>
      </c>
      <c r="I21">
        <f t="shared" si="4"/>
        <v>18.79385241571817</v>
      </c>
      <c r="J21">
        <f t="shared" si="5"/>
        <v>6.840402866513374</v>
      </c>
      <c r="K21">
        <f t="shared" si="6"/>
        <v>0.3490658503988659</v>
      </c>
    </row>
    <row r="22" spans="1:11" x14ac:dyDescent="0.4">
      <c r="A22">
        <v>20</v>
      </c>
      <c r="B22">
        <v>30</v>
      </c>
      <c r="C22">
        <f t="shared" si="0"/>
        <v>70.623886139403766</v>
      </c>
      <c r="D22">
        <f t="shared" si="1"/>
        <v>40.774719673802231</v>
      </c>
      <c r="E22">
        <f t="shared" si="9"/>
        <v>4.077471967380224</v>
      </c>
      <c r="H22">
        <f t="shared" si="3"/>
        <v>2.038735983690112</v>
      </c>
      <c r="I22">
        <f t="shared" si="4"/>
        <v>17.320508075688775</v>
      </c>
      <c r="J22">
        <f t="shared" si="5"/>
        <v>9.9999999999999982</v>
      </c>
      <c r="K22">
        <f t="shared" si="6"/>
        <v>0.52359877559829882</v>
      </c>
    </row>
    <row r="23" spans="1:11" x14ac:dyDescent="0.4">
      <c r="A23">
        <v>20</v>
      </c>
      <c r="B23">
        <v>40</v>
      </c>
      <c r="C23">
        <f t="shared" si="0"/>
        <v>62.470494851700543</v>
      </c>
      <c r="D23">
        <f t="shared" si="1"/>
        <v>52.418969189524091</v>
      </c>
      <c r="E23">
        <f t="shared" si="9"/>
        <v>4.077471967380224</v>
      </c>
      <c r="H23">
        <f t="shared" si="3"/>
        <v>2.038735983690112</v>
      </c>
      <c r="I23">
        <f t="shared" si="4"/>
        <v>15.32088886237956</v>
      </c>
      <c r="J23">
        <f t="shared" si="5"/>
        <v>12.855752193730785</v>
      </c>
      <c r="K23">
        <f t="shared" si="6"/>
        <v>0.69813170079773179</v>
      </c>
    </row>
    <row r="24" spans="1:11" x14ac:dyDescent="0.4">
      <c r="A24">
        <v>20</v>
      </c>
      <c r="B24">
        <v>50</v>
      </c>
      <c r="C24">
        <f t="shared" si="0"/>
        <v>52.418969189524098</v>
      </c>
      <c r="D24">
        <f t="shared" si="1"/>
        <v>62.470494851700543</v>
      </c>
      <c r="E24">
        <f t="shared" si="9"/>
        <v>4.077471967380224</v>
      </c>
      <c r="H24">
        <f t="shared" si="3"/>
        <v>2.038735983690112</v>
      </c>
      <c r="I24">
        <f t="shared" si="4"/>
        <v>12.855752193730787</v>
      </c>
      <c r="J24">
        <f t="shared" si="5"/>
        <v>15.32088886237956</v>
      </c>
      <c r="K24">
        <f t="shared" si="6"/>
        <v>0.87266462599716477</v>
      </c>
    </row>
    <row r="25" spans="1:11" x14ac:dyDescent="0.4">
      <c r="A25">
        <v>20</v>
      </c>
      <c r="B25">
        <v>60</v>
      </c>
      <c r="C25">
        <f t="shared" si="0"/>
        <v>40.774719673802245</v>
      </c>
      <c r="D25">
        <f t="shared" si="1"/>
        <v>70.623886139403751</v>
      </c>
      <c r="E25">
        <f t="shared" si="9"/>
        <v>4.077471967380224</v>
      </c>
      <c r="H25">
        <f t="shared" si="3"/>
        <v>2.038735983690112</v>
      </c>
      <c r="I25">
        <f t="shared" si="4"/>
        <v>10.000000000000002</v>
      </c>
      <c r="J25">
        <f t="shared" si="5"/>
        <v>17.320508075688771</v>
      </c>
      <c r="K25">
        <f t="shared" si="6"/>
        <v>1.0471975511965976</v>
      </c>
    </row>
    <row r="26" spans="1:11" x14ac:dyDescent="0.4">
      <c r="A26">
        <v>25</v>
      </c>
      <c r="B26">
        <v>10</v>
      </c>
      <c r="C26">
        <f t="shared" si="0"/>
        <v>125.48518769268705</v>
      </c>
      <c r="D26">
        <f t="shared" si="1"/>
        <v>22.126424269486535</v>
      </c>
      <c r="E26">
        <f>H26*2</f>
        <v>5.0968399592252798</v>
      </c>
      <c r="H26">
        <f t="shared" si="3"/>
        <v>2.5484199796126399</v>
      </c>
      <c r="I26">
        <f t="shared" si="4"/>
        <v>24.620193825305201</v>
      </c>
      <c r="J26">
        <f t="shared" si="5"/>
        <v>4.3412044416732583</v>
      </c>
      <c r="K26">
        <f t="shared" si="6"/>
        <v>0.17453292519943295</v>
      </c>
    </row>
    <row r="27" spans="1:11" x14ac:dyDescent="0.4">
      <c r="A27">
        <v>25</v>
      </c>
      <c r="B27">
        <v>20</v>
      </c>
      <c r="C27">
        <f t="shared" si="0"/>
        <v>119.73657247526864</v>
      </c>
      <c r="D27">
        <f t="shared" si="1"/>
        <v>43.580548334055635</v>
      </c>
      <c r="E27">
        <f t="shared" ref="E27:E31" si="10">H27*2</f>
        <v>5.0968399592252798</v>
      </c>
      <c r="H27">
        <f t="shared" si="3"/>
        <v>2.5484199796126399</v>
      </c>
      <c r="I27">
        <f t="shared" si="4"/>
        <v>23.492315519647711</v>
      </c>
      <c r="J27">
        <f t="shared" si="5"/>
        <v>8.5505035831417171</v>
      </c>
      <c r="K27">
        <f t="shared" si="6"/>
        <v>0.3490658503988659</v>
      </c>
    </row>
    <row r="28" spans="1:11" x14ac:dyDescent="0.4">
      <c r="A28">
        <v>25</v>
      </c>
      <c r="B28">
        <v>30</v>
      </c>
      <c r="C28">
        <f t="shared" si="0"/>
        <v>110.34982209281839</v>
      </c>
      <c r="D28">
        <f t="shared" si="1"/>
        <v>63.710499490315989</v>
      </c>
      <c r="E28">
        <f t="shared" si="10"/>
        <v>5.0968399592252798</v>
      </c>
      <c r="H28">
        <f t="shared" si="3"/>
        <v>2.5484199796126399</v>
      </c>
      <c r="I28">
        <f t="shared" si="4"/>
        <v>21.650635094610969</v>
      </c>
      <c r="J28">
        <f t="shared" si="5"/>
        <v>12.499999999999998</v>
      </c>
      <c r="K28">
        <f t="shared" si="6"/>
        <v>0.52359877559829882</v>
      </c>
    </row>
    <row r="29" spans="1:11" x14ac:dyDescent="0.4">
      <c r="A29">
        <v>25</v>
      </c>
      <c r="B29">
        <v>40</v>
      </c>
      <c r="C29">
        <f t="shared" si="0"/>
        <v>97.61014820578211</v>
      </c>
      <c r="D29">
        <f t="shared" si="1"/>
        <v>81.9046393586314</v>
      </c>
      <c r="E29">
        <f t="shared" si="10"/>
        <v>5.0968399592252798</v>
      </c>
      <c r="H29">
        <f t="shared" si="3"/>
        <v>2.5484199796126399</v>
      </c>
      <c r="I29">
        <f t="shared" si="4"/>
        <v>19.151111077974452</v>
      </c>
      <c r="J29">
        <f t="shared" si="5"/>
        <v>16.069690242163482</v>
      </c>
      <c r="K29">
        <f t="shared" si="6"/>
        <v>0.69813170079773179</v>
      </c>
    </row>
    <row r="30" spans="1:11" x14ac:dyDescent="0.4">
      <c r="A30">
        <v>25</v>
      </c>
      <c r="B30">
        <v>50</v>
      </c>
      <c r="C30">
        <f t="shared" si="0"/>
        <v>81.904639358631414</v>
      </c>
      <c r="D30">
        <f t="shared" si="1"/>
        <v>97.61014820578211</v>
      </c>
      <c r="E30">
        <f t="shared" si="10"/>
        <v>5.0968399592252798</v>
      </c>
      <c r="H30">
        <f t="shared" si="3"/>
        <v>2.5484199796126399</v>
      </c>
      <c r="I30">
        <f t="shared" si="4"/>
        <v>16.069690242163485</v>
      </c>
      <c r="J30">
        <f t="shared" si="5"/>
        <v>19.151111077974452</v>
      </c>
      <c r="K30">
        <f t="shared" si="6"/>
        <v>0.87266462599716477</v>
      </c>
    </row>
    <row r="31" spans="1:11" x14ac:dyDescent="0.4">
      <c r="A31">
        <v>25</v>
      </c>
      <c r="B31">
        <v>60</v>
      </c>
      <c r="C31">
        <f t="shared" si="0"/>
        <v>63.710499490316018</v>
      </c>
      <c r="D31">
        <f t="shared" si="1"/>
        <v>110.34982209281837</v>
      </c>
      <c r="E31">
        <f t="shared" si="10"/>
        <v>5.0968399592252798</v>
      </c>
      <c r="H31">
        <f t="shared" si="3"/>
        <v>2.5484199796126399</v>
      </c>
      <c r="I31">
        <f t="shared" si="4"/>
        <v>12.500000000000004</v>
      </c>
      <c r="J31">
        <f t="shared" si="5"/>
        <v>21.650635094610966</v>
      </c>
      <c r="K31">
        <f t="shared" si="6"/>
        <v>1.0471975511965976</v>
      </c>
    </row>
    <row r="32" spans="1:11" x14ac:dyDescent="0.4">
      <c r="A32">
        <v>30</v>
      </c>
      <c r="B32">
        <v>10</v>
      </c>
      <c r="C32">
        <f t="shared" si="0"/>
        <v>180.69867027746938</v>
      </c>
      <c r="D32">
        <f t="shared" si="1"/>
        <v>31.86205094806061</v>
      </c>
      <c r="E32">
        <f>H32*2</f>
        <v>6.1162079510703364</v>
      </c>
      <c r="H32">
        <f t="shared" si="3"/>
        <v>3.0581039755351682</v>
      </c>
      <c r="I32">
        <f t="shared" si="4"/>
        <v>29.544232590366242</v>
      </c>
      <c r="J32">
        <f t="shared" si="5"/>
        <v>5.2094453300079095</v>
      </c>
      <c r="K32">
        <f t="shared" si="6"/>
        <v>0.17453292519943295</v>
      </c>
    </row>
    <row r="33" spans="1:11" x14ac:dyDescent="0.4">
      <c r="A33">
        <v>30</v>
      </c>
      <c r="B33">
        <v>20</v>
      </c>
      <c r="C33">
        <f t="shared" si="0"/>
        <v>172.42066436438685</v>
      </c>
      <c r="D33">
        <f t="shared" si="1"/>
        <v>62.755989601040135</v>
      </c>
      <c r="E33">
        <f t="shared" ref="E33:E37" si="11">H33*2</f>
        <v>6.1162079510703364</v>
      </c>
      <c r="H33">
        <f t="shared" si="3"/>
        <v>3.0581039755351682</v>
      </c>
      <c r="I33">
        <f t="shared" si="4"/>
        <v>28.190778623577252</v>
      </c>
      <c r="J33">
        <f t="shared" si="5"/>
        <v>10.260604299770062</v>
      </c>
      <c r="K33">
        <f t="shared" si="6"/>
        <v>0.3490658503988659</v>
      </c>
    </row>
    <row r="34" spans="1:11" x14ac:dyDescent="0.4">
      <c r="A34">
        <v>30</v>
      </c>
      <c r="B34">
        <v>30</v>
      </c>
      <c r="C34">
        <f t="shared" si="0"/>
        <v>158.90374381365848</v>
      </c>
      <c r="D34">
        <f t="shared" si="1"/>
        <v>91.743119266055032</v>
      </c>
      <c r="E34">
        <f t="shared" si="11"/>
        <v>6.1162079510703364</v>
      </c>
      <c r="H34">
        <f t="shared" si="3"/>
        <v>3.0581039755351682</v>
      </c>
      <c r="I34">
        <f t="shared" si="4"/>
        <v>25.98076211353316</v>
      </c>
      <c r="J34">
        <f t="shared" si="5"/>
        <v>14.999999999999998</v>
      </c>
      <c r="K34">
        <f t="shared" si="6"/>
        <v>0.52359877559829882</v>
      </c>
    </row>
    <row r="35" spans="1:11" x14ac:dyDescent="0.4">
      <c r="A35">
        <v>30</v>
      </c>
      <c r="B35">
        <v>40</v>
      </c>
      <c r="C35">
        <f t="shared" si="0"/>
        <v>140.55861341632624</v>
      </c>
      <c r="D35">
        <f t="shared" si="1"/>
        <v>117.94268067642922</v>
      </c>
      <c r="E35">
        <f t="shared" si="11"/>
        <v>6.1162079510703364</v>
      </c>
      <c r="H35">
        <f t="shared" si="3"/>
        <v>3.0581039755351682</v>
      </c>
      <c r="I35">
        <f t="shared" si="4"/>
        <v>22.981333293569339</v>
      </c>
      <c r="J35">
        <f t="shared" si="5"/>
        <v>19.283628290596177</v>
      </c>
      <c r="K35">
        <f t="shared" si="6"/>
        <v>0.69813170079773179</v>
      </c>
    </row>
    <row r="36" spans="1:11" x14ac:dyDescent="0.4">
      <c r="A36">
        <v>30</v>
      </c>
      <c r="B36">
        <v>50</v>
      </c>
      <c r="C36">
        <f t="shared" si="0"/>
        <v>117.94268067642923</v>
      </c>
      <c r="D36">
        <f t="shared" si="1"/>
        <v>140.55861341632624</v>
      </c>
      <c r="E36">
        <f t="shared" si="11"/>
        <v>6.1162079510703364</v>
      </c>
      <c r="H36">
        <f t="shared" si="3"/>
        <v>3.0581039755351682</v>
      </c>
      <c r="I36">
        <f t="shared" si="4"/>
        <v>19.28362829059618</v>
      </c>
      <c r="J36">
        <f t="shared" si="5"/>
        <v>22.981333293569339</v>
      </c>
      <c r="K36">
        <f t="shared" si="6"/>
        <v>0.87266462599716477</v>
      </c>
    </row>
    <row r="37" spans="1:11" x14ac:dyDescent="0.4">
      <c r="A37">
        <v>30</v>
      </c>
      <c r="B37">
        <v>60</v>
      </c>
      <c r="C37">
        <f t="shared" si="0"/>
        <v>91.743119266055075</v>
      </c>
      <c r="D37">
        <f t="shared" si="1"/>
        <v>158.90374381365845</v>
      </c>
      <c r="E37">
        <f t="shared" si="11"/>
        <v>6.1162079510703364</v>
      </c>
      <c r="H37">
        <f t="shared" si="3"/>
        <v>3.0581039755351682</v>
      </c>
      <c r="I37">
        <f t="shared" si="4"/>
        <v>15.000000000000004</v>
      </c>
      <c r="J37">
        <f t="shared" si="5"/>
        <v>25.980762113533157</v>
      </c>
      <c r="K37">
        <f t="shared" si="6"/>
        <v>1.0471975511965976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31427-AC67-42F6-931C-F26AF173D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Rojas</dc:creator>
  <cp:lastModifiedBy>Andres Rojas</cp:lastModifiedBy>
  <dcterms:created xsi:type="dcterms:W3CDTF">2024-05-16T01:34:21Z</dcterms:created>
  <dcterms:modified xsi:type="dcterms:W3CDTF">2024-05-16T03:53:01Z</dcterms:modified>
</cp:coreProperties>
</file>