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81823dfad095f2/Escritorio/Datasets/"/>
    </mc:Choice>
  </mc:AlternateContent>
  <xr:revisionPtr revIDLastSave="1" documentId="8_{49F04FD9-196B-41CE-BBC3-A383DA4AD7B2}" xr6:coauthVersionLast="47" xr6:coauthVersionMax="47" xr10:uidLastSave="{60570F58-341D-4837-8AE5-129796F9D317}"/>
  <bookViews>
    <workbookView xWindow="-120" yWindow="-120" windowWidth="20730" windowHeight="11040" activeTab="1" xr2:uid="{661B9009-5B9D-47DC-8B73-CAC04E803D33}"/>
  </bookViews>
  <sheets>
    <sheet name="Tabla1" sheetId="2" r:id="rId1"/>
    <sheet name="Hoja1" sheetId="1" r:id="rId2"/>
  </sheets>
  <definedNames>
    <definedName name="DatosExternos_1" localSheetId="0" hidden="1">Tabla1!$A$1:$D$7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C3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D3" i="1"/>
  <c r="C4" i="1"/>
  <c r="D5" i="1"/>
  <c r="C6" i="1"/>
  <c r="D7" i="1"/>
  <c r="G2" i="1"/>
  <c r="F2" i="1"/>
  <c r="D2" i="1" s="1"/>
  <c r="D6" i="1" l="1"/>
  <c r="D4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4809F8-B3BE-41C3-AD1E-8F87ACAD9ACA}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<sst xmlns="http://schemas.openxmlformats.org/spreadsheetml/2006/main" count="11" uniqueCount="11">
  <si>
    <t>Velocidad</t>
  </si>
  <si>
    <t>Velocidad</t>
    <phoneticPr fontId="1"/>
  </si>
  <si>
    <t>Angulo</t>
  </si>
  <si>
    <t>Angulo</t>
    <phoneticPr fontId="1"/>
  </si>
  <si>
    <t>Distancia(x)</t>
  </si>
  <si>
    <t>Distancia(x)</t>
    <phoneticPr fontId="1"/>
  </si>
  <si>
    <t>Distancia(y)</t>
  </si>
  <si>
    <t>Distancia(y)</t>
    <phoneticPr fontId="1"/>
  </si>
  <si>
    <t>Angulo en radianes</t>
    <phoneticPr fontId="1"/>
  </si>
  <si>
    <t>Tiempo de vuelo</t>
    <phoneticPr fontId="1"/>
  </si>
  <si>
    <t>Tiempo maximo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</si>
</sst>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56A7DD0-8CD7-4B64-BEEE-7B5F24405C19}" autoFormatId="20" applyNumberFormats="0" applyBorderFormats="0" applyFontFormats="0" applyPatternFormats="0" applyAlignmentFormats="0" applyWidthHeightFormats="0">
  <queryTableRefresh nextId="5">
    <queryTableFields count="4">
      <queryTableField id="1" name="Velocidad" tableColumnId="1"/>
      <queryTableField id="2" name="Angulo" tableColumnId="2"/>
      <queryTableField id="3" name="Distancia(x)" tableColumnId="3"/>
      <queryTableField id="4" name="Distancia(y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82EDFC-7E4A-4EB4-A92D-702AFDBAB9CD}" name="Tabla1_2" displayName="Tabla1_2" ref="A1:D7" tableType="queryTable" totalsRowShown="0">
  <autoFilter ref="A1:D7" xr:uid="{2082EDFC-7E4A-4EB4-A92D-702AFDBAB9CD}"/>
  <tableColumns count="4">
    <tableColumn id="1" xr3:uid="{BA748D26-EB1B-4AEB-A7CA-A152623B1FD6}" uniqueName="1" name="Velocidad" queryTableFieldId="1"/>
    <tableColumn id="2" xr3:uid="{4CB98987-E0BC-4CA9-8D13-E6B4F83672C1}" uniqueName="2" name="Angulo" queryTableFieldId="2"/>
    <tableColumn id="3" xr3:uid="{B12564C3-578F-4AD4-AA9F-59820A24DACE}" uniqueName="3" name="Distancia(x)" queryTableFieldId="3"/>
    <tableColumn id="4" xr3:uid="{2DE8CAF8-0174-4B1C-BE8E-26AA2AC77C21}" uniqueName="4" name="Distancia(y)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F58BA-D49B-43AF-A21C-28153AB9955D}" name="Tabla1" displayName="Tabla1" ref="A1:D37" totalsRowShown="0">
  <autoFilter ref="A1:D37" xr:uid="{DD0F58BA-D49B-43AF-A21C-28153AB9955D}"/>
  <tableColumns count="4">
    <tableColumn id="1" xr3:uid="{2BF142B1-8558-4F54-8F28-A2F15340FF09}" name="Velocidad"/>
    <tableColumn id="2" xr3:uid="{1F8C4636-D5E1-49A0-A474-FEE88A643B58}" name="Angulo"/>
    <tableColumn id="3" xr3:uid="{A7BF46DF-706C-410E-BAAF-E0466CFC22FE}" name="Distancia(x)">
      <calculatedColumnFormula>A2*COS(F2)*H2</calculatedColumnFormula>
    </tableColumn>
    <tableColumn id="4" xr3:uid="{94DD73CF-E99A-43F2-A3C5-4D8094A9E1FA}" name="Distancia(y)">
      <calculatedColumnFormula>A2*SIN(F2)*H2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E426-587C-4D39-A96A-E6070BF12018}">
  <dimension ref="A1:D7"/>
  <sheetViews>
    <sheetView workbookViewId="0"/>
  </sheetViews>
  <sheetFormatPr baseColWidth="10" defaultRowHeight="18.75" x14ac:dyDescent="0.4"/>
  <cols>
    <col min="1" max="1" width="12.625" bestFit="1" customWidth="1"/>
    <col min="2" max="2" width="10" bestFit="1" customWidth="1"/>
    <col min="3" max="4" width="14.875" bestFit="1" customWidth="1"/>
  </cols>
  <sheetData>
    <row r="1" spans="1:4" x14ac:dyDescent="0.4">
      <c r="A1" t="s">
        <v>0</v>
      </c>
      <c r="B1" t="s">
        <v>2</v>
      </c>
      <c r="C1" t="s">
        <v>4</v>
      </c>
      <c r="D1" t="s">
        <v>6</v>
      </c>
    </row>
    <row r="2" spans="1:4" x14ac:dyDescent="0.4">
      <c r="A2">
        <v>5</v>
      </c>
      <c r="B2">
        <v>1</v>
      </c>
      <c r="C2">
        <v>5.0960636858123909</v>
      </c>
      <c r="D2">
        <v>8.8952122514187118E-2</v>
      </c>
    </row>
    <row r="3" spans="1:4" x14ac:dyDescent="0.4">
      <c r="A3">
        <v>10</v>
      </c>
      <c r="B3">
        <v>1</v>
      </c>
      <c r="C3">
        <v>20.384254743249564</v>
      </c>
      <c r="D3">
        <v>0.35580849005674847</v>
      </c>
    </row>
    <row r="4" spans="1:4" x14ac:dyDescent="0.4">
      <c r="A4">
        <v>15</v>
      </c>
      <c r="B4">
        <v>1</v>
      </c>
      <c r="C4">
        <v>45.864573172311523</v>
      </c>
      <c r="D4">
        <v>0.80056910262768399</v>
      </c>
    </row>
    <row r="5" spans="1:4" x14ac:dyDescent="0.4">
      <c r="A5">
        <v>20</v>
      </c>
      <c r="B5">
        <v>1</v>
      </c>
      <c r="C5">
        <v>81.537018972998254</v>
      </c>
      <c r="D5">
        <v>1.4232339602269939</v>
      </c>
    </row>
    <row r="6" spans="1:4" x14ac:dyDescent="0.4">
      <c r="A6">
        <v>25</v>
      </c>
      <c r="B6">
        <v>1</v>
      </c>
      <c r="C6">
        <v>127.40159214530978</v>
      </c>
      <c r="D6">
        <v>2.2238030628546777</v>
      </c>
    </row>
    <row r="7" spans="1:4" x14ac:dyDescent="0.4">
      <c r="A7">
        <v>30</v>
      </c>
      <c r="B7">
        <v>1</v>
      </c>
      <c r="C7">
        <v>183.45829268924609</v>
      </c>
      <c r="D7">
        <v>3.202276410510736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A336-3906-429F-B476-9D5194C7F7E3}">
  <dimension ref="A1:H37"/>
  <sheetViews>
    <sheetView tabSelected="1" workbookViewId="0">
      <selection activeCell="E39" sqref="E39"/>
    </sheetView>
  </sheetViews>
  <sheetFormatPr baseColWidth="10" defaultRowHeight="18.75" x14ac:dyDescent="0.4"/>
  <cols>
    <col min="1" max="1" width="11.625" customWidth="1"/>
    <col min="3" max="4" width="13.875" customWidth="1"/>
    <col min="6" max="6" width="18.5" bestFit="1" customWidth="1"/>
    <col min="7" max="7" width="15.75" bestFit="1" customWidth="1"/>
    <col min="8" max="8" width="15.25" bestFit="1" customWidth="1"/>
  </cols>
  <sheetData>
    <row r="1" spans="1:8" x14ac:dyDescent="0.4">
      <c r="A1" t="s">
        <v>1</v>
      </c>
      <c r="B1" t="s">
        <v>3</v>
      </c>
      <c r="C1" t="s">
        <v>5</v>
      </c>
      <c r="D1" t="s">
        <v>7</v>
      </c>
      <c r="F1" t="s">
        <v>8</v>
      </c>
      <c r="G1" t="s">
        <v>9</v>
      </c>
      <c r="H1" t="s">
        <v>10</v>
      </c>
    </row>
    <row r="2" spans="1:8" x14ac:dyDescent="0.4">
      <c r="A2">
        <v>5</v>
      </c>
      <c r="B2">
        <v>10</v>
      </c>
      <c r="C2">
        <f>A2*COS(F2)*H2</f>
        <v>5.0194075077074816</v>
      </c>
      <c r="D2">
        <f>A2*SIN(F2)*H2</f>
        <v>0.88505697077946133</v>
      </c>
      <c r="F2">
        <f>RADIANS(B2)</f>
        <v>0.17453292519943295</v>
      </c>
      <c r="G2">
        <f>A2/9.81</f>
        <v>0.509683995922528</v>
      </c>
      <c r="H2">
        <f>G2*2</f>
        <v>1.019367991845056</v>
      </c>
    </row>
    <row r="3" spans="1:8" x14ac:dyDescent="0.4">
      <c r="A3">
        <v>5</v>
      </c>
      <c r="B3">
        <v>20</v>
      </c>
      <c r="C3">
        <f t="shared" ref="C3:C37" si="0">A3*COS(F3)*H3</f>
        <v>4.7894628990107462</v>
      </c>
      <c r="D3">
        <f t="shared" ref="D3:D37" si="1">A3*SIN(F3)*H3</f>
        <v>1.7432219333622256</v>
      </c>
      <c r="F3">
        <f t="shared" ref="F3:F37" si="2">RADIANS(B3)</f>
        <v>0.3490658503988659</v>
      </c>
      <c r="G3">
        <f t="shared" ref="G3:G37" si="3">A3/9.81</f>
        <v>0.509683995922528</v>
      </c>
      <c r="H3">
        <f t="shared" ref="H3:H37" si="4">G3*2</f>
        <v>1.019367991845056</v>
      </c>
    </row>
    <row r="4" spans="1:8" x14ac:dyDescent="0.4">
      <c r="A4">
        <v>5</v>
      </c>
      <c r="B4">
        <v>30</v>
      </c>
      <c r="C4">
        <f t="shared" si="0"/>
        <v>4.4139928837127353</v>
      </c>
      <c r="D4">
        <f t="shared" si="1"/>
        <v>2.5484199796126394</v>
      </c>
      <c r="F4">
        <f t="shared" si="2"/>
        <v>0.52359877559829882</v>
      </c>
      <c r="G4">
        <f t="shared" si="3"/>
        <v>0.509683995922528</v>
      </c>
      <c r="H4">
        <f t="shared" si="4"/>
        <v>1.019367991845056</v>
      </c>
    </row>
    <row r="5" spans="1:8" x14ac:dyDescent="0.4">
      <c r="A5">
        <v>5</v>
      </c>
      <c r="B5">
        <v>40</v>
      </c>
      <c r="C5">
        <f t="shared" si="0"/>
        <v>3.904405928231284</v>
      </c>
      <c r="D5">
        <f t="shared" si="1"/>
        <v>3.2761855743452557</v>
      </c>
      <c r="F5">
        <f t="shared" si="2"/>
        <v>0.69813170079773179</v>
      </c>
      <c r="G5">
        <f t="shared" si="3"/>
        <v>0.509683995922528</v>
      </c>
      <c r="H5">
        <f t="shared" si="4"/>
        <v>1.019367991845056</v>
      </c>
    </row>
    <row r="6" spans="1:8" x14ac:dyDescent="0.4">
      <c r="A6">
        <v>5</v>
      </c>
      <c r="B6">
        <v>50</v>
      </c>
      <c r="C6">
        <f t="shared" si="0"/>
        <v>3.2761855743452561</v>
      </c>
      <c r="D6">
        <f t="shared" si="1"/>
        <v>3.904405928231284</v>
      </c>
      <c r="F6">
        <f t="shared" si="2"/>
        <v>0.87266462599716477</v>
      </c>
      <c r="G6">
        <f t="shared" si="3"/>
        <v>0.509683995922528</v>
      </c>
      <c r="H6">
        <f t="shared" si="4"/>
        <v>1.019367991845056</v>
      </c>
    </row>
    <row r="7" spans="1:8" x14ac:dyDescent="0.4">
      <c r="A7">
        <v>5</v>
      </c>
      <c r="B7">
        <v>60</v>
      </c>
      <c r="C7">
        <f t="shared" si="0"/>
        <v>2.5484199796126403</v>
      </c>
      <c r="D7">
        <f t="shared" si="1"/>
        <v>4.4139928837127345</v>
      </c>
      <c r="F7">
        <f t="shared" si="2"/>
        <v>1.0471975511965976</v>
      </c>
      <c r="G7">
        <f t="shared" si="3"/>
        <v>0.509683995922528</v>
      </c>
      <c r="H7">
        <f t="shared" si="4"/>
        <v>1.019367991845056</v>
      </c>
    </row>
    <row r="8" spans="1:8" x14ac:dyDescent="0.4">
      <c r="A8">
        <v>10</v>
      </c>
      <c r="B8">
        <v>10</v>
      </c>
      <c r="C8">
        <f t="shared" si="0"/>
        <v>20.077630030829926</v>
      </c>
      <c r="D8">
        <f t="shared" si="1"/>
        <v>3.5402278831178453</v>
      </c>
      <c r="F8">
        <f t="shared" si="2"/>
        <v>0.17453292519943295</v>
      </c>
      <c r="G8">
        <f t="shared" si="3"/>
        <v>1.019367991845056</v>
      </c>
      <c r="H8">
        <f t="shared" si="4"/>
        <v>2.038735983690112</v>
      </c>
    </row>
    <row r="9" spans="1:8" x14ac:dyDescent="0.4">
      <c r="A9">
        <v>10</v>
      </c>
      <c r="B9">
        <v>20</v>
      </c>
      <c r="C9">
        <f t="shared" si="0"/>
        <v>19.157851596042985</v>
      </c>
      <c r="D9">
        <f t="shared" si="1"/>
        <v>6.9728877334489026</v>
      </c>
      <c r="F9">
        <f t="shared" si="2"/>
        <v>0.3490658503988659</v>
      </c>
      <c r="G9">
        <f t="shared" si="3"/>
        <v>1.019367991845056</v>
      </c>
      <c r="H9">
        <f t="shared" si="4"/>
        <v>2.038735983690112</v>
      </c>
    </row>
    <row r="10" spans="1:8" x14ac:dyDescent="0.4">
      <c r="A10">
        <v>10</v>
      </c>
      <c r="B10">
        <v>30</v>
      </c>
      <c r="C10">
        <f t="shared" si="0"/>
        <v>17.655971534850941</v>
      </c>
      <c r="D10">
        <f t="shared" si="1"/>
        <v>10.193679918450558</v>
      </c>
      <c r="F10">
        <f t="shared" si="2"/>
        <v>0.52359877559829882</v>
      </c>
      <c r="G10">
        <f t="shared" si="3"/>
        <v>1.019367991845056</v>
      </c>
      <c r="H10">
        <f t="shared" si="4"/>
        <v>2.038735983690112</v>
      </c>
    </row>
    <row r="11" spans="1:8" x14ac:dyDescent="0.4">
      <c r="A11">
        <v>10</v>
      </c>
      <c r="B11">
        <v>40</v>
      </c>
      <c r="C11">
        <f t="shared" si="0"/>
        <v>15.617623712925136</v>
      </c>
      <c r="D11">
        <f t="shared" si="1"/>
        <v>13.104742297381023</v>
      </c>
      <c r="F11">
        <f t="shared" si="2"/>
        <v>0.69813170079773179</v>
      </c>
      <c r="G11">
        <f t="shared" si="3"/>
        <v>1.019367991845056</v>
      </c>
      <c r="H11">
        <f t="shared" si="4"/>
        <v>2.038735983690112</v>
      </c>
    </row>
    <row r="12" spans="1:8" x14ac:dyDescent="0.4">
      <c r="A12">
        <v>10</v>
      </c>
      <c r="B12">
        <v>50</v>
      </c>
      <c r="C12">
        <f t="shared" si="0"/>
        <v>13.104742297381025</v>
      </c>
      <c r="D12">
        <f t="shared" si="1"/>
        <v>15.617623712925136</v>
      </c>
      <c r="F12">
        <f t="shared" si="2"/>
        <v>0.87266462599716477</v>
      </c>
      <c r="G12">
        <f t="shared" si="3"/>
        <v>1.019367991845056</v>
      </c>
      <c r="H12">
        <f t="shared" si="4"/>
        <v>2.038735983690112</v>
      </c>
    </row>
    <row r="13" spans="1:8" x14ac:dyDescent="0.4">
      <c r="A13">
        <v>10</v>
      </c>
      <c r="B13">
        <v>60</v>
      </c>
      <c r="C13">
        <f t="shared" si="0"/>
        <v>10.193679918450561</v>
      </c>
      <c r="D13">
        <f t="shared" si="1"/>
        <v>17.655971534850938</v>
      </c>
      <c r="F13">
        <f t="shared" si="2"/>
        <v>1.0471975511965976</v>
      </c>
      <c r="G13">
        <f t="shared" si="3"/>
        <v>1.019367991845056</v>
      </c>
      <c r="H13">
        <f t="shared" si="4"/>
        <v>2.038735983690112</v>
      </c>
    </row>
    <row r="14" spans="1:8" x14ac:dyDescent="0.4">
      <c r="A14" s="2">
        <v>15</v>
      </c>
      <c r="B14">
        <v>10</v>
      </c>
      <c r="C14">
        <f t="shared" si="0"/>
        <v>45.174667569367344</v>
      </c>
      <c r="D14">
        <f t="shared" si="1"/>
        <v>7.9655127370151524</v>
      </c>
      <c r="F14">
        <f t="shared" si="2"/>
        <v>0.17453292519943295</v>
      </c>
      <c r="G14">
        <f t="shared" si="3"/>
        <v>1.5290519877675841</v>
      </c>
      <c r="H14">
        <f t="shared" si="4"/>
        <v>3.0581039755351682</v>
      </c>
    </row>
    <row r="15" spans="1:8" x14ac:dyDescent="0.4">
      <c r="A15" s="2">
        <v>15</v>
      </c>
      <c r="B15">
        <v>20</v>
      </c>
      <c r="C15">
        <f t="shared" si="0"/>
        <v>43.105166091096713</v>
      </c>
      <c r="D15">
        <f t="shared" si="1"/>
        <v>15.688997400260034</v>
      </c>
      <c r="F15">
        <f t="shared" si="2"/>
        <v>0.3490658503988659</v>
      </c>
      <c r="G15">
        <f t="shared" si="3"/>
        <v>1.5290519877675841</v>
      </c>
      <c r="H15">
        <f t="shared" si="4"/>
        <v>3.0581039755351682</v>
      </c>
    </row>
    <row r="16" spans="1:8" x14ac:dyDescent="0.4">
      <c r="A16" s="2">
        <v>15</v>
      </c>
      <c r="B16">
        <v>30</v>
      </c>
      <c r="C16">
        <f t="shared" si="0"/>
        <v>39.72593595341462</v>
      </c>
      <c r="D16">
        <f t="shared" si="1"/>
        <v>22.935779816513758</v>
      </c>
      <c r="F16">
        <f t="shared" si="2"/>
        <v>0.52359877559829882</v>
      </c>
      <c r="G16">
        <f t="shared" si="3"/>
        <v>1.5290519877675841</v>
      </c>
      <c r="H16">
        <f t="shared" si="4"/>
        <v>3.0581039755351682</v>
      </c>
    </row>
    <row r="17" spans="1:8" x14ac:dyDescent="0.4">
      <c r="A17" s="2">
        <v>15</v>
      </c>
      <c r="B17">
        <v>40</v>
      </c>
      <c r="C17">
        <f t="shared" si="0"/>
        <v>35.13965335408156</v>
      </c>
      <c r="D17">
        <f t="shared" si="1"/>
        <v>29.485670169107305</v>
      </c>
      <c r="F17">
        <f t="shared" si="2"/>
        <v>0.69813170079773179</v>
      </c>
      <c r="G17">
        <f t="shared" si="3"/>
        <v>1.5290519877675841</v>
      </c>
      <c r="H17">
        <f t="shared" si="4"/>
        <v>3.0581039755351682</v>
      </c>
    </row>
    <row r="18" spans="1:8" x14ac:dyDescent="0.4">
      <c r="A18" s="2">
        <v>15</v>
      </c>
      <c r="B18">
        <v>50</v>
      </c>
      <c r="C18">
        <f t="shared" si="0"/>
        <v>29.485670169107308</v>
      </c>
      <c r="D18">
        <f t="shared" si="1"/>
        <v>35.13965335408156</v>
      </c>
      <c r="F18">
        <f t="shared" si="2"/>
        <v>0.87266462599716477</v>
      </c>
      <c r="G18">
        <f t="shared" si="3"/>
        <v>1.5290519877675841</v>
      </c>
      <c r="H18">
        <f t="shared" si="4"/>
        <v>3.0581039755351682</v>
      </c>
    </row>
    <row r="19" spans="1:8" x14ac:dyDescent="0.4">
      <c r="A19" s="2">
        <v>15</v>
      </c>
      <c r="B19">
        <v>60</v>
      </c>
      <c r="C19">
        <f t="shared" si="0"/>
        <v>22.935779816513769</v>
      </c>
      <c r="D19">
        <f t="shared" si="1"/>
        <v>39.725935953414613</v>
      </c>
      <c r="F19">
        <f t="shared" si="2"/>
        <v>1.0471975511965976</v>
      </c>
      <c r="G19">
        <f t="shared" si="3"/>
        <v>1.5290519877675841</v>
      </c>
      <c r="H19">
        <f t="shared" si="4"/>
        <v>3.0581039755351682</v>
      </c>
    </row>
    <row r="20" spans="1:8" x14ac:dyDescent="0.4">
      <c r="A20" s="1">
        <v>20</v>
      </c>
      <c r="B20">
        <v>10</v>
      </c>
      <c r="C20">
        <f t="shared" si="0"/>
        <v>80.310520123319705</v>
      </c>
      <c r="D20">
        <f t="shared" si="1"/>
        <v>14.160911532471381</v>
      </c>
      <c r="F20">
        <f t="shared" si="2"/>
        <v>0.17453292519943295</v>
      </c>
      <c r="G20">
        <f t="shared" si="3"/>
        <v>2.038735983690112</v>
      </c>
      <c r="H20">
        <f t="shared" si="4"/>
        <v>4.077471967380224</v>
      </c>
    </row>
    <row r="21" spans="1:8" x14ac:dyDescent="0.4">
      <c r="A21" s="1">
        <v>20</v>
      </c>
      <c r="B21">
        <v>20</v>
      </c>
      <c r="C21">
        <f t="shared" si="0"/>
        <v>76.631406384171939</v>
      </c>
      <c r="D21">
        <f t="shared" si="1"/>
        <v>27.89155093379561</v>
      </c>
      <c r="F21">
        <f t="shared" si="2"/>
        <v>0.3490658503988659</v>
      </c>
      <c r="G21">
        <f t="shared" si="3"/>
        <v>2.038735983690112</v>
      </c>
      <c r="H21">
        <f t="shared" si="4"/>
        <v>4.077471967380224</v>
      </c>
    </row>
    <row r="22" spans="1:8" x14ac:dyDescent="0.4">
      <c r="A22" s="1">
        <v>20</v>
      </c>
      <c r="B22">
        <v>30</v>
      </c>
      <c r="C22">
        <f t="shared" si="0"/>
        <v>70.623886139403766</v>
      </c>
      <c r="D22">
        <f t="shared" si="1"/>
        <v>40.774719673802231</v>
      </c>
      <c r="F22">
        <f t="shared" si="2"/>
        <v>0.52359877559829882</v>
      </c>
      <c r="G22">
        <f t="shared" si="3"/>
        <v>2.038735983690112</v>
      </c>
      <c r="H22">
        <f t="shared" si="4"/>
        <v>4.077471967380224</v>
      </c>
    </row>
    <row r="23" spans="1:8" x14ac:dyDescent="0.4">
      <c r="A23" s="1">
        <v>20</v>
      </c>
      <c r="B23">
        <v>40</v>
      </c>
      <c r="C23">
        <f t="shared" si="0"/>
        <v>62.470494851700543</v>
      </c>
      <c r="D23">
        <f t="shared" si="1"/>
        <v>52.418969189524091</v>
      </c>
      <c r="F23">
        <f t="shared" si="2"/>
        <v>0.69813170079773179</v>
      </c>
      <c r="G23">
        <f t="shared" si="3"/>
        <v>2.038735983690112</v>
      </c>
      <c r="H23">
        <f t="shared" si="4"/>
        <v>4.077471967380224</v>
      </c>
    </row>
    <row r="24" spans="1:8" x14ac:dyDescent="0.4">
      <c r="A24" s="1">
        <v>20</v>
      </c>
      <c r="B24">
        <v>50</v>
      </c>
      <c r="C24">
        <f t="shared" si="0"/>
        <v>52.418969189524098</v>
      </c>
      <c r="D24">
        <f t="shared" si="1"/>
        <v>62.470494851700543</v>
      </c>
      <c r="F24">
        <f t="shared" si="2"/>
        <v>0.87266462599716477</v>
      </c>
      <c r="G24">
        <f t="shared" si="3"/>
        <v>2.038735983690112</v>
      </c>
      <c r="H24">
        <f t="shared" si="4"/>
        <v>4.077471967380224</v>
      </c>
    </row>
    <row r="25" spans="1:8" x14ac:dyDescent="0.4">
      <c r="A25" s="1">
        <v>20</v>
      </c>
      <c r="B25">
        <v>60</v>
      </c>
      <c r="C25">
        <f t="shared" si="0"/>
        <v>40.774719673802245</v>
      </c>
      <c r="D25">
        <f t="shared" si="1"/>
        <v>70.623886139403751</v>
      </c>
      <c r="F25">
        <f t="shared" si="2"/>
        <v>1.0471975511965976</v>
      </c>
      <c r="G25">
        <f t="shared" si="3"/>
        <v>2.038735983690112</v>
      </c>
      <c r="H25">
        <f t="shared" si="4"/>
        <v>4.077471967380224</v>
      </c>
    </row>
    <row r="26" spans="1:8" x14ac:dyDescent="0.4">
      <c r="A26" s="2">
        <v>25</v>
      </c>
      <c r="B26">
        <v>10</v>
      </c>
      <c r="C26">
        <f t="shared" si="0"/>
        <v>125.48518769268705</v>
      </c>
      <c r="D26">
        <f t="shared" si="1"/>
        <v>22.126424269486535</v>
      </c>
      <c r="F26">
        <f t="shared" si="2"/>
        <v>0.17453292519943295</v>
      </c>
      <c r="G26">
        <f t="shared" si="3"/>
        <v>2.5484199796126399</v>
      </c>
      <c r="H26">
        <f t="shared" si="4"/>
        <v>5.0968399592252798</v>
      </c>
    </row>
    <row r="27" spans="1:8" x14ac:dyDescent="0.4">
      <c r="A27" s="2">
        <v>25</v>
      </c>
      <c r="B27">
        <v>20</v>
      </c>
      <c r="C27">
        <f t="shared" si="0"/>
        <v>119.73657247526864</v>
      </c>
      <c r="D27">
        <f t="shared" si="1"/>
        <v>43.580548334055635</v>
      </c>
      <c r="F27">
        <f t="shared" si="2"/>
        <v>0.3490658503988659</v>
      </c>
      <c r="G27">
        <f t="shared" si="3"/>
        <v>2.5484199796126399</v>
      </c>
      <c r="H27">
        <f t="shared" si="4"/>
        <v>5.0968399592252798</v>
      </c>
    </row>
    <row r="28" spans="1:8" x14ac:dyDescent="0.4">
      <c r="A28" s="2">
        <v>25</v>
      </c>
      <c r="B28">
        <v>30</v>
      </c>
      <c r="C28">
        <f t="shared" si="0"/>
        <v>110.34982209281839</v>
      </c>
      <c r="D28">
        <f t="shared" si="1"/>
        <v>63.710499490315989</v>
      </c>
      <c r="F28">
        <f t="shared" si="2"/>
        <v>0.52359877559829882</v>
      </c>
      <c r="G28">
        <f t="shared" si="3"/>
        <v>2.5484199796126399</v>
      </c>
      <c r="H28">
        <f t="shared" si="4"/>
        <v>5.0968399592252798</v>
      </c>
    </row>
    <row r="29" spans="1:8" x14ac:dyDescent="0.4">
      <c r="A29" s="2">
        <v>25</v>
      </c>
      <c r="B29">
        <v>40</v>
      </c>
      <c r="C29">
        <f t="shared" si="0"/>
        <v>97.61014820578211</v>
      </c>
      <c r="D29">
        <f t="shared" si="1"/>
        <v>81.9046393586314</v>
      </c>
      <c r="F29">
        <f t="shared" si="2"/>
        <v>0.69813170079773179</v>
      </c>
      <c r="G29">
        <f t="shared" si="3"/>
        <v>2.5484199796126399</v>
      </c>
      <c r="H29">
        <f t="shared" si="4"/>
        <v>5.0968399592252798</v>
      </c>
    </row>
    <row r="30" spans="1:8" x14ac:dyDescent="0.4">
      <c r="A30" s="2">
        <v>25</v>
      </c>
      <c r="B30">
        <v>50</v>
      </c>
      <c r="C30">
        <f t="shared" si="0"/>
        <v>81.904639358631414</v>
      </c>
      <c r="D30">
        <f t="shared" si="1"/>
        <v>97.61014820578211</v>
      </c>
      <c r="F30">
        <f t="shared" si="2"/>
        <v>0.87266462599716477</v>
      </c>
      <c r="G30">
        <f t="shared" si="3"/>
        <v>2.5484199796126399</v>
      </c>
      <c r="H30">
        <f t="shared" si="4"/>
        <v>5.0968399592252798</v>
      </c>
    </row>
    <row r="31" spans="1:8" x14ac:dyDescent="0.4">
      <c r="A31" s="2">
        <v>25</v>
      </c>
      <c r="B31">
        <v>60</v>
      </c>
      <c r="C31">
        <f t="shared" si="0"/>
        <v>63.710499490316018</v>
      </c>
      <c r="D31">
        <f t="shared" si="1"/>
        <v>110.34982209281837</v>
      </c>
      <c r="F31">
        <f t="shared" si="2"/>
        <v>1.0471975511965976</v>
      </c>
      <c r="G31">
        <f t="shared" si="3"/>
        <v>2.5484199796126399</v>
      </c>
      <c r="H31">
        <f t="shared" si="4"/>
        <v>5.0968399592252798</v>
      </c>
    </row>
    <row r="32" spans="1:8" x14ac:dyDescent="0.4">
      <c r="A32" s="1">
        <v>30</v>
      </c>
      <c r="B32">
        <v>10</v>
      </c>
      <c r="C32">
        <f t="shared" si="0"/>
        <v>180.69867027746938</v>
      </c>
      <c r="D32">
        <f t="shared" si="1"/>
        <v>31.86205094806061</v>
      </c>
      <c r="F32">
        <f t="shared" si="2"/>
        <v>0.17453292519943295</v>
      </c>
      <c r="G32">
        <f t="shared" si="3"/>
        <v>3.0581039755351682</v>
      </c>
      <c r="H32">
        <f t="shared" si="4"/>
        <v>6.1162079510703364</v>
      </c>
    </row>
    <row r="33" spans="1:8" x14ac:dyDescent="0.4">
      <c r="A33" s="1">
        <v>30</v>
      </c>
      <c r="B33">
        <v>20</v>
      </c>
      <c r="C33">
        <f t="shared" si="0"/>
        <v>172.42066436438685</v>
      </c>
      <c r="D33">
        <f t="shared" si="1"/>
        <v>62.755989601040135</v>
      </c>
      <c r="F33">
        <f t="shared" si="2"/>
        <v>0.3490658503988659</v>
      </c>
      <c r="G33">
        <f t="shared" si="3"/>
        <v>3.0581039755351682</v>
      </c>
      <c r="H33">
        <f t="shared" si="4"/>
        <v>6.1162079510703364</v>
      </c>
    </row>
    <row r="34" spans="1:8" x14ac:dyDescent="0.4">
      <c r="A34" s="1">
        <v>30</v>
      </c>
      <c r="B34">
        <v>30</v>
      </c>
      <c r="C34">
        <f t="shared" si="0"/>
        <v>158.90374381365848</v>
      </c>
      <c r="D34">
        <f t="shared" si="1"/>
        <v>91.743119266055032</v>
      </c>
      <c r="F34">
        <f t="shared" si="2"/>
        <v>0.52359877559829882</v>
      </c>
      <c r="G34">
        <f t="shared" si="3"/>
        <v>3.0581039755351682</v>
      </c>
      <c r="H34">
        <f t="shared" si="4"/>
        <v>6.1162079510703364</v>
      </c>
    </row>
    <row r="35" spans="1:8" x14ac:dyDescent="0.4">
      <c r="A35" s="1">
        <v>30</v>
      </c>
      <c r="B35">
        <v>40</v>
      </c>
      <c r="C35">
        <f t="shared" si="0"/>
        <v>140.55861341632624</v>
      </c>
      <c r="D35">
        <f t="shared" si="1"/>
        <v>117.94268067642922</v>
      </c>
      <c r="F35">
        <f t="shared" si="2"/>
        <v>0.69813170079773179</v>
      </c>
      <c r="G35">
        <f t="shared" si="3"/>
        <v>3.0581039755351682</v>
      </c>
      <c r="H35">
        <f t="shared" si="4"/>
        <v>6.1162079510703364</v>
      </c>
    </row>
    <row r="36" spans="1:8" x14ac:dyDescent="0.4">
      <c r="A36" s="1">
        <v>30</v>
      </c>
      <c r="B36">
        <v>50</v>
      </c>
      <c r="C36">
        <f t="shared" si="0"/>
        <v>117.94268067642923</v>
      </c>
      <c r="D36">
        <f t="shared" si="1"/>
        <v>140.55861341632624</v>
      </c>
      <c r="F36">
        <f t="shared" si="2"/>
        <v>0.87266462599716477</v>
      </c>
      <c r="G36">
        <f t="shared" si="3"/>
        <v>3.0581039755351682</v>
      </c>
      <c r="H36">
        <f t="shared" si="4"/>
        <v>6.1162079510703364</v>
      </c>
    </row>
    <row r="37" spans="1:8" x14ac:dyDescent="0.4">
      <c r="A37" s="1">
        <v>30</v>
      </c>
      <c r="B37">
        <v>60</v>
      </c>
      <c r="C37">
        <f t="shared" si="0"/>
        <v>91.743119266055075</v>
      </c>
      <c r="D37">
        <f t="shared" si="1"/>
        <v>158.90374381365845</v>
      </c>
      <c r="F37">
        <f t="shared" si="2"/>
        <v>1.0471975511965976</v>
      </c>
      <c r="G37">
        <f t="shared" si="3"/>
        <v>3.0581039755351682</v>
      </c>
      <c r="H37">
        <f t="shared" si="4"/>
        <v>6.1162079510703364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D A A B Q S w M E F A A C A A g A T K 6 v W P A M 6 c i n A A A A 9 w A A A B I A H A B D b 2 5 m a W c v U G F j a 2 F n Z S 5 4 b W w g o h g A K K A U A A A A A A A A A A A A A A A A A A A A A A A A A A A A h Y 8 x D o I w G I W v Q r r T l p o Q I a U k O r h I Y m J i X J t a o R F + D C 2 W u z l 4 J K 8 g R l E 3 x / e 9 b 3 j v f r 3 x f G j q 4 K I 7 a 1 r I U I Q p C j S o 9 m C g z F D v j u E c 5 Y J v p D r J U g e j D D Y d 7 C F D l X P n l B D v P f Y z 3 H Y l Y Z R G Z F + s t 6 r S j U Q f 2 f y X Q w P W S V A a C b 5 7 j R E M J z G O k j h m m H I y U V 4 Y + B p s H P x s f y B f 9 r X r O y 0 0 h K s F J 1 P k 5 H 1 C P A B Q S w M E F A A C A A g A T K 6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u r 1 j + 9 + c 7 z A A A A D E B A A A T A B w A R m 9 y b X V s Y X M v U 2 V j d G l v b j E u b S C i G A A o o B Q A A A A A A A A A A A A A A A A A A A A A A A A A A A B t j j F r w 0 A M h X e D / 4 O 4 L j Y Y Q y B 0 C R m K 0 6 F L M s S 0 Q 8 g g n 5 X k y J 0 U 7 s 6 Q Y P z f e 8 F b W i 2 C 7 z 2 9 p 0 A 6 G m H Y z 3 u x y r M 8 C x f 0 1 E O L n c U F r M F S z D N I s / P m T J z I 5 1 2 T r Z v B e + L 4 I / 7 a i V y L c j x s 0 d F a z Z f q O B 0 a 4 Z g s x 2 o O e F O t u Q l o d J 3 B X l S K e n q p b j 1 y O I l 3 j d j B c f u 4 U S j m u m o c 1 T d Z 0 a b H X l X w x f F 9 W T 8 d U w W j + u D z Y O U v 3 5 g Q k b X B 4 l 4 m N S Y O P L i O / I v 8 e J W n M s 8 M / / / w 6 h d Q S w E C L Q A U A A I A C A B M r q 9 Y 8 A z p y K c A A A D 3 A A A A E g A A A A A A A A A A A A A A A A A A A A A A Q 2 9 u Z m l n L 1 B h Y 2 t h Z 2 U u e G 1 s U E s B A i 0 A F A A C A A g A T K 6 v W A / K 6 a u k A A A A 6 Q A A A B M A A A A A A A A A A A A A A A A A 8 w A A A F t D b 2 5 0 Z W 5 0 X 1 R 5 c G V z X S 5 4 b W x Q S w E C L Q A U A A I A C A B M r q 9 Y / v f n O 8 w A A A A x A Q A A E w A A A A A A A A A A A A A A A A D k A Q A A R m 9 y b X V s Y X M v U 2 V j d G l v b j E u b V B L B Q Y A A A A A A w A D A M I A A A D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C Q A A A A A A A G A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2 V D A y O j U w O j I 0 L j Q 1 N D M z N z F a I i A v P j x F b n R y e S B U e X B l P S J G a W x s Q 2 9 s d W 1 u V H l w Z X M i I F Z h b H V l P S J z Q X d N R k J R P T 0 i I C 8 + P E V u d H J 5 I F R 5 c G U 9 I k Z p b G x D b 2 x 1 b W 5 O Y W 1 l c y I g V m F s d W U 9 I n N b J n F 1 b 3 Q 7 V m V s b 2 N p Z G F k J n F 1 b 3 Q 7 L C Z x d W 9 0 O 0 F u Z 3 V s b y Z x d W 9 0 O y w m c X V v d D t E a X N 0 Y W 5 j a W E o e C k m c X V v d D s s J n F 1 b 3 Q 7 R G l z d G F u Y 2 l h K H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1 Z l b G 9 j a W R h Z C w w f S Z x d W 9 0 O y w m c X V v d D t T Z W N 0 a W 9 u M S 9 U Y W J s Y T E v V G l w b y B j Y W 1 i a W F k b y 5 7 Q W 5 n d W x v L D F 9 J n F 1 b 3 Q 7 L C Z x d W 9 0 O 1 N l Y 3 R p b 2 4 x L 1 R h Y m x h M S 9 U a X B v I G N h b W J p Y W R v L n t E a X N 0 Y W 5 j a W E o e C k s M n 0 m c X V v d D s s J n F 1 b 3 Q 7 U 2 V j d G l v b j E v V G F i b G E x L 1 R p c G 8 g Y 2 F t Y m l h Z G 8 u e 0 R p c 3 R h b m N p Y S h 5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E v V G l w b y B j Y W 1 i a W F k b y 5 7 V m V s b 2 N p Z G F k L D B 9 J n F 1 b 3 Q 7 L C Z x d W 9 0 O 1 N l Y 3 R p b 2 4 x L 1 R h Y m x h M S 9 U a X B v I G N h b W J p Y W R v L n t B b m d 1 b G 8 s M X 0 m c X V v d D s s J n F 1 b 3 Q 7 U 2 V j d G l v b j E v V G F i b G E x L 1 R p c G 8 g Y 2 F t Y m l h Z G 8 u e 0 R p c 3 R h b m N p Y S h 4 K S w y f S Z x d W 9 0 O y w m c X V v d D t T Z W N 0 a W 9 u M S 9 U Y W J s Y T E v V G l w b y B j Y W 1 i a W F k b y 5 7 R G l z d G F u Y 2 l h K H k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t 2 d Q A J d c Q J Y / + D p i / A J 6 A A A A A A I A A A A A A B B m A A A A A Q A A I A A A A P N 1 k / r q l 9 v L 7 d q 3 W u m E M f p j K 6 2 / p U M a L I w f S l q Q u O V E A A A A A A 6 A A A A A A g A A I A A A A H b m 3 Y m 6 l 1 N e K + f H 9 J 5 y C l R n Z j h L p p n p b S I T W K L C m Y 5 X U A A A A D R + g B 4 1 O j p u 0 C E b / l S d m 3 B d E z S 7 A v 8 H F k G M l x 9 1 I n l 4 8 M G J m H Y O N g o 2 T q P m s 3 A k m 1 Q L M c Y d Z x m s O S u 0 G e p 6 f 9 w A f 2 B b H n D g 7 P f x E k m 5 8 7 3 2 Q A A A A C o O k N U / 0 X V k Z 2 d k Z k N y T P 0 i D z 8 v G 1 K s u o v w 4 f 9 q j o o C N y 9 g a m l e k H W H L m 7 C / P X U R Z V 3 e n b t U z l q Q 2 I s F a U n d j Q = < / D a t a M a s h u p > 
</file>

<file path=customXml/itemProps1.xml><?xml version="1.0" encoding="utf-8"?>
<ds:datastoreItem xmlns:ds="http://schemas.openxmlformats.org/officeDocument/2006/customXml" ds:itemID="{4F015603-D802-472D-A45F-CCDE783456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Rojas</dc:creator>
  <cp:lastModifiedBy>Andres Rojas</cp:lastModifiedBy>
  <dcterms:created xsi:type="dcterms:W3CDTF">2024-05-16T01:31:58Z</dcterms:created>
  <dcterms:modified xsi:type="dcterms:W3CDTF">2024-05-16T04:02:51Z</dcterms:modified>
</cp:coreProperties>
</file>