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bruner\Documents\LPC-Dev-Board\git\LPC-Dev-Board\"/>
    </mc:Choice>
  </mc:AlternateContent>
  <bookViews>
    <workbookView xWindow="0" yWindow="0" windowWidth="17256" windowHeight="6924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 l="1"/>
  <c r="B10" i="1"/>
  <c r="B9" i="1"/>
  <c r="B8" i="1"/>
  <c r="B7" i="1"/>
  <c r="B6" i="1"/>
  <c r="B5" i="1"/>
  <c r="B4" i="1"/>
  <c r="B3" i="1"/>
  <c r="B2" i="1" l="1"/>
</calcChain>
</file>

<file path=xl/sharedStrings.xml><?xml version="1.0" encoding="utf-8"?>
<sst xmlns="http://schemas.openxmlformats.org/spreadsheetml/2006/main" count="36" uniqueCount="36">
  <si>
    <t>Part Number</t>
  </si>
  <si>
    <t>Supplier</t>
  </si>
  <si>
    <t>Description</t>
  </si>
  <si>
    <t>FT230XS-U</t>
  </si>
  <si>
    <t xml:space="preserve">USB-UART </t>
  </si>
  <si>
    <t>Quantity</t>
  </si>
  <si>
    <t>08055C104JAT2A</t>
  </si>
  <si>
    <t>08055A470JAT2A</t>
  </si>
  <si>
    <t>47pF</t>
  </si>
  <si>
    <t>ERJ-P06J472V</t>
  </si>
  <si>
    <r>
      <t>4.7k</t>
    </r>
    <r>
      <rPr>
        <sz val="11"/>
        <color theme="1"/>
        <rFont val="Calibri"/>
        <family val="2"/>
      </rPr>
      <t>Ω</t>
    </r>
  </si>
  <si>
    <t>ERJ-P06J103V</t>
  </si>
  <si>
    <r>
      <t>10k</t>
    </r>
    <r>
      <rPr>
        <sz val="11"/>
        <color theme="1"/>
        <rFont val="Calibri"/>
        <family val="2"/>
      </rPr>
      <t>Ω</t>
    </r>
  </si>
  <si>
    <t>0.1uF</t>
  </si>
  <si>
    <t>10118194-0001LF</t>
  </si>
  <si>
    <t>USB mini B</t>
  </si>
  <si>
    <t>ERJ-6GEYJ271V</t>
  </si>
  <si>
    <r>
      <t>270</t>
    </r>
    <r>
      <rPr>
        <sz val="11"/>
        <color theme="1"/>
        <rFont val="Calibri"/>
        <family val="2"/>
      </rPr>
      <t>Ω</t>
    </r>
  </si>
  <si>
    <t>5988170107F</t>
  </si>
  <si>
    <t>Green LED</t>
  </si>
  <si>
    <t>ERJ-6GEY0R00V</t>
  </si>
  <si>
    <r>
      <t>0</t>
    </r>
    <r>
      <rPr>
        <sz val="11"/>
        <color theme="1"/>
        <rFont val="Calibri"/>
        <family val="2"/>
      </rPr>
      <t>Ω</t>
    </r>
  </si>
  <si>
    <t>LPC1768FBD100,551</t>
  </si>
  <si>
    <t>uC</t>
  </si>
  <si>
    <t>445C35A12M00000</t>
  </si>
  <si>
    <t>12MHz crystal</t>
  </si>
  <si>
    <t>08055A180JAT2A</t>
  </si>
  <si>
    <t>18pF</t>
  </si>
  <si>
    <t>FX135A-327</t>
  </si>
  <si>
    <t>32.768kHz</t>
  </si>
  <si>
    <t>08051A200JAT2A</t>
  </si>
  <si>
    <t>20pF</t>
  </si>
  <si>
    <t>EN11-HSM1BF20</t>
  </si>
  <si>
    <t>Quad Encoder</t>
  </si>
  <si>
    <t>74HC14D,653</t>
  </si>
  <si>
    <t>6x Schmitt trigger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</si>
</sst>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6" sqref="B16"/>
    </sheetView>
  </sheetViews>
  <sheetFormatPr defaultRowHeight="14.4" x14ac:dyDescent="0.3"/>
  <cols>
    <col min="1" max="1" width="15" customWidth="1"/>
    <col min="2" max="2" width="21.6640625" customWidth="1"/>
    <col min="3" max="3" width="23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5</v>
      </c>
    </row>
    <row r="2" spans="1:4" x14ac:dyDescent="0.3">
      <c r="A2" t="s">
        <v>3</v>
      </c>
      <c r="B2" s="1" t="str">
        <f>HYPERLINK("http://www.digikey.ca/product-detail/en/ftdi-future-technology-devices-international-ltd/FT230XS-U/768-1154-5-ND/3749469","Digikey - 768-1154-5-ND")</f>
        <v>Digikey - 768-1154-5-ND</v>
      </c>
      <c r="C2" t="s">
        <v>4</v>
      </c>
      <c r="D2">
        <v>1</v>
      </c>
    </row>
    <row r="3" spans="1:4" x14ac:dyDescent="0.3">
      <c r="A3" s="2" t="s">
        <v>6</v>
      </c>
      <c r="B3" s="1" t="str">
        <f>HYPERLINK("http://www.digikey.ca/product-detail/en/avx-corporation/08055C104JAT2A/478-3352-1-ND/930144","Digikey - 478-3352-1-ND")</f>
        <v>Digikey - 478-3352-1-ND</v>
      </c>
      <c r="C3" t="s">
        <v>13</v>
      </c>
      <c r="D3">
        <v>11</v>
      </c>
    </row>
    <row r="4" spans="1:4" x14ac:dyDescent="0.3">
      <c r="A4" s="2" t="s">
        <v>7</v>
      </c>
      <c r="B4" s="1" t="str">
        <f>HYPERLINK("http://www.digikey.ca/product-detail/en/avx-corporation/08055A470JAT2A/478-1312-1-ND/564344","Digikey - 478-1312-1-ND")</f>
        <v>Digikey - 478-1312-1-ND</v>
      </c>
      <c r="C4" t="s">
        <v>8</v>
      </c>
      <c r="D4">
        <v>2</v>
      </c>
    </row>
    <row r="5" spans="1:4" x14ac:dyDescent="0.3">
      <c r="A5" s="2" t="s">
        <v>9</v>
      </c>
      <c r="B5" s="1" t="str">
        <f>HYPERLINK("http://www.digikey.ca/product-detail/en/panasonic-electronic-components/ERJ-P06J472V/P4.7KADCT-ND/525517","Digikey -  P4.7KADCT-ND")</f>
        <v>Digikey -  P4.7KADCT-ND</v>
      </c>
      <c r="C5" t="s">
        <v>10</v>
      </c>
      <c r="D5">
        <v>1</v>
      </c>
    </row>
    <row r="6" spans="1:4" x14ac:dyDescent="0.3">
      <c r="A6" s="2" t="s">
        <v>11</v>
      </c>
      <c r="B6" s="1" t="str">
        <f>HYPERLINK("http://www.digikey.ca/product-detail/en/panasonic-electronic-components/ERJ-P06J103V/P10KADCT-ND/525438","Digikey - P10KADCT-ND")</f>
        <v>Digikey - P10KADCT-ND</v>
      </c>
      <c r="C6" t="s">
        <v>12</v>
      </c>
      <c r="D6">
        <v>1</v>
      </c>
    </row>
    <row r="7" spans="1:4" x14ac:dyDescent="0.3">
      <c r="A7" s="2" t="s">
        <v>14</v>
      </c>
      <c r="B7" s="1" t="str">
        <f>HYPERLINK("http://www.digikey.ca/product-detail/en/amphenol-fci/10118194-0001LF/609-4618-1-ND/2785382","Digikey - 609-4618-1-ND")</f>
        <v>Digikey - 609-4618-1-ND</v>
      </c>
      <c r="C7" t="s">
        <v>15</v>
      </c>
      <c r="D7">
        <v>1</v>
      </c>
    </row>
    <row r="8" spans="1:4" x14ac:dyDescent="0.3">
      <c r="A8" s="2" t="s">
        <v>16</v>
      </c>
      <c r="B8" s="1" t="str">
        <f>HYPERLINK("http://www.digikey.ca/product-search/en?keywords=P270ACT-ND","Digikey - P270ACT-ND")</f>
        <v>Digikey - P270ACT-ND</v>
      </c>
      <c r="C8" t="s">
        <v>17</v>
      </c>
      <c r="D8">
        <v>2</v>
      </c>
    </row>
    <row r="9" spans="1:4" x14ac:dyDescent="0.3">
      <c r="A9" s="2" t="s">
        <v>18</v>
      </c>
      <c r="B9" s="1" t="str">
        <f>HYPERLINK("http://www.digikey.ca/product-detail/en/dialight/5988170107F/350-2044-1-ND/1291348","Digikey - 350-2044-1-ND")</f>
        <v>Digikey - 350-2044-1-ND</v>
      </c>
      <c r="C9" t="s">
        <v>19</v>
      </c>
      <c r="D9">
        <v>2</v>
      </c>
    </row>
    <row r="10" spans="1:4" x14ac:dyDescent="0.3">
      <c r="A10" s="2" t="s">
        <v>20</v>
      </c>
      <c r="B10" s="1" t="str">
        <f>HYPERLINK("http://www.digikey.ca/product-detail/en/panasonic-electronic-components/ERJ-6GEY0R00V/P0.0ACT-ND/82955","Digikey - P0.0ACT-ND")</f>
        <v>Digikey - P0.0ACT-ND</v>
      </c>
      <c r="C10" t="s">
        <v>21</v>
      </c>
      <c r="D10">
        <v>9</v>
      </c>
    </row>
    <row r="11" spans="1:4" x14ac:dyDescent="0.3">
      <c r="A11" s="2" t="s">
        <v>22</v>
      </c>
      <c r="B11" s="1" t="str">
        <f>HYPERLINK("https://octopart.com/lpc1768fbd100%2C551-nxp+semiconductors-11854624","Octopart")</f>
        <v>Octopart</v>
      </c>
      <c r="C11" t="s">
        <v>23</v>
      </c>
      <c r="D11">
        <v>1</v>
      </c>
    </row>
    <row r="12" spans="1:4" x14ac:dyDescent="0.3">
      <c r="A12" s="2" t="s">
        <v>24</v>
      </c>
      <c r="B12" s="1" t="str">
        <f>HYPERLINK("http://www.digikey.ca/product-detail/en/cts-frequency-controls/445C35A12M00000/CTX1435CT-ND/5875920","Digikey - CTX1435CT-ND")</f>
        <v>Digikey - CTX1435CT-ND</v>
      </c>
      <c r="C12" t="s">
        <v>25</v>
      </c>
      <c r="D12">
        <v>1</v>
      </c>
    </row>
    <row r="13" spans="1:4" x14ac:dyDescent="0.3">
      <c r="A13" s="2" t="s">
        <v>26</v>
      </c>
      <c r="B13" s="1" t="str">
        <f>HYPERLINK("http://www.digikey.ca/product-detail/en/avx-corporation/08055A180JAT2A/478-1307-1-ND/564339","Digikey - 478-1307-1-ND")</f>
        <v>Digikey - 478-1307-1-ND</v>
      </c>
      <c r="C13" t="s">
        <v>27</v>
      </c>
      <c r="D13">
        <v>2</v>
      </c>
    </row>
    <row r="14" spans="1:4" x14ac:dyDescent="0.3">
      <c r="A14" s="2" t="s">
        <v>28</v>
      </c>
      <c r="B14" s="1" t="str">
        <f>HYPERLINK("http://www.digikey.ca/product-detail/en/fox-electronics/FX135A-327/631-1002-1-ND/1024707","Digikey - 631-1002-1-ND")</f>
        <v>Digikey - 631-1002-1-ND</v>
      </c>
      <c r="C14" t="s">
        <v>29</v>
      </c>
      <c r="D14">
        <v>1</v>
      </c>
    </row>
    <row r="15" spans="1:4" x14ac:dyDescent="0.3">
      <c r="A15" s="2" t="s">
        <v>30</v>
      </c>
      <c r="B15" s="1" t="str">
        <f>HYPERLINK("http://www.digikey.ca/product-detail/en/avx-corporation/08051A200JAT2A/478-3735-1-ND/1116433","Digikey - 478-3735-1-ND")</f>
        <v>Digikey - 478-3735-1-ND</v>
      </c>
      <c r="C15" t="s">
        <v>31</v>
      </c>
      <c r="D15">
        <v>2</v>
      </c>
    </row>
    <row r="16" spans="1:4" x14ac:dyDescent="0.3">
      <c r="A16" s="2" t="s">
        <v>32</v>
      </c>
      <c r="B16" s="1" t="str">
        <f>HYPERLINK("http://www.digikey.ca/product-detail/en/tt-electronics-bi/EN11-HSM1BF20/987-1398-ND/2620667","Digikey - 987-1398-ND")</f>
        <v>Digikey - 987-1398-ND</v>
      </c>
      <c r="C16" t="s">
        <v>33</v>
      </c>
      <c r="D16">
        <v>1</v>
      </c>
    </row>
    <row r="17" spans="1:4" x14ac:dyDescent="0.3">
      <c r="A17" s="2" t="s">
        <v>34</v>
      </c>
      <c r="B17" s="1" t="str">
        <f>HYPERLINK("http://www.digikey.ca/product-detail/en/nxp-semiconductors/74HC14D,653/568-1401-1-ND/763376","Digikey - 568-1401-1-ND")</f>
        <v>Digikey - 568-1401-1-ND</v>
      </c>
      <c r="C17" t="s">
        <v>35</v>
      </c>
      <c r="D1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Bruner</dc:creator>
  <cp:lastModifiedBy>Brendan Bruner</cp:lastModifiedBy>
  <dcterms:created xsi:type="dcterms:W3CDTF">2016-08-24T01:25:13Z</dcterms:created>
  <dcterms:modified xsi:type="dcterms:W3CDTF">2016-08-29T04:56:39Z</dcterms:modified>
</cp:coreProperties>
</file>