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75Stuff\unit-2\boilerplate\data\"/>
    </mc:Choice>
  </mc:AlternateContent>
  <xr:revisionPtr revIDLastSave="0" documentId="13_ncr:1_{819179E1-5416-40CF-A284-0C91A9A0C33E}" xr6:coauthVersionLast="47" xr6:coauthVersionMax="47" xr10:uidLastSave="{00000000-0000-0000-0000-000000000000}"/>
  <bookViews>
    <workbookView xWindow="-120" yWindow="-120" windowWidth="29040" windowHeight="15840" xr2:uid="{CF10738C-EE33-4B0C-B36F-4920E7E3C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</calcChain>
</file>

<file path=xl/sharedStrings.xml><?xml version="1.0" encoding="utf-8"?>
<sst xmlns="http://schemas.openxmlformats.org/spreadsheetml/2006/main" count="41" uniqueCount="41">
  <si>
    <t>Alabama</t>
  </si>
  <si>
    <t>Arkansas</t>
  </si>
  <si>
    <t>Delaware</t>
  </si>
  <si>
    <t>Florida</t>
  </si>
  <si>
    <t>Georgia</t>
  </si>
  <si>
    <t>Kentucky</t>
  </si>
  <si>
    <t>Louisiana</t>
  </si>
  <si>
    <t>Maryland</t>
  </si>
  <si>
    <t>Mississippi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</si>
  <si>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</si>
  <si>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</si>
  <si>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</si>
  <si>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</si>
  <si>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</si>
  <si>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</si>
  <si>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</si>
  <si>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X</t>
  </si>
  <si>
    <t>Y</t>
  </si>
  <si>
    <t>Pop_2019</t>
  </si>
  <si>
    <t>Pop_2020</t>
  </si>
  <si>
    <t>Pop_2021</t>
  </si>
  <si>
    <t>Pop_2022</t>
  </si>
  <si>
    <t>Pop_2023</t>
  </si>
  <si>
    <t>Rate_2019</t>
  </si>
  <si>
    <t>Rate_2020</t>
  </si>
  <si>
    <t>Rate_2021</t>
  </si>
  <si>
    <t>Rate_2022</t>
  </si>
  <si>
    <t>Rate_2023</t>
  </si>
  <si>
    <t>Pop_2018</t>
  </si>
  <si>
    <t>Rate_2018</t>
  </si>
  <si>
    <t>Perc_2019</t>
  </si>
  <si>
    <t>Parc_2020</t>
  </si>
  <si>
    <t>Perc_2021</t>
  </si>
  <si>
    <t>Perc_2022</t>
  </si>
  <si>
    <t>Perc_2023</t>
  </si>
  <si>
    <t>Num_2019</t>
  </si>
  <si>
    <t>Num_2020</t>
  </si>
  <si>
    <t>Num_2021</t>
  </si>
  <si>
    <t>Num_2022</t>
  </si>
  <si>
    <t>Num2023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</si>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</sst>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00AA-BC79-47DA-94DC-EAF4A038FD1F}">
  <dimension ref="A1:AE17"/>
  <sheetViews>
    <sheetView tabSelected="1" zoomScale="91" zoomScaleNormal="91" workbookViewId="0">
      <selection activeCell="A2" sqref="A2"/>
    </sheetView>
  </sheetViews>
  <sheetFormatPr defaultRowHeight="15" x14ac:dyDescent="0.25"/>
  <cols>
    <col min="1" max="1" width="15.7109375" customWidth="1"/>
    <col min="17" max="21" width="10.7109375" customWidth="1"/>
  </cols>
  <sheetData>
    <row r="1" spans="1:31" x14ac:dyDescent="0.25">
      <c r="A1" t="s">
        <v>40</v>
      </c>
      <c r="B1" t="s">
        <v>16</v>
      </c>
      <c r="C1" t="s">
        <v>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 t="s">
        <v>28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29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5">
      <c r="A2" t="s">
        <v>0</v>
      </c>
      <c r="B2">
        <v>32.83</v>
      </c>
      <c r="C2">
        <v>86.63</v>
      </c>
      <c r="D2">
        <v>953</v>
      </c>
      <c r="E2">
        <v>930</v>
      </c>
      <c r="F2">
        <v>934</v>
      </c>
      <c r="G2">
        <v>983</v>
      </c>
      <c r="H2">
        <v>988</v>
      </c>
      <c r="I2">
        <v>974</v>
      </c>
      <c r="J2">
        <v>4891628</v>
      </c>
      <c r="K2">
        <v>4907965</v>
      </c>
      <c r="L2">
        <v>5033094</v>
      </c>
      <c r="M2">
        <v>5049196</v>
      </c>
      <c r="N2">
        <v>5076181</v>
      </c>
      <c r="O2">
        <v>5117673</v>
      </c>
      <c r="P2">
        <f t="shared" ref="P2:U2" si="0">D2/J2 * 100000</f>
        <v>19.482266435632472</v>
      </c>
      <c r="Q2">
        <f t="shared" si="0"/>
        <v>18.948790384609506</v>
      </c>
      <c r="R2">
        <f t="shared" si="0"/>
        <v>18.557173778196869</v>
      </c>
      <c r="S2">
        <f t="shared" si="0"/>
        <v>19.468446065472602</v>
      </c>
      <c r="T2">
        <f t="shared" si="0"/>
        <v>19.463450968355936</v>
      </c>
      <c r="U2">
        <f t="shared" si="0"/>
        <v>19.03208743505105</v>
      </c>
      <c r="V2">
        <f>Q2/P2</f>
        <v>0.97261735164204233</v>
      </c>
      <c r="W2">
        <f>R2/Q2</f>
        <v>0.97933289679901081</v>
      </c>
      <c r="X2">
        <f>S2/R2</f>
        <v>1.0491062000155649</v>
      </c>
      <c r="Y2">
        <f>T2/S2</f>
        <v>0.99974342599815791</v>
      </c>
      <c r="Z2">
        <f>U2/T2</f>
        <v>0.97783725332130433</v>
      </c>
      <c r="AA2">
        <f>(V2 - 1)*100</f>
        <v>-2.7382648357957673</v>
      </c>
      <c r="AB2">
        <f>(W2 - 1) * 100</f>
        <v>-2.066710320098919</v>
      </c>
      <c r="AC2">
        <f>(X2 - 1) *100</f>
        <v>4.9106200015564871</v>
      </c>
      <c r="AD2">
        <f>(Y2 - 1)*100</f>
        <v>-2.5657400184209145E-2</v>
      </c>
      <c r="AE2">
        <f>(Z2-1)*100</f>
        <v>-2.2162746678695666</v>
      </c>
    </row>
    <row r="3" spans="1:31" x14ac:dyDescent="0.25">
      <c r="A3" t="s">
        <v>1</v>
      </c>
      <c r="B3">
        <v>34.799999</v>
      </c>
      <c r="C3">
        <v>-92.199996999999996</v>
      </c>
      <c r="D3">
        <v>520</v>
      </c>
      <c r="E3">
        <v>511</v>
      </c>
      <c r="F3">
        <v>651</v>
      </c>
      <c r="G3">
        <v>692</v>
      </c>
      <c r="H3">
        <v>637</v>
      </c>
      <c r="I3">
        <v>596</v>
      </c>
      <c r="J3">
        <v>3012161</v>
      </c>
      <c r="K3">
        <v>3020985</v>
      </c>
      <c r="L3">
        <v>3014546</v>
      </c>
      <c r="M3">
        <v>3026870</v>
      </c>
      <c r="N3">
        <v>3047704</v>
      </c>
      <c r="O3">
        <v>3069463</v>
      </c>
      <c r="P3">
        <f t="shared" ref="P3:P17" si="1">D3/J3 * 100000</f>
        <v>17.263353452886484</v>
      </c>
      <c r="Q3">
        <f t="shared" ref="Q3:Q17" si="2">E3/K3 * 100000</f>
        <v>16.91501281866676</v>
      </c>
      <c r="R3">
        <f t="shared" ref="R3:R17" si="3">F3/L3 * 100000</f>
        <v>21.59529162931997</v>
      </c>
      <c r="S3">
        <f t="shared" ref="S3:S17" si="4">G3/M3 * 100000</f>
        <v>22.861900246789588</v>
      </c>
      <c r="T3">
        <f t="shared" ref="T3:T17" si="5">H3/N3 * 100000</f>
        <v>20.900979885185698</v>
      </c>
      <c r="U3">
        <f t="shared" ref="U3:U17" si="6">I3/O3 * 100000</f>
        <v>19.417077189071836</v>
      </c>
      <c r="V3">
        <f t="shared" ref="V3:V17" si="7">Q3/P3</f>
        <v>0.97982196013246314</v>
      </c>
      <c r="W3">
        <f t="shared" ref="W3:W17" si="8">R3/Q3</f>
        <v>1.2766937785283989</v>
      </c>
      <c r="X3">
        <f t="shared" ref="X3:X17" si="9">S3/R3</f>
        <v>1.0586520728319289</v>
      </c>
      <c r="Y3">
        <f t="shared" ref="Y3:Y17" si="10">T3/S3</f>
        <v>0.91422758648948022</v>
      </c>
      <c r="Z3">
        <f t="shared" ref="Z3:Z17" si="11">U3/T3</f>
        <v>0.92900319964588696</v>
      </c>
      <c r="AA3">
        <f t="shared" ref="AA3:AA17" si="12">(V3 - 1)*100</f>
        <v>-2.0178039867536857</v>
      </c>
      <c r="AB3">
        <f t="shared" ref="AB3:AB17" si="13">(W3 - 1) * 100</f>
        <v>27.669377852839894</v>
      </c>
      <c r="AC3">
        <f t="shared" ref="AC3:AC17" si="14">(X3 - 1) *100</f>
        <v>5.8652072831928859</v>
      </c>
      <c r="AD3">
        <f t="shared" ref="AD3:AD17" si="15">(Y3 - 1)*100</f>
        <v>-8.5772413510519776</v>
      </c>
      <c r="AE3">
        <f t="shared" ref="AE3:AE17" si="16">(Z3-1)*100</f>
        <v>-7.0996800354113043</v>
      </c>
    </row>
    <row r="4" spans="1:31" x14ac:dyDescent="0.25">
      <c r="A4" t="s">
        <v>2</v>
      </c>
      <c r="B4">
        <v>39.35</v>
      </c>
      <c r="C4">
        <v>-75.510000000000005</v>
      </c>
      <c r="D4">
        <v>111</v>
      </c>
      <c r="E4">
        <v>132</v>
      </c>
      <c r="F4">
        <v>116</v>
      </c>
      <c r="G4">
        <v>136</v>
      </c>
      <c r="H4">
        <v>162</v>
      </c>
      <c r="I4">
        <v>135</v>
      </c>
      <c r="J4">
        <v>966985</v>
      </c>
      <c r="K4">
        <v>976668</v>
      </c>
      <c r="L4">
        <v>991928</v>
      </c>
      <c r="M4">
        <v>1005062</v>
      </c>
      <c r="N4">
        <v>1020625</v>
      </c>
      <c r="O4">
        <v>1036423</v>
      </c>
      <c r="P4">
        <f t="shared" si="1"/>
        <v>11.478978474330004</v>
      </c>
      <c r="Q4">
        <f t="shared" si="2"/>
        <v>13.515339910798756</v>
      </c>
      <c r="R4">
        <f t="shared" si="3"/>
        <v>11.694397173988435</v>
      </c>
      <c r="S4">
        <f t="shared" si="4"/>
        <v>13.531503529135515</v>
      </c>
      <c r="T4">
        <f t="shared" si="5"/>
        <v>15.872627066748315</v>
      </c>
      <c r="U4">
        <f t="shared" si="6"/>
        <v>13.025569675701909</v>
      </c>
      <c r="V4">
        <f t="shared" si="7"/>
        <v>1.1773991859138502</v>
      </c>
      <c r="W4">
        <f t="shared" si="8"/>
        <v>0.86526844690340432</v>
      </c>
      <c r="X4">
        <f t="shared" si="9"/>
        <v>1.1570928648834771</v>
      </c>
      <c r="Y4">
        <f t="shared" si="10"/>
        <v>1.1730128165411908</v>
      </c>
      <c r="Z4">
        <f t="shared" si="11"/>
        <v>0.82063099075699153</v>
      </c>
      <c r="AA4">
        <f t="shared" si="12"/>
        <v>17.739918591385017</v>
      </c>
      <c r="AB4">
        <f t="shared" si="13"/>
        <v>-13.473155309659568</v>
      </c>
      <c r="AC4">
        <f t="shared" si="14"/>
        <v>15.709286488347708</v>
      </c>
      <c r="AD4">
        <f t="shared" si="15"/>
        <v>17.301281654119084</v>
      </c>
      <c r="AE4">
        <f t="shared" si="16"/>
        <v>-17.936900924300847</v>
      </c>
    </row>
    <row r="5" spans="1:31" x14ac:dyDescent="0.25">
      <c r="A5" t="s">
        <v>3</v>
      </c>
      <c r="B5">
        <v>27.83</v>
      </c>
      <c r="C5">
        <v>-81.72</v>
      </c>
      <c r="D5">
        <v>3135</v>
      </c>
      <c r="E5">
        <v>3185</v>
      </c>
      <c r="F5">
        <v>3329</v>
      </c>
      <c r="G5">
        <v>3741</v>
      </c>
      <c r="H5">
        <v>3548</v>
      </c>
      <c r="I5">
        <v>3396</v>
      </c>
      <c r="J5">
        <v>21254926</v>
      </c>
      <c r="K5">
        <v>21492056</v>
      </c>
      <c r="L5">
        <v>21592035</v>
      </c>
      <c r="M5">
        <v>21831949</v>
      </c>
      <c r="N5">
        <v>22379312</v>
      </c>
      <c r="O5">
        <v>22904868</v>
      </c>
      <c r="P5">
        <f t="shared" si="1"/>
        <v>14.749522063732426</v>
      </c>
      <c r="Q5">
        <f t="shared" si="2"/>
        <v>14.819429095103791</v>
      </c>
      <c r="R5">
        <f t="shared" si="3"/>
        <v>15.417722322143328</v>
      </c>
      <c r="S5">
        <f t="shared" si="4"/>
        <v>17.13543761026558</v>
      </c>
      <c r="T5">
        <f t="shared" si="5"/>
        <v>15.853927949170197</v>
      </c>
      <c r="U5">
        <f t="shared" si="6"/>
        <v>14.826542549819539</v>
      </c>
      <c r="V5">
        <f t="shared" si="7"/>
        <v>1.0047396133291167</v>
      </c>
      <c r="W5">
        <f t="shared" si="8"/>
        <v>1.0403722183358068</v>
      </c>
      <c r="X5">
        <f t="shared" si="9"/>
        <v>1.1114117411269773</v>
      </c>
      <c r="Y5">
        <f t="shared" si="10"/>
        <v>0.92521290145939139</v>
      </c>
      <c r="Z5">
        <f t="shared" si="11"/>
        <v>0.93519679144218437</v>
      </c>
      <c r="AA5">
        <f t="shared" si="12"/>
        <v>0.47396133291166542</v>
      </c>
      <c r="AB5">
        <f t="shared" si="13"/>
        <v>4.0372218335806842</v>
      </c>
      <c r="AC5">
        <f t="shared" si="14"/>
        <v>11.141174112697726</v>
      </c>
      <c r="AD5">
        <f t="shared" si="15"/>
        <v>-7.4787098540608614</v>
      </c>
      <c r="AE5">
        <f t="shared" si="16"/>
        <v>-6.4803208557815628</v>
      </c>
    </row>
    <row r="6" spans="1:31" x14ac:dyDescent="0.25">
      <c r="A6" t="s">
        <v>4</v>
      </c>
      <c r="B6">
        <v>33.24</v>
      </c>
      <c r="C6">
        <v>-83.44</v>
      </c>
      <c r="D6">
        <v>1505</v>
      </c>
      <c r="E6">
        <v>1492</v>
      </c>
      <c r="F6">
        <v>1658</v>
      </c>
      <c r="G6">
        <v>1809</v>
      </c>
      <c r="H6">
        <v>1796</v>
      </c>
      <c r="I6">
        <v>1615</v>
      </c>
      <c r="J6">
        <v>10519389</v>
      </c>
      <c r="K6">
        <v>10628020</v>
      </c>
      <c r="L6">
        <v>10732888</v>
      </c>
      <c r="M6">
        <v>10792060</v>
      </c>
      <c r="N6">
        <v>10931805</v>
      </c>
      <c r="O6">
        <v>11064432</v>
      </c>
      <c r="P6">
        <f t="shared" si="1"/>
        <v>14.306914593613753</v>
      </c>
      <c r="Q6">
        <f t="shared" si="2"/>
        <v>14.03836274301328</v>
      </c>
      <c r="R6">
        <f t="shared" si="3"/>
        <v>15.447845910625361</v>
      </c>
      <c r="S6">
        <f t="shared" si="4"/>
        <v>16.76232341184167</v>
      </c>
      <c r="T6">
        <f t="shared" si="5"/>
        <v>16.429125839694361</v>
      </c>
      <c r="U6">
        <f t="shared" si="6"/>
        <v>14.596320895641098</v>
      </c>
      <c r="V6">
        <f t="shared" si="7"/>
        <v>0.98122922669012458</v>
      </c>
      <c r="W6">
        <f t="shared" si="8"/>
        <v>1.1004022472858213</v>
      </c>
      <c r="X6">
        <f t="shared" si="9"/>
        <v>1.0850913136252986</v>
      </c>
      <c r="Y6">
        <f t="shared" si="10"/>
        <v>0.98012223222516259</v>
      </c>
      <c r="Z6">
        <f t="shared" si="11"/>
        <v>0.88844172465798343</v>
      </c>
      <c r="AA6">
        <f t="shared" si="12"/>
        <v>-1.8770773309875421</v>
      </c>
      <c r="AB6">
        <f t="shared" si="13"/>
        <v>10.040224728582125</v>
      </c>
      <c r="AC6">
        <f t="shared" si="14"/>
        <v>8.5091313625298639</v>
      </c>
      <c r="AD6">
        <f t="shared" si="15"/>
        <v>-1.9877767774837407</v>
      </c>
      <c r="AE6">
        <f t="shared" si="16"/>
        <v>-11.155827534201656</v>
      </c>
    </row>
    <row r="7" spans="1:31" x14ac:dyDescent="0.25">
      <c r="A7" t="s">
        <v>5</v>
      </c>
      <c r="B7">
        <v>37.83</v>
      </c>
      <c r="C7">
        <v>-84.27</v>
      </c>
      <c r="D7">
        <v>725</v>
      </c>
      <c r="E7">
        <v>732</v>
      </c>
      <c r="F7">
        <v>780</v>
      </c>
      <c r="G7">
        <v>806</v>
      </c>
      <c r="H7">
        <v>744</v>
      </c>
      <c r="I7">
        <v>814</v>
      </c>
      <c r="J7">
        <v>4464273</v>
      </c>
      <c r="K7">
        <v>4472345</v>
      </c>
      <c r="L7">
        <v>4508318</v>
      </c>
      <c r="M7">
        <v>4507583</v>
      </c>
      <c r="N7">
        <v>4519233</v>
      </c>
      <c r="O7">
        <v>4550595</v>
      </c>
      <c r="P7">
        <f t="shared" si="1"/>
        <v>16.240046251651723</v>
      </c>
      <c r="Q7">
        <f t="shared" si="2"/>
        <v>16.367252526359213</v>
      </c>
      <c r="R7">
        <f t="shared" si="3"/>
        <v>17.301352743972366</v>
      </c>
      <c r="S7">
        <f t="shared" si="4"/>
        <v>17.8809796735856</v>
      </c>
      <c r="T7">
        <f t="shared" si="5"/>
        <v>16.46297059700175</v>
      </c>
      <c r="U7">
        <f t="shared" si="6"/>
        <v>17.88777072009265</v>
      </c>
      <c r="V7">
        <f t="shared" si="7"/>
        <v>1.0078328763807893</v>
      </c>
      <c r="W7">
        <f t="shared" si="8"/>
        <v>1.0570712901330752</v>
      </c>
      <c r="X7">
        <f t="shared" si="9"/>
        <v>1.0335018271802574</v>
      </c>
      <c r="Y7">
        <f t="shared" si="10"/>
        <v>0.92069734978343598</v>
      </c>
      <c r="Z7">
        <f t="shared" si="11"/>
        <v>1.0865457491219954</v>
      </c>
      <c r="AA7">
        <f t="shared" si="12"/>
        <v>0.78328763807893331</v>
      </c>
      <c r="AB7">
        <f t="shared" si="13"/>
        <v>5.7071290133075214</v>
      </c>
      <c r="AC7">
        <f t="shared" si="14"/>
        <v>3.3501827180257404</v>
      </c>
      <c r="AD7">
        <f t="shared" si="15"/>
        <v>-7.9302650216564015</v>
      </c>
      <c r="AE7">
        <f t="shared" si="16"/>
        <v>8.6545749121995428</v>
      </c>
    </row>
    <row r="8" spans="1:31" x14ac:dyDescent="0.25">
      <c r="A8" t="s">
        <v>6</v>
      </c>
      <c r="B8">
        <v>30.39</v>
      </c>
      <c r="C8">
        <v>-92.33</v>
      </c>
      <c r="D8">
        <v>771</v>
      </c>
      <c r="E8">
        <v>727</v>
      </c>
      <c r="F8">
        <v>828</v>
      </c>
      <c r="G8">
        <v>971</v>
      </c>
      <c r="H8">
        <v>906</v>
      </c>
      <c r="I8">
        <v>811</v>
      </c>
      <c r="J8">
        <v>4664450</v>
      </c>
      <c r="K8">
        <v>4658285</v>
      </c>
      <c r="L8">
        <v>4652301</v>
      </c>
      <c r="M8">
        <v>4627971</v>
      </c>
      <c r="N8">
        <v>4593687</v>
      </c>
      <c r="O8">
        <v>4588071</v>
      </c>
      <c r="P8">
        <f t="shared" si="1"/>
        <v>16.529279979418796</v>
      </c>
      <c r="Q8">
        <f t="shared" si="2"/>
        <v>15.606602000521651</v>
      </c>
      <c r="R8">
        <f t="shared" si="3"/>
        <v>17.797644649389625</v>
      </c>
      <c r="S8">
        <f t="shared" si="4"/>
        <v>20.981116778821647</v>
      </c>
      <c r="T8">
        <f t="shared" si="5"/>
        <v>19.72271946260161</v>
      </c>
      <c r="U8">
        <f t="shared" si="6"/>
        <v>17.676273972220571</v>
      </c>
      <c r="V8">
        <f t="shared" si="7"/>
        <v>0.94417917900561887</v>
      </c>
      <c r="W8">
        <f t="shared" si="8"/>
        <v>1.1403920372157077</v>
      </c>
      <c r="X8">
        <f t="shared" si="9"/>
        <v>1.1788704175269169</v>
      </c>
      <c r="Y8">
        <f t="shared" si="10"/>
        <v>0.94002238634455038</v>
      </c>
      <c r="Z8">
        <f t="shared" si="11"/>
        <v>0.8962391827221633</v>
      </c>
      <c r="AA8">
        <f t="shared" si="12"/>
        <v>-5.5820820994381126</v>
      </c>
      <c r="AB8">
        <f t="shared" si="13"/>
        <v>14.03920372157077</v>
      </c>
      <c r="AC8">
        <f t="shared" si="14"/>
        <v>17.88704175269169</v>
      </c>
      <c r="AD8">
        <f t="shared" si="15"/>
        <v>-5.997761365544962</v>
      </c>
      <c r="AE8">
        <f t="shared" si="16"/>
        <v>-10.376081727783671</v>
      </c>
    </row>
    <row r="9" spans="1:31" x14ac:dyDescent="0.25">
      <c r="A9" t="s">
        <v>7</v>
      </c>
      <c r="B9">
        <v>39.04</v>
      </c>
      <c r="C9">
        <v>-76.64</v>
      </c>
      <c r="D9">
        <v>512</v>
      </c>
      <c r="E9">
        <v>535</v>
      </c>
      <c r="F9">
        <v>573</v>
      </c>
      <c r="G9">
        <v>563</v>
      </c>
      <c r="H9">
        <v>566</v>
      </c>
      <c r="I9">
        <v>621</v>
      </c>
      <c r="J9">
        <v>6042153</v>
      </c>
      <c r="K9">
        <v>6054954</v>
      </c>
      <c r="L9">
        <v>6177935</v>
      </c>
      <c r="M9">
        <v>6179403</v>
      </c>
      <c r="N9">
        <v>6192440</v>
      </c>
      <c r="O9">
        <v>6217062</v>
      </c>
      <c r="P9">
        <f t="shared" si="1"/>
        <v>8.473800646888618</v>
      </c>
      <c r="Q9">
        <f t="shared" si="2"/>
        <v>8.835740122881198</v>
      </c>
      <c r="R9">
        <f t="shared" si="3"/>
        <v>9.274943812131399</v>
      </c>
      <c r="S9">
        <f t="shared" si="4"/>
        <v>9.1109124942975885</v>
      </c>
      <c r="T9">
        <f t="shared" si="5"/>
        <v>9.1401773775765296</v>
      </c>
      <c r="U9">
        <f t="shared" si="6"/>
        <v>9.9886409368283609</v>
      </c>
      <c r="V9">
        <f t="shared" si="7"/>
        <v>1.0427127673962304</v>
      </c>
      <c r="W9">
        <f t="shared" si="8"/>
        <v>1.0497076286923412</v>
      </c>
      <c r="X9">
        <f t="shared" si="9"/>
        <v>0.98231457557518986</v>
      </c>
      <c r="Y9">
        <f t="shared" si="10"/>
        <v>1.0032120694054802</v>
      </c>
      <c r="Z9">
        <f t="shared" si="11"/>
        <v>1.0928279095910496</v>
      </c>
      <c r="AA9">
        <f t="shared" si="12"/>
        <v>4.2712767396230422</v>
      </c>
      <c r="AB9">
        <f t="shared" si="13"/>
        <v>4.9707628692341244</v>
      </c>
      <c r="AC9">
        <f t="shared" si="14"/>
        <v>-1.7685424424810137</v>
      </c>
      <c r="AD9">
        <f t="shared" si="15"/>
        <v>0.32120694054802446</v>
      </c>
      <c r="AE9">
        <f t="shared" si="16"/>
        <v>9.2827909591049576</v>
      </c>
    </row>
    <row r="10" spans="1:31" x14ac:dyDescent="0.25">
      <c r="A10" t="s">
        <v>8</v>
      </c>
      <c r="B10">
        <v>32.35</v>
      </c>
      <c r="C10">
        <v>-89.4</v>
      </c>
      <c r="D10">
        <v>663</v>
      </c>
      <c r="E10">
        <v>642</v>
      </c>
      <c r="F10">
        <v>748</v>
      </c>
      <c r="G10">
        <v>766</v>
      </c>
      <c r="H10">
        <v>703</v>
      </c>
      <c r="I10">
        <v>732</v>
      </c>
      <c r="J10">
        <v>2982879</v>
      </c>
      <c r="K10">
        <v>2978227</v>
      </c>
      <c r="L10">
        <v>2958536</v>
      </c>
      <c r="M10">
        <v>2947209</v>
      </c>
      <c r="N10">
        <v>2941939</v>
      </c>
      <c r="O10">
        <v>2943172</v>
      </c>
      <c r="P10">
        <f t="shared" si="1"/>
        <v>22.226848625103464</v>
      </c>
      <c r="Q10">
        <f t="shared" si="2"/>
        <v>21.556449525170514</v>
      </c>
      <c r="R10">
        <f t="shared" si="3"/>
        <v>25.282774994118711</v>
      </c>
      <c r="S10">
        <f t="shared" si="4"/>
        <v>25.990691532225913</v>
      </c>
      <c r="T10">
        <f t="shared" si="5"/>
        <v>23.895804773654383</v>
      </c>
      <c r="U10">
        <f t="shared" si="6"/>
        <v>24.871125438812275</v>
      </c>
      <c r="V10">
        <f t="shared" si="7"/>
        <v>0.96983831980680391</v>
      </c>
      <c r="W10">
        <f t="shared" si="8"/>
        <v>1.1728636000375261</v>
      </c>
      <c r="X10">
        <f t="shared" si="9"/>
        <v>1.0279999540506086</v>
      </c>
      <c r="Y10">
        <f t="shared" si="10"/>
        <v>0.91939857560257388</v>
      </c>
      <c r="Z10">
        <f t="shared" si="11"/>
        <v>1.0408155604883917</v>
      </c>
      <c r="AA10">
        <f t="shared" si="12"/>
        <v>-3.0161680193196094</v>
      </c>
      <c r="AB10">
        <f t="shared" si="13"/>
        <v>17.286360003752609</v>
      </c>
      <c r="AC10">
        <f t="shared" si="14"/>
        <v>2.7999954050608622</v>
      </c>
      <c r="AD10">
        <f t="shared" si="15"/>
        <v>-8.0601424397426129</v>
      </c>
      <c r="AE10">
        <f t="shared" si="16"/>
        <v>4.0815560488391744</v>
      </c>
    </row>
    <row r="11" spans="1:31" x14ac:dyDescent="0.25">
      <c r="A11" t="s">
        <v>9</v>
      </c>
      <c r="B11">
        <v>35.78</v>
      </c>
      <c r="C11">
        <v>-80.790000000000006</v>
      </c>
      <c r="D11">
        <v>1436</v>
      </c>
      <c r="E11">
        <v>1457</v>
      </c>
      <c r="F11">
        <v>1538</v>
      </c>
      <c r="G11">
        <v>1693</v>
      </c>
      <c r="H11">
        <v>1631</v>
      </c>
      <c r="I11">
        <v>1561</v>
      </c>
      <c r="J11">
        <v>10391358</v>
      </c>
      <c r="K11">
        <v>10501384</v>
      </c>
      <c r="L11">
        <v>10449652</v>
      </c>
      <c r="M11">
        <v>10564320</v>
      </c>
      <c r="N11">
        <v>10710793</v>
      </c>
      <c r="O11">
        <v>10881189</v>
      </c>
      <c r="P11">
        <f t="shared" si="1"/>
        <v>13.819175511035228</v>
      </c>
      <c r="Q11">
        <f t="shared" si="2"/>
        <v>13.874361703181219</v>
      </c>
      <c r="R11">
        <f t="shared" si="3"/>
        <v>14.718193486251984</v>
      </c>
      <c r="S11">
        <f t="shared" si="4"/>
        <v>16.025641025641026</v>
      </c>
      <c r="T11">
        <f t="shared" si="5"/>
        <v>15.227630671230411</v>
      </c>
      <c r="U11">
        <f t="shared" si="6"/>
        <v>14.345858710844928</v>
      </c>
      <c r="V11">
        <f t="shared" si="7"/>
        <v>1.0039934504125752</v>
      </c>
      <c r="W11">
        <f t="shared" si="8"/>
        <v>1.0608195029885437</v>
      </c>
      <c r="X11">
        <f t="shared" si="9"/>
        <v>1.0888320662865525</v>
      </c>
      <c r="Y11">
        <f t="shared" si="10"/>
        <v>0.95020415388477764</v>
      </c>
      <c r="Z11">
        <f t="shared" si="11"/>
        <v>0.94209394886025066</v>
      </c>
      <c r="AA11">
        <f t="shared" si="12"/>
        <v>0.39934504125751502</v>
      </c>
      <c r="AB11">
        <f t="shared" si="13"/>
        <v>6.0819502988543661</v>
      </c>
      <c r="AC11">
        <f t="shared" si="14"/>
        <v>8.8832066286552482</v>
      </c>
      <c r="AD11">
        <f t="shared" si="15"/>
        <v>-4.9795846115222364</v>
      </c>
      <c r="AE11">
        <f t="shared" si="16"/>
        <v>-5.7906051139749337</v>
      </c>
    </row>
    <row r="12" spans="1:31" x14ac:dyDescent="0.25">
      <c r="A12" t="s">
        <v>10</v>
      </c>
      <c r="B12">
        <v>36.08</v>
      </c>
      <c r="C12">
        <v>-96.92</v>
      </c>
      <c r="D12">
        <v>655</v>
      </c>
      <c r="E12">
        <v>640</v>
      </c>
      <c r="F12">
        <v>653</v>
      </c>
      <c r="G12">
        <v>762</v>
      </c>
      <c r="H12">
        <v>710</v>
      </c>
      <c r="I12">
        <v>718</v>
      </c>
      <c r="J12">
        <v>3943488</v>
      </c>
      <c r="K12">
        <v>3960676</v>
      </c>
      <c r="L12">
        <v>3965415</v>
      </c>
      <c r="M12">
        <v>3992238</v>
      </c>
      <c r="N12">
        <v>4026229</v>
      </c>
      <c r="O12">
        <v>4063882</v>
      </c>
      <c r="P12">
        <f t="shared" si="1"/>
        <v>16.609661294772547</v>
      </c>
      <c r="Q12">
        <f t="shared" si="2"/>
        <v>16.158857730347041</v>
      </c>
      <c r="R12">
        <f t="shared" si="3"/>
        <v>16.467381093782112</v>
      </c>
      <c r="S12">
        <f t="shared" si="4"/>
        <v>19.087038398011341</v>
      </c>
      <c r="T12">
        <f t="shared" si="5"/>
        <v>17.634367046683135</v>
      </c>
      <c r="U12">
        <f t="shared" si="6"/>
        <v>17.667835827910359</v>
      </c>
      <c r="V12">
        <f t="shared" si="7"/>
        <v>0.97285895501268382</v>
      </c>
      <c r="W12">
        <f t="shared" si="8"/>
        <v>1.0190931418905713</v>
      </c>
      <c r="X12">
        <f t="shared" si="9"/>
        <v>1.1590815983009211</v>
      </c>
      <c r="Y12">
        <f t="shared" si="10"/>
        <v>0.92389226023249582</v>
      </c>
      <c r="Z12">
        <f t="shared" si="11"/>
        <v>1.0018979292615733</v>
      </c>
      <c r="AA12">
        <f t="shared" si="12"/>
        <v>-2.7141044987316176</v>
      </c>
      <c r="AB12">
        <f t="shared" si="13"/>
        <v>1.9093141890571319</v>
      </c>
      <c r="AC12">
        <f t="shared" si="14"/>
        <v>15.908159830092107</v>
      </c>
      <c r="AD12">
        <f t="shared" si="15"/>
        <v>-7.6107739767504174</v>
      </c>
      <c r="AE12">
        <f t="shared" si="16"/>
        <v>0.18979292615732835</v>
      </c>
    </row>
    <row r="13" spans="1:31" x14ac:dyDescent="0.25">
      <c r="A13" t="s">
        <v>11</v>
      </c>
      <c r="B13">
        <v>33.83</v>
      </c>
      <c r="C13">
        <v>-81.16</v>
      </c>
      <c r="D13">
        <v>1036</v>
      </c>
      <c r="E13">
        <v>1006</v>
      </c>
      <c r="F13">
        <v>1066</v>
      </c>
      <c r="G13">
        <v>1198</v>
      </c>
      <c r="H13">
        <v>1094</v>
      </c>
      <c r="I13">
        <v>1047</v>
      </c>
      <c r="J13">
        <v>5091702</v>
      </c>
      <c r="K13">
        <v>5157702</v>
      </c>
      <c r="L13">
        <v>5132249</v>
      </c>
      <c r="M13">
        <v>5194274</v>
      </c>
      <c r="N13">
        <v>5287935</v>
      </c>
      <c r="O13">
        <v>5387830</v>
      </c>
      <c r="P13">
        <f t="shared" si="1"/>
        <v>20.346830981074699</v>
      </c>
      <c r="Q13">
        <f t="shared" si="2"/>
        <v>19.504810475673082</v>
      </c>
      <c r="R13">
        <f t="shared" si="3"/>
        <v>20.770621222781671</v>
      </c>
      <c r="S13">
        <f t="shared" si="4"/>
        <v>23.063858394840164</v>
      </c>
      <c r="T13">
        <f t="shared" si="5"/>
        <v>20.688605287319152</v>
      </c>
      <c r="U13">
        <f t="shared" si="6"/>
        <v>19.432684401697902</v>
      </c>
      <c r="V13">
        <f t="shared" si="7"/>
        <v>0.95861662653094182</v>
      </c>
      <c r="W13">
        <f t="shared" si="8"/>
        <v>1.0648973620475493</v>
      </c>
      <c r="X13">
        <f t="shared" si="9"/>
        <v>1.1104077315484056</v>
      </c>
      <c r="Y13">
        <f t="shared" si="10"/>
        <v>0.89701406127032057</v>
      </c>
      <c r="Z13">
        <f t="shared" si="11"/>
        <v>0.93929407670651177</v>
      </c>
      <c r="AA13">
        <f t="shared" si="12"/>
        <v>-4.1383373469058178</v>
      </c>
      <c r="AB13">
        <f t="shared" si="13"/>
        <v>6.4897362047549256</v>
      </c>
      <c r="AC13">
        <f t="shared" si="14"/>
        <v>11.040773154840554</v>
      </c>
      <c r="AD13">
        <f t="shared" si="15"/>
        <v>-10.298593872967942</v>
      </c>
      <c r="AE13">
        <f t="shared" si="16"/>
        <v>-6.0705923293488233</v>
      </c>
    </row>
    <row r="14" spans="1:31" x14ac:dyDescent="0.25">
      <c r="A14" t="s">
        <v>12</v>
      </c>
      <c r="B14">
        <v>35.86</v>
      </c>
      <c r="C14">
        <v>-86.66</v>
      </c>
      <c r="D14">
        <v>1040</v>
      </c>
      <c r="E14">
        <v>1136</v>
      </c>
      <c r="F14">
        <v>1217</v>
      </c>
      <c r="G14">
        <v>1327</v>
      </c>
      <c r="H14">
        <v>1313</v>
      </c>
      <c r="I14">
        <v>1323</v>
      </c>
      <c r="J14">
        <v>6778180</v>
      </c>
      <c r="K14">
        <v>6830325</v>
      </c>
      <c r="L14">
        <v>6927904</v>
      </c>
      <c r="M14">
        <v>6965740</v>
      </c>
      <c r="N14">
        <v>7062217</v>
      </c>
      <c r="O14">
        <v>7148304</v>
      </c>
      <c r="P14">
        <f t="shared" si="1"/>
        <v>15.343351755190923</v>
      </c>
      <c r="Q14">
        <f t="shared" si="2"/>
        <v>16.631712253809297</v>
      </c>
      <c r="R14">
        <f t="shared" si="3"/>
        <v>17.566640646290711</v>
      </c>
      <c r="S14">
        <f t="shared" si="4"/>
        <v>19.050380864057516</v>
      </c>
      <c r="T14">
        <f t="shared" si="5"/>
        <v>18.591895434535644</v>
      </c>
      <c r="U14">
        <f t="shared" si="6"/>
        <v>18.507886625974496</v>
      </c>
      <c r="V14">
        <f t="shared" si="7"/>
        <v>1.0839686477358181</v>
      </c>
      <c r="W14">
        <f t="shared" si="8"/>
        <v>1.0562135983483769</v>
      </c>
      <c r="X14">
        <f t="shared" si="9"/>
        <v>1.0844635151160849</v>
      </c>
      <c r="Y14">
        <f t="shared" si="10"/>
        <v>0.97593300455284338</v>
      </c>
      <c r="Z14">
        <f t="shared" si="11"/>
        <v>0.99548142851507782</v>
      </c>
      <c r="AA14">
        <f t="shared" si="12"/>
        <v>8.3968647735818145</v>
      </c>
      <c r="AB14">
        <f t="shared" si="13"/>
        <v>5.6213598348376914</v>
      </c>
      <c r="AC14">
        <f t="shared" si="14"/>
        <v>8.4463515116084853</v>
      </c>
      <c r="AD14">
        <f t="shared" si="15"/>
        <v>-2.4066995447156625</v>
      </c>
      <c r="AE14">
        <f t="shared" si="16"/>
        <v>-0.45185714849221847</v>
      </c>
    </row>
    <row r="15" spans="1:31" x14ac:dyDescent="0.25">
      <c r="A15" t="s">
        <v>13</v>
      </c>
      <c r="B15">
        <v>31.8</v>
      </c>
      <c r="C15">
        <v>-94.18</v>
      </c>
      <c r="D15">
        <v>3648</v>
      </c>
      <c r="E15">
        <v>3619</v>
      </c>
      <c r="F15">
        <v>3876</v>
      </c>
      <c r="G15">
        <v>4500</v>
      </c>
      <c r="H15">
        <v>4408</v>
      </c>
      <c r="I15">
        <v>4291</v>
      </c>
      <c r="J15">
        <v>28624564</v>
      </c>
      <c r="K15">
        <v>28986794</v>
      </c>
      <c r="L15">
        <v>29239570</v>
      </c>
      <c r="M15">
        <v>29570351</v>
      </c>
      <c r="N15">
        <v>30113488</v>
      </c>
      <c r="O15">
        <v>30727890</v>
      </c>
      <c r="P15">
        <f t="shared" si="1"/>
        <v>12.744298917531109</v>
      </c>
      <c r="Q15">
        <f t="shared" si="2"/>
        <v>12.484995753583512</v>
      </c>
      <c r="R15">
        <f t="shared" si="3"/>
        <v>13.256008894795649</v>
      </c>
      <c r="S15">
        <f t="shared" si="4"/>
        <v>15.21794584041292</v>
      </c>
      <c r="T15">
        <f t="shared" si="5"/>
        <v>14.637958910638318</v>
      </c>
      <c r="U15">
        <f t="shared" si="6"/>
        <v>13.964512369707128</v>
      </c>
      <c r="V15">
        <f t="shared" si="7"/>
        <v>0.97965339909040428</v>
      </c>
      <c r="W15">
        <f t="shared" si="8"/>
        <v>1.0617551784902159</v>
      </c>
      <c r="X15">
        <f t="shared" si="9"/>
        <v>1.1480035930262187</v>
      </c>
      <c r="Y15">
        <f t="shared" si="10"/>
        <v>0.96188796202478366</v>
      </c>
      <c r="Z15">
        <f t="shared" si="11"/>
        <v>0.9539931389996078</v>
      </c>
      <c r="AA15">
        <f t="shared" si="12"/>
        <v>-2.0346600909595725</v>
      </c>
      <c r="AB15">
        <f t="shared" si="13"/>
        <v>6.1755178490215945</v>
      </c>
      <c r="AC15">
        <f t="shared" si="14"/>
        <v>14.800359302621867</v>
      </c>
      <c r="AD15">
        <f t="shared" si="15"/>
        <v>-3.811203797521634</v>
      </c>
      <c r="AE15">
        <f t="shared" si="16"/>
        <v>-4.6006861000392192</v>
      </c>
    </row>
    <row r="16" spans="1:31" x14ac:dyDescent="0.25">
      <c r="A16" t="s">
        <v>14</v>
      </c>
      <c r="B16">
        <v>37.43</v>
      </c>
      <c r="C16">
        <v>-78.66</v>
      </c>
      <c r="D16">
        <v>820</v>
      </c>
      <c r="E16">
        <v>831</v>
      </c>
      <c r="F16">
        <v>850</v>
      </c>
      <c r="G16">
        <v>973</v>
      </c>
      <c r="H16">
        <v>1006</v>
      </c>
      <c r="I16">
        <v>913</v>
      </c>
      <c r="J16">
        <v>8510920</v>
      </c>
      <c r="K16">
        <v>8556642</v>
      </c>
      <c r="L16">
        <v>8637615</v>
      </c>
      <c r="M16">
        <v>8658910</v>
      </c>
      <c r="N16">
        <v>8683414</v>
      </c>
      <c r="O16">
        <v>8734685</v>
      </c>
      <c r="P16">
        <f t="shared" si="1"/>
        <v>9.6346810920558532</v>
      </c>
      <c r="Q16">
        <f t="shared" si="2"/>
        <v>9.7117537463878936</v>
      </c>
      <c r="R16">
        <f t="shared" si="3"/>
        <v>9.8406794005058114</v>
      </c>
      <c r="S16">
        <f t="shared" si="4"/>
        <v>11.236980174178967</v>
      </c>
      <c r="T16">
        <f t="shared" si="5"/>
        <v>11.585305042463713</v>
      </c>
      <c r="U16">
        <f t="shared" si="6"/>
        <v>10.452580716992083</v>
      </c>
      <c r="V16">
        <f t="shared" si="7"/>
        <v>1.007999502380581</v>
      </c>
      <c r="W16">
        <f t="shared" si="8"/>
        <v>1.0132752186149561</v>
      </c>
      <c r="X16">
        <f t="shared" si="9"/>
        <v>1.1418906883198925</v>
      </c>
      <c r="Y16">
        <f t="shared" si="10"/>
        <v>1.0309980851514848</v>
      </c>
      <c r="Z16">
        <f t="shared" si="11"/>
        <v>0.90222749238627331</v>
      </c>
      <c r="AA16">
        <f t="shared" si="12"/>
        <v>0.79995023805810028</v>
      </c>
      <c r="AB16">
        <f t="shared" si="13"/>
        <v>1.3275218614956064</v>
      </c>
      <c r="AC16">
        <f t="shared" si="14"/>
        <v>14.18906883198925</v>
      </c>
      <c r="AD16">
        <f t="shared" si="15"/>
        <v>3.0998085151484833</v>
      </c>
      <c r="AE16">
        <f t="shared" si="16"/>
        <v>-9.7772507613726685</v>
      </c>
    </row>
    <row r="17" spans="1:31" x14ac:dyDescent="0.25">
      <c r="A17" t="s">
        <v>15</v>
      </c>
      <c r="B17">
        <v>38.6</v>
      </c>
      <c r="C17">
        <v>-80.45</v>
      </c>
      <c r="D17">
        <v>294</v>
      </c>
      <c r="E17">
        <v>260</v>
      </c>
      <c r="F17">
        <v>267</v>
      </c>
      <c r="G17">
        <v>282</v>
      </c>
      <c r="H17">
        <v>266</v>
      </c>
      <c r="I17">
        <v>260</v>
      </c>
      <c r="J17">
        <v>1805953</v>
      </c>
      <c r="K17">
        <v>1795263</v>
      </c>
      <c r="L17">
        <v>1791646</v>
      </c>
      <c r="M17">
        <v>1785618</v>
      </c>
      <c r="N17">
        <v>1774122</v>
      </c>
      <c r="O17">
        <v>1770495</v>
      </c>
      <c r="P17">
        <f t="shared" si="1"/>
        <v>16.279493430892167</v>
      </c>
      <c r="Q17">
        <f t="shared" si="2"/>
        <v>14.482557708814808</v>
      </c>
      <c r="R17">
        <f t="shared" si="3"/>
        <v>14.902497479970931</v>
      </c>
      <c r="S17">
        <f t="shared" si="4"/>
        <v>15.792851550555607</v>
      </c>
      <c r="T17">
        <f t="shared" si="5"/>
        <v>14.993331912912415</v>
      </c>
      <c r="U17">
        <f t="shared" si="6"/>
        <v>14.685158670315365</v>
      </c>
      <c r="V17">
        <f t="shared" si="7"/>
        <v>0.88961967829616417</v>
      </c>
      <c r="W17">
        <f t="shared" si="8"/>
        <v>1.0289962435917328</v>
      </c>
      <c r="X17">
        <f t="shared" si="9"/>
        <v>1.0597452924774065</v>
      </c>
      <c r="Y17">
        <f t="shared" si="10"/>
        <v>0.9493745866549943</v>
      </c>
      <c r="Z17">
        <f t="shared" si="11"/>
        <v>0.97944598009388106</v>
      </c>
      <c r="AA17">
        <f t="shared" si="12"/>
        <v>-11.038032170383582</v>
      </c>
      <c r="AB17">
        <f t="shared" si="13"/>
        <v>2.8996243591732807</v>
      </c>
      <c r="AC17">
        <f t="shared" si="14"/>
        <v>5.9745292477406453</v>
      </c>
      <c r="AD17">
        <f t="shared" si="15"/>
        <v>-5.0625413345005699</v>
      </c>
      <c r="AE17">
        <f t="shared" si="16"/>
        <v>-2.0554019906118937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2025-06-29T05:02:30Z</dcterms:created>
  <dcterms:modified xsi:type="dcterms:W3CDTF">2025-06-29T07:24:45Z</dcterms:modified>
</cp:coreProperties>
</file>