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wrencebowens/Downloads/"/>
    </mc:Choice>
  </mc:AlternateContent>
  <xr:revisionPtr revIDLastSave="0" documentId="13_ncr:1_{D24FF0F0-84EF-A243-9F61-0B93EB4731B4}" xr6:coauthVersionLast="47" xr6:coauthVersionMax="47" xr10:uidLastSave="{00000000-0000-0000-0000-000000000000}"/>
  <bookViews>
    <workbookView xWindow="-120" yWindow="500" windowWidth="38640" windowHeight="15880" xr2:uid="{B69BFE34-27BC-7941-BB5C-EAA9F44C89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3" i="1" l="1"/>
  <c r="G53" i="1"/>
  <c r="H53" i="1"/>
  <c r="F54" i="1"/>
  <c r="G54" i="1"/>
  <c r="H54" i="1"/>
  <c r="H52" i="1"/>
  <c r="G52" i="1"/>
  <c r="F52" i="1"/>
  <c r="F50" i="1"/>
  <c r="G50" i="1"/>
  <c r="H50" i="1"/>
  <c r="G49" i="1"/>
  <c r="H49" i="1" s="1"/>
  <c r="F49" i="1"/>
  <c r="F47" i="1"/>
  <c r="G47" i="1"/>
  <c r="H47" i="1"/>
  <c r="H46" i="1"/>
  <c r="F46" i="1"/>
  <c r="G46" i="1" s="1"/>
  <c r="F41" i="1"/>
  <c r="G41" i="1" s="1"/>
  <c r="H41" i="1" s="1"/>
  <c r="F42" i="1"/>
  <c r="G42" i="1"/>
  <c r="H42" i="1"/>
  <c r="F43" i="1"/>
  <c r="G43" i="1" s="1"/>
  <c r="H43" i="1" s="1"/>
  <c r="F40" i="1"/>
  <c r="G40" i="1" s="1"/>
  <c r="H40" i="1" s="1"/>
  <c r="F33" i="1"/>
  <c r="G33" i="1" s="1"/>
  <c r="H33" i="1" s="1"/>
  <c r="F34" i="1"/>
  <c r="G34" i="1"/>
  <c r="H34" i="1" s="1"/>
  <c r="F35" i="1"/>
  <c r="F36" i="1"/>
  <c r="G36" i="1" s="1"/>
  <c r="H36" i="1" s="1"/>
  <c r="F37" i="1"/>
  <c r="G37" i="1"/>
  <c r="H37" i="1"/>
  <c r="F32" i="1"/>
  <c r="G32" i="1" s="1"/>
  <c r="E55" i="1"/>
  <c r="E6" i="1"/>
  <c r="E50" i="1"/>
  <c r="E49" i="1"/>
  <c r="E52" i="1"/>
  <c r="E47" i="1"/>
  <c r="E46" i="1"/>
  <c r="E41" i="1"/>
  <c r="E42" i="1"/>
  <c r="E43" i="1"/>
  <c r="E40" i="1"/>
  <c r="E33" i="1"/>
  <c r="E34" i="1"/>
  <c r="E35" i="1"/>
  <c r="E36" i="1"/>
  <c r="E37" i="1"/>
  <c r="E32" i="1"/>
  <c r="B55" i="1"/>
  <c r="F7" i="1"/>
  <c r="G7" i="1" s="1"/>
  <c r="H7" i="1" s="1"/>
  <c r="F8" i="1"/>
  <c r="G8" i="1" s="1"/>
  <c r="H8" i="1" s="1"/>
  <c r="F9" i="1"/>
  <c r="G9" i="1"/>
  <c r="H9" i="1" s="1"/>
  <c r="F10" i="1"/>
  <c r="G10" i="1" s="1"/>
  <c r="H10" i="1" s="1"/>
  <c r="F11" i="1"/>
  <c r="G11" i="1"/>
  <c r="H11" i="1" s="1"/>
  <c r="F12" i="1"/>
  <c r="G12" i="1"/>
  <c r="H12" i="1" s="1"/>
  <c r="F13" i="1"/>
  <c r="G13" i="1" s="1"/>
  <c r="H13" i="1" s="1"/>
  <c r="F14" i="1"/>
  <c r="G14" i="1" s="1"/>
  <c r="H14" i="1" s="1"/>
  <c r="F15" i="1"/>
  <c r="G15" i="1" s="1"/>
  <c r="H15" i="1" s="1"/>
  <c r="F16" i="1"/>
  <c r="G16" i="1"/>
  <c r="H16" i="1"/>
  <c r="F17" i="1"/>
  <c r="G17" i="1"/>
  <c r="H17" i="1"/>
  <c r="F18" i="1"/>
  <c r="G18" i="1"/>
  <c r="H18" i="1"/>
  <c r="F19" i="1"/>
  <c r="G19" i="1"/>
  <c r="H19" i="1" s="1"/>
  <c r="F20" i="1"/>
  <c r="G20" i="1"/>
  <c r="H20" i="1"/>
  <c r="F21" i="1"/>
  <c r="G21" i="1"/>
  <c r="H21" i="1"/>
  <c r="F22" i="1"/>
  <c r="G22" i="1" s="1"/>
  <c r="H22" i="1" s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 s="1"/>
  <c r="F28" i="1"/>
  <c r="G28" i="1"/>
  <c r="H28" i="1"/>
  <c r="F29" i="1"/>
  <c r="G29" i="1"/>
  <c r="H29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F55" i="1" l="1"/>
  <c r="G35" i="1"/>
  <c r="H35" i="1" s="1"/>
  <c r="G55" i="1"/>
  <c r="H32" i="1"/>
  <c r="H55" i="1" s="1"/>
  <c r="F6" i="1" l="1"/>
  <c r="G6" i="1"/>
  <c r="H6" i="1"/>
</calcChain>
</file>

<file path=xl/sharedStrings.xml><?xml version="1.0" encoding="utf-8"?>
<sst xmlns="http://schemas.openxmlformats.org/spreadsheetml/2006/main" count="96" uniqueCount="59">
  <si>
    <t>Project Budget</t>
  </si>
  <si>
    <t>Personnel</t>
  </si>
  <si>
    <t>Chief Execute Officer (CEO)</t>
  </si>
  <si>
    <t>Chief Financial Officer (CFO)</t>
  </si>
  <si>
    <t>Chief Technology Officer (CTO)</t>
  </si>
  <si>
    <t>Chief Operating Officer (COO)</t>
  </si>
  <si>
    <t>Managing Director</t>
  </si>
  <si>
    <t>Financial Analyst</t>
  </si>
  <si>
    <t>Software Lead</t>
  </si>
  <si>
    <t>Designer</t>
  </si>
  <si>
    <t>Designer Lead</t>
  </si>
  <si>
    <t>Legal Associate</t>
  </si>
  <si>
    <t>Customer Service Representative</t>
  </si>
  <si>
    <t>Payroll Coordinator</t>
  </si>
  <si>
    <t>Human Resource Manager</t>
  </si>
  <si>
    <t>AWS</t>
  </si>
  <si>
    <t>Software</t>
  </si>
  <si>
    <t>Equipment</t>
  </si>
  <si>
    <t>Laptops</t>
  </si>
  <si>
    <t>Monitors</t>
  </si>
  <si>
    <t>Keyboards</t>
  </si>
  <si>
    <t>Mice</t>
  </si>
  <si>
    <t>Furniture</t>
  </si>
  <si>
    <t>Desks</t>
  </si>
  <si>
    <t>Chairs</t>
  </si>
  <si>
    <t>Office Space</t>
  </si>
  <si>
    <t>Mitigation and Contigency Plan</t>
  </si>
  <si>
    <t>Quantity</t>
  </si>
  <si>
    <t>Cost/Hour</t>
  </si>
  <si>
    <t>Research Analyst</t>
  </si>
  <si>
    <t>Planning Manager</t>
  </si>
  <si>
    <t>Software Engineer</t>
  </si>
  <si>
    <t>Cyber Security Expert</t>
  </si>
  <si>
    <t>Quality Assurance Engineer</t>
  </si>
  <si>
    <t>IT Solution Engineer</t>
  </si>
  <si>
    <t>Business Analyst</t>
  </si>
  <si>
    <t>Administrative Assistant</t>
  </si>
  <si>
    <t>Student Worker</t>
  </si>
  <si>
    <t>Marketing Associate</t>
  </si>
  <si>
    <t>Microsoft Business</t>
  </si>
  <si>
    <t>Swiftic</t>
  </si>
  <si>
    <t>Android Studio</t>
  </si>
  <si>
    <t>Adobe Photoshop</t>
  </si>
  <si>
    <t>Adobe XD</t>
  </si>
  <si>
    <t>Total Labor Cost</t>
  </si>
  <si>
    <t>Cost/Item</t>
  </si>
  <si>
    <t>Total Cost</t>
  </si>
  <si>
    <t>Cost ($)</t>
  </si>
  <si>
    <t>Other</t>
  </si>
  <si>
    <t>22/month</t>
  </si>
  <si>
    <t>40/month</t>
  </si>
  <si>
    <t>20/month</t>
  </si>
  <si>
    <t>10/month</t>
  </si>
  <si>
    <t>Student Driver</t>
  </si>
  <si>
    <t>Maintenance Costs</t>
  </si>
  <si>
    <t>Marketing</t>
  </si>
  <si>
    <t>Software Updates</t>
  </si>
  <si>
    <t>Hardware/Server Maintenance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</si>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</sst>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0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3" fontId="2" fillId="0" borderId="10" xfId="0" applyNumberFormat="1" applyFont="1" applyBorder="1" applyAlignment="1">
      <alignment horizontal="center" vertical="center"/>
    </xf>
    <xf numFmtId="3" fontId="2" fillId="0" borderId="11" xfId="0" applyNumberFormat="1" applyFont="1" applyBorder="1" applyAlignment="1">
      <alignment horizontal="center" vertical="center"/>
    </xf>
    <xf numFmtId="3" fontId="2" fillId="0" borderId="12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3" fontId="3" fillId="3" borderId="10" xfId="0" applyNumberFormat="1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3" fontId="1" fillId="3" borderId="9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3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3" fontId="0" fillId="0" borderId="3" xfId="0" applyNumberFormat="1" applyFont="1" applyFill="1" applyBorder="1" applyAlignment="1">
      <alignment horizontal="center" vertical="center"/>
    </xf>
    <xf numFmtId="3" fontId="0" fillId="0" borderId="4" xfId="0" applyNumberFormat="1" applyFont="1" applyFill="1" applyBorder="1" applyAlignment="1">
      <alignment horizontal="center" vertical="center"/>
    </xf>
    <xf numFmtId="3" fontId="0" fillId="0" borderId="6" xfId="0" applyNumberFormat="1" applyFont="1" applyFill="1" applyBorder="1" applyAlignment="1">
      <alignment horizontal="center" vertical="center"/>
    </xf>
    <xf numFmtId="3" fontId="0" fillId="0" borderId="7" xfId="0" applyNumberFormat="1" applyFont="1" applyFill="1" applyBorder="1" applyAlignment="1">
      <alignment horizontal="center" vertical="center"/>
    </xf>
    <xf numFmtId="3" fontId="0" fillId="0" borderId="8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83B47-26C4-FD4C-B601-6FF46CF1F0AE}">
  <dimension ref="A1:H55"/>
  <sheetViews>
    <sheetView tabSelected="1" zoomScale="125" workbookViewId="0">
      <selection activeCell="F35" sqref="F35"/>
    </sheetView>
  </sheetViews>
  <sheetFormatPr baseColWidth="10" defaultColWidth="10.83203125" defaultRowHeight="16" x14ac:dyDescent="0.2"/>
  <cols>
    <col min="1" max="1" width="27.83203125" style="1" customWidth="1"/>
    <col min="2" max="3" width="10.83203125" style="2" customWidth="1"/>
    <col min="4" max="4" width="14.83203125" style="2" customWidth="1"/>
    <col min="5" max="8" width="10.83203125" style="1" customWidth="1"/>
    <col min="9" max="16384" width="10.83203125" style="2"/>
  </cols>
  <sheetData>
    <row r="1" spans="1:8" x14ac:dyDescent="0.2">
      <c r="A1" s="44" t="s">
        <v>0</v>
      </c>
      <c r="B1" s="44"/>
      <c r="C1" s="44"/>
      <c r="D1" s="44"/>
      <c r="E1" s="44"/>
      <c r="F1" s="44"/>
      <c r="G1" s="44"/>
      <c r="H1" s="44"/>
    </row>
    <row r="2" spans="1:8" x14ac:dyDescent="0.2">
      <c r="A2" s="10"/>
      <c r="B2" s="43" t="s">
        <v>58</v>
      </c>
      <c r="C2" s="43"/>
      <c r="D2" s="43"/>
      <c r="E2" s="43"/>
      <c r="F2" s="43"/>
      <c r="G2" s="43"/>
      <c r="H2" s="43"/>
    </row>
    <row r="3" spans="1:8" x14ac:dyDescent="0.2">
      <c r="A3" s="9"/>
      <c r="B3" s="42">
        <v>2022</v>
      </c>
      <c r="C3" s="42"/>
      <c r="D3" s="42"/>
      <c r="E3" s="11">
        <v>2023</v>
      </c>
      <c r="F3" s="11">
        <v>2024</v>
      </c>
      <c r="G3" s="11">
        <v>2025</v>
      </c>
      <c r="H3" s="11">
        <v>2026</v>
      </c>
    </row>
    <row r="4" spans="1:8" x14ac:dyDescent="0.2">
      <c r="A4" s="28" t="s">
        <v>1</v>
      </c>
      <c r="B4" s="30" t="s">
        <v>27</v>
      </c>
      <c r="C4" s="30" t="s">
        <v>47</v>
      </c>
      <c r="D4" s="30"/>
      <c r="E4" s="28" t="s">
        <v>47</v>
      </c>
      <c r="F4" s="28" t="s">
        <v>47</v>
      </c>
      <c r="G4" s="28" t="s">
        <v>47</v>
      </c>
      <c r="H4" s="28" t="s">
        <v>47</v>
      </c>
    </row>
    <row r="5" spans="1:8" x14ac:dyDescent="0.2">
      <c r="A5" s="28"/>
      <c r="B5" s="28"/>
      <c r="C5" s="3" t="s">
        <v>28</v>
      </c>
      <c r="D5" s="3" t="s">
        <v>44</v>
      </c>
      <c r="E5" s="28"/>
      <c r="F5" s="28"/>
      <c r="G5" s="28"/>
      <c r="H5" s="28"/>
    </row>
    <row r="6" spans="1:8" x14ac:dyDescent="0.2">
      <c r="A6" s="14" t="s">
        <v>2</v>
      </c>
      <c r="B6" s="5">
        <v>1</v>
      </c>
      <c r="C6" s="7">
        <v>75</v>
      </c>
      <c r="D6" s="8">
        <v>12600</v>
      </c>
      <c r="E6" s="14">
        <f>D6*1.09</f>
        <v>13734.000000000002</v>
      </c>
      <c r="F6" s="14">
        <f t="shared" ref="F6:H6" si="0">E6*1.09</f>
        <v>14970.060000000003</v>
      </c>
      <c r="G6" s="14">
        <f t="shared" si="0"/>
        <v>16317.365400000004</v>
      </c>
      <c r="H6" s="15">
        <f t="shared" si="0"/>
        <v>17785.928286000006</v>
      </c>
    </row>
    <row r="7" spans="1:8" x14ac:dyDescent="0.2">
      <c r="A7" s="16" t="s">
        <v>3</v>
      </c>
      <c r="B7" s="5">
        <v>1</v>
      </c>
      <c r="C7" s="7">
        <v>75</v>
      </c>
      <c r="D7" s="8">
        <v>18210</v>
      </c>
      <c r="E7" s="16">
        <f t="shared" ref="E7:H29" si="1">D7*1.09</f>
        <v>19848.900000000001</v>
      </c>
      <c r="F7" s="16">
        <f t="shared" si="1"/>
        <v>21635.301000000003</v>
      </c>
      <c r="G7" s="16">
        <f t="shared" si="1"/>
        <v>23582.478090000004</v>
      </c>
      <c r="H7" s="6">
        <f t="shared" si="1"/>
        <v>25704.901118100006</v>
      </c>
    </row>
    <row r="8" spans="1:8" x14ac:dyDescent="0.2">
      <c r="A8" s="16" t="s">
        <v>4</v>
      </c>
      <c r="B8" s="5">
        <v>1</v>
      </c>
      <c r="C8" s="7">
        <v>75</v>
      </c>
      <c r="D8" s="8">
        <v>14280</v>
      </c>
      <c r="E8" s="16">
        <f t="shared" si="1"/>
        <v>15565.2</v>
      </c>
      <c r="F8" s="16">
        <f t="shared" si="1"/>
        <v>16966.068000000003</v>
      </c>
      <c r="G8" s="16">
        <f t="shared" si="1"/>
        <v>18493.014120000003</v>
      </c>
      <c r="H8" s="6">
        <f t="shared" si="1"/>
        <v>20157.385390800006</v>
      </c>
    </row>
    <row r="9" spans="1:8" x14ac:dyDescent="0.2">
      <c r="A9" s="16" t="s">
        <v>5</v>
      </c>
      <c r="B9" s="5">
        <v>1</v>
      </c>
      <c r="C9" s="7">
        <v>75</v>
      </c>
      <c r="D9" s="8">
        <v>12600</v>
      </c>
      <c r="E9" s="16">
        <f t="shared" si="1"/>
        <v>13734.000000000002</v>
      </c>
      <c r="F9" s="16">
        <f t="shared" si="1"/>
        <v>14970.060000000003</v>
      </c>
      <c r="G9" s="16">
        <f t="shared" si="1"/>
        <v>16317.365400000004</v>
      </c>
      <c r="H9" s="6">
        <f t="shared" si="1"/>
        <v>17785.928286000006</v>
      </c>
    </row>
    <row r="10" spans="1:8" x14ac:dyDescent="0.2">
      <c r="A10" s="16" t="s">
        <v>6</v>
      </c>
      <c r="B10" s="5">
        <v>1</v>
      </c>
      <c r="C10" s="7">
        <v>75</v>
      </c>
      <c r="D10" s="8">
        <v>16680</v>
      </c>
      <c r="E10" s="16">
        <f t="shared" si="1"/>
        <v>18181.2</v>
      </c>
      <c r="F10" s="16">
        <f t="shared" si="1"/>
        <v>19817.508000000002</v>
      </c>
      <c r="G10" s="16">
        <f t="shared" si="1"/>
        <v>21601.083720000002</v>
      </c>
      <c r="H10" s="6">
        <f t="shared" si="1"/>
        <v>23545.181254800005</v>
      </c>
    </row>
    <row r="11" spans="1:8" x14ac:dyDescent="0.2">
      <c r="A11" s="16" t="s">
        <v>29</v>
      </c>
      <c r="B11" s="5">
        <v>2</v>
      </c>
      <c r="C11" s="7">
        <v>20</v>
      </c>
      <c r="D11" s="8">
        <v>6720</v>
      </c>
      <c r="E11" s="16">
        <f t="shared" si="1"/>
        <v>7324.8</v>
      </c>
      <c r="F11" s="16">
        <f t="shared" si="1"/>
        <v>7984.0320000000011</v>
      </c>
      <c r="G11" s="16">
        <f t="shared" si="1"/>
        <v>8702.5948800000024</v>
      </c>
      <c r="H11" s="6">
        <f t="shared" si="1"/>
        <v>9485.8284192000028</v>
      </c>
    </row>
    <row r="12" spans="1:8" x14ac:dyDescent="0.2">
      <c r="A12" s="16" t="s">
        <v>30</v>
      </c>
      <c r="B12" s="5">
        <v>2</v>
      </c>
      <c r="C12" s="7">
        <v>35</v>
      </c>
      <c r="D12" s="8">
        <v>17500</v>
      </c>
      <c r="E12" s="16">
        <f t="shared" si="1"/>
        <v>19075</v>
      </c>
      <c r="F12" s="16">
        <f t="shared" si="1"/>
        <v>20791.75</v>
      </c>
      <c r="G12" s="16">
        <f t="shared" si="1"/>
        <v>22663.007500000003</v>
      </c>
      <c r="H12" s="6">
        <f t="shared" si="1"/>
        <v>24702.678175000005</v>
      </c>
    </row>
    <row r="13" spans="1:8" x14ac:dyDescent="0.2">
      <c r="A13" s="16" t="s">
        <v>7</v>
      </c>
      <c r="B13" s="5">
        <v>1</v>
      </c>
      <c r="C13" s="7">
        <v>35</v>
      </c>
      <c r="D13" s="8">
        <v>16800</v>
      </c>
      <c r="E13" s="16">
        <f t="shared" si="1"/>
        <v>18312</v>
      </c>
      <c r="F13" s="16">
        <f t="shared" si="1"/>
        <v>19960.080000000002</v>
      </c>
      <c r="G13" s="16">
        <f t="shared" si="1"/>
        <v>21756.487200000003</v>
      </c>
      <c r="H13" s="6">
        <f t="shared" si="1"/>
        <v>23714.571048000005</v>
      </c>
    </row>
    <row r="14" spans="1:8" x14ac:dyDescent="0.2">
      <c r="A14" s="16" t="s">
        <v>31</v>
      </c>
      <c r="B14" s="5">
        <v>3</v>
      </c>
      <c r="C14" s="7">
        <v>50</v>
      </c>
      <c r="D14" s="8">
        <v>86400</v>
      </c>
      <c r="E14" s="16">
        <f t="shared" si="1"/>
        <v>94176</v>
      </c>
      <c r="F14" s="16">
        <f t="shared" si="1"/>
        <v>102651.84000000001</v>
      </c>
      <c r="G14" s="16">
        <f t="shared" si="1"/>
        <v>111890.50560000002</v>
      </c>
      <c r="H14" s="6">
        <f t="shared" si="1"/>
        <v>121960.65110400003</v>
      </c>
    </row>
    <row r="15" spans="1:8" x14ac:dyDescent="0.2">
      <c r="A15" s="16" t="s">
        <v>8</v>
      </c>
      <c r="B15" s="5">
        <v>1</v>
      </c>
      <c r="C15" s="7">
        <v>60</v>
      </c>
      <c r="D15" s="8">
        <v>16320</v>
      </c>
      <c r="E15" s="16">
        <f t="shared" si="1"/>
        <v>17788.800000000003</v>
      </c>
      <c r="F15" s="16">
        <f t="shared" si="1"/>
        <v>19389.792000000005</v>
      </c>
      <c r="G15" s="16">
        <f t="shared" si="1"/>
        <v>21134.873280000007</v>
      </c>
      <c r="H15" s="6">
        <f t="shared" si="1"/>
        <v>23037.011875200009</v>
      </c>
    </row>
    <row r="16" spans="1:8" x14ac:dyDescent="0.2">
      <c r="A16" s="16" t="s">
        <v>9</v>
      </c>
      <c r="B16" s="5">
        <v>1</v>
      </c>
      <c r="C16" s="7">
        <v>45</v>
      </c>
      <c r="D16" s="8">
        <v>9000</v>
      </c>
      <c r="E16" s="16">
        <f t="shared" si="1"/>
        <v>9810</v>
      </c>
      <c r="F16" s="16">
        <f t="shared" si="1"/>
        <v>10692.900000000001</v>
      </c>
      <c r="G16" s="16">
        <f t="shared" si="1"/>
        <v>11655.261000000002</v>
      </c>
      <c r="H16" s="6">
        <f t="shared" si="1"/>
        <v>12704.234490000003</v>
      </c>
    </row>
    <row r="17" spans="1:8" x14ac:dyDescent="0.2">
      <c r="A17" s="16" t="s">
        <v>10</v>
      </c>
      <c r="B17" s="5">
        <v>1</v>
      </c>
      <c r="C17" s="7">
        <v>60</v>
      </c>
      <c r="D17" s="8">
        <v>12000</v>
      </c>
      <c r="E17" s="16">
        <f t="shared" si="1"/>
        <v>13080.000000000002</v>
      </c>
      <c r="F17" s="16">
        <f t="shared" si="1"/>
        <v>14257.200000000003</v>
      </c>
      <c r="G17" s="16">
        <f t="shared" si="1"/>
        <v>15540.348000000004</v>
      </c>
      <c r="H17" s="6">
        <f t="shared" si="1"/>
        <v>16938.979320000006</v>
      </c>
    </row>
    <row r="18" spans="1:8" x14ac:dyDescent="0.2">
      <c r="A18" s="16" t="s">
        <v>32</v>
      </c>
      <c r="B18" s="5">
        <v>2</v>
      </c>
      <c r="C18" s="7">
        <v>50</v>
      </c>
      <c r="D18" s="8">
        <v>16000</v>
      </c>
      <c r="E18" s="16">
        <f t="shared" si="1"/>
        <v>17440</v>
      </c>
      <c r="F18" s="16">
        <f t="shared" si="1"/>
        <v>19009.600000000002</v>
      </c>
      <c r="G18" s="16">
        <f t="shared" si="1"/>
        <v>20720.464000000004</v>
      </c>
      <c r="H18" s="6">
        <f t="shared" si="1"/>
        <v>22585.305760000007</v>
      </c>
    </row>
    <row r="19" spans="1:8" x14ac:dyDescent="0.2">
      <c r="A19" s="16" t="s">
        <v>33</v>
      </c>
      <c r="B19" s="5">
        <v>2</v>
      </c>
      <c r="C19" s="7">
        <v>45</v>
      </c>
      <c r="D19" s="8">
        <v>14400</v>
      </c>
      <c r="E19" s="16">
        <f t="shared" si="1"/>
        <v>15696.000000000002</v>
      </c>
      <c r="F19" s="16">
        <f t="shared" si="1"/>
        <v>17108.640000000003</v>
      </c>
      <c r="G19" s="16">
        <f t="shared" si="1"/>
        <v>18648.417600000004</v>
      </c>
      <c r="H19" s="6">
        <f t="shared" si="1"/>
        <v>20326.775184000006</v>
      </c>
    </row>
    <row r="20" spans="1:8" x14ac:dyDescent="0.2">
      <c r="A20" s="16" t="s">
        <v>34</v>
      </c>
      <c r="B20" s="5">
        <v>2</v>
      </c>
      <c r="C20" s="7">
        <v>40</v>
      </c>
      <c r="D20" s="8">
        <v>4480</v>
      </c>
      <c r="E20" s="16">
        <f t="shared" si="1"/>
        <v>4883.2000000000007</v>
      </c>
      <c r="F20" s="16">
        <f t="shared" si="1"/>
        <v>5322.688000000001</v>
      </c>
      <c r="G20" s="16">
        <f t="shared" si="1"/>
        <v>5801.7299200000016</v>
      </c>
      <c r="H20" s="6">
        <f t="shared" si="1"/>
        <v>6323.8856128000025</v>
      </c>
    </row>
    <row r="21" spans="1:8" x14ac:dyDescent="0.2">
      <c r="A21" s="16" t="s">
        <v>35</v>
      </c>
      <c r="B21" s="5">
        <v>2</v>
      </c>
      <c r="C21" s="7">
        <v>40</v>
      </c>
      <c r="D21" s="8">
        <v>4800</v>
      </c>
      <c r="E21" s="16">
        <f t="shared" si="1"/>
        <v>5232</v>
      </c>
      <c r="F21" s="16">
        <f t="shared" si="1"/>
        <v>5702.88</v>
      </c>
      <c r="G21" s="16">
        <f t="shared" si="1"/>
        <v>6216.1392000000005</v>
      </c>
      <c r="H21" s="6">
        <f t="shared" si="1"/>
        <v>6775.5917280000012</v>
      </c>
    </row>
    <row r="22" spans="1:8" x14ac:dyDescent="0.2">
      <c r="A22" s="16" t="s">
        <v>11</v>
      </c>
      <c r="B22" s="5">
        <v>1</v>
      </c>
      <c r="C22" s="7">
        <v>45</v>
      </c>
      <c r="D22" s="8">
        <v>23400</v>
      </c>
      <c r="E22" s="16">
        <f t="shared" si="1"/>
        <v>25506.000000000004</v>
      </c>
      <c r="F22" s="16">
        <f t="shared" si="1"/>
        <v>27801.540000000005</v>
      </c>
      <c r="G22" s="16">
        <f t="shared" si="1"/>
        <v>30303.678600000007</v>
      </c>
      <c r="H22" s="6">
        <f t="shared" si="1"/>
        <v>33031.009674000008</v>
      </c>
    </row>
    <row r="23" spans="1:8" x14ac:dyDescent="0.2">
      <c r="A23" s="16" t="s">
        <v>36</v>
      </c>
      <c r="B23" s="5">
        <v>2</v>
      </c>
      <c r="C23" s="7">
        <v>30</v>
      </c>
      <c r="D23" s="8">
        <v>12600</v>
      </c>
      <c r="E23" s="16">
        <f t="shared" si="1"/>
        <v>13734.000000000002</v>
      </c>
      <c r="F23" s="16">
        <f t="shared" si="1"/>
        <v>14970.060000000003</v>
      </c>
      <c r="G23" s="16">
        <f t="shared" si="1"/>
        <v>16317.365400000004</v>
      </c>
      <c r="H23" s="6">
        <f t="shared" si="1"/>
        <v>17785.928286000006</v>
      </c>
    </row>
    <row r="24" spans="1:8" x14ac:dyDescent="0.2">
      <c r="A24" s="16" t="s">
        <v>12</v>
      </c>
      <c r="B24" s="5">
        <v>1</v>
      </c>
      <c r="C24" s="7">
        <v>25</v>
      </c>
      <c r="D24" s="8">
        <v>9600</v>
      </c>
      <c r="E24" s="16">
        <f t="shared" si="1"/>
        <v>10464</v>
      </c>
      <c r="F24" s="16">
        <f t="shared" si="1"/>
        <v>11405.76</v>
      </c>
      <c r="G24" s="16">
        <f t="shared" si="1"/>
        <v>12432.278400000001</v>
      </c>
      <c r="H24" s="6">
        <f t="shared" si="1"/>
        <v>13551.183456000002</v>
      </c>
    </row>
    <row r="25" spans="1:8" x14ac:dyDescent="0.2">
      <c r="A25" s="16" t="s">
        <v>37</v>
      </c>
      <c r="B25" s="5">
        <v>5</v>
      </c>
      <c r="C25" s="7">
        <v>16</v>
      </c>
      <c r="D25" s="8">
        <v>75000</v>
      </c>
      <c r="E25" s="16">
        <f t="shared" si="1"/>
        <v>81750</v>
      </c>
      <c r="F25" s="16">
        <f t="shared" si="1"/>
        <v>89107.5</v>
      </c>
      <c r="G25" s="16">
        <f t="shared" si="1"/>
        <v>97127.175000000003</v>
      </c>
      <c r="H25" s="6">
        <f t="shared" si="1"/>
        <v>105868.62075000002</v>
      </c>
    </row>
    <row r="26" spans="1:8" x14ac:dyDescent="0.2">
      <c r="A26" s="16" t="s">
        <v>13</v>
      </c>
      <c r="B26" s="5">
        <v>1</v>
      </c>
      <c r="C26" s="7">
        <v>25</v>
      </c>
      <c r="D26" s="8">
        <v>9600</v>
      </c>
      <c r="E26" s="16">
        <f t="shared" si="1"/>
        <v>10464</v>
      </c>
      <c r="F26" s="16">
        <f t="shared" si="1"/>
        <v>11405.76</v>
      </c>
      <c r="G26" s="16">
        <f t="shared" si="1"/>
        <v>12432.278400000001</v>
      </c>
      <c r="H26" s="6">
        <f t="shared" si="1"/>
        <v>13551.183456000002</v>
      </c>
    </row>
    <row r="27" spans="1:8" x14ac:dyDescent="0.2">
      <c r="A27" s="16" t="s">
        <v>38</v>
      </c>
      <c r="B27" s="5">
        <v>2</v>
      </c>
      <c r="C27" s="7">
        <v>25</v>
      </c>
      <c r="D27" s="8">
        <v>9600</v>
      </c>
      <c r="E27" s="16">
        <f t="shared" si="1"/>
        <v>10464</v>
      </c>
      <c r="F27" s="16">
        <f t="shared" si="1"/>
        <v>11405.76</v>
      </c>
      <c r="G27" s="16">
        <f t="shared" si="1"/>
        <v>12432.278400000001</v>
      </c>
      <c r="H27" s="6">
        <f t="shared" si="1"/>
        <v>13551.183456000002</v>
      </c>
    </row>
    <row r="28" spans="1:8" x14ac:dyDescent="0.2">
      <c r="A28" s="16" t="s">
        <v>14</v>
      </c>
      <c r="B28" s="5">
        <v>1</v>
      </c>
      <c r="C28" s="7">
        <v>35</v>
      </c>
      <c r="D28" s="8">
        <v>16800</v>
      </c>
      <c r="E28" s="16">
        <f t="shared" si="1"/>
        <v>18312</v>
      </c>
      <c r="F28" s="16">
        <f t="shared" si="1"/>
        <v>19960.080000000002</v>
      </c>
      <c r="G28" s="16">
        <f t="shared" si="1"/>
        <v>21756.487200000003</v>
      </c>
      <c r="H28" s="6">
        <f t="shared" si="1"/>
        <v>23714.571048000005</v>
      </c>
    </row>
    <row r="29" spans="1:8" x14ac:dyDescent="0.2">
      <c r="A29" s="16" t="s">
        <v>53</v>
      </c>
      <c r="B29" s="5">
        <v>10</v>
      </c>
      <c r="C29" s="7">
        <v>16</v>
      </c>
      <c r="D29" s="8">
        <v>75000</v>
      </c>
      <c r="E29" s="16">
        <f t="shared" si="1"/>
        <v>81750</v>
      </c>
      <c r="F29" s="16">
        <f t="shared" si="1"/>
        <v>89107.5</v>
      </c>
      <c r="G29" s="16">
        <f t="shared" si="1"/>
        <v>97127.175000000003</v>
      </c>
      <c r="H29" s="6">
        <f t="shared" si="1"/>
        <v>105868.62075000002</v>
      </c>
    </row>
    <row r="30" spans="1:8" x14ac:dyDescent="0.2">
      <c r="A30" s="28" t="s">
        <v>16</v>
      </c>
      <c r="B30" s="32" t="s">
        <v>27</v>
      </c>
      <c r="C30" s="28" t="s">
        <v>47</v>
      </c>
      <c r="D30" s="28"/>
      <c r="E30" s="28" t="s">
        <v>47</v>
      </c>
      <c r="F30" s="28" t="s">
        <v>47</v>
      </c>
      <c r="G30" s="28" t="s">
        <v>47</v>
      </c>
      <c r="H30" s="28" t="s">
        <v>47</v>
      </c>
    </row>
    <row r="31" spans="1:8" x14ac:dyDescent="0.2">
      <c r="A31" s="28"/>
      <c r="B31" s="32"/>
      <c r="C31" s="3" t="s">
        <v>45</v>
      </c>
      <c r="D31" s="3" t="s">
        <v>46</v>
      </c>
      <c r="E31" s="29"/>
      <c r="F31" s="29"/>
      <c r="G31" s="29"/>
      <c r="H31" s="29"/>
    </row>
    <row r="32" spans="1:8" x14ac:dyDescent="0.2">
      <c r="A32" s="16" t="s">
        <v>39</v>
      </c>
      <c r="B32" s="5">
        <v>60</v>
      </c>
      <c r="C32" s="5" t="s">
        <v>49</v>
      </c>
      <c r="D32" s="23">
        <v>15840</v>
      </c>
      <c r="E32" s="14">
        <f>D32*1.09</f>
        <v>17265.600000000002</v>
      </c>
      <c r="F32" s="15">
        <f t="shared" ref="F32:H32" si="2">E32*1.09</f>
        <v>18819.504000000004</v>
      </c>
      <c r="G32" s="15">
        <f t="shared" si="2"/>
        <v>20513.259360000007</v>
      </c>
      <c r="H32" s="15">
        <f t="shared" si="2"/>
        <v>22359.452702400009</v>
      </c>
    </row>
    <row r="33" spans="1:8" x14ac:dyDescent="0.2">
      <c r="A33" s="16" t="s">
        <v>40</v>
      </c>
      <c r="B33" s="5">
        <v>5</v>
      </c>
      <c r="C33" s="5" t="s">
        <v>50</v>
      </c>
      <c r="D33" s="23">
        <v>2400</v>
      </c>
      <c r="E33" s="16">
        <f t="shared" ref="E33:H37" si="3">D33*1.09</f>
        <v>2616</v>
      </c>
      <c r="F33" s="6">
        <f t="shared" si="3"/>
        <v>2851.44</v>
      </c>
      <c r="G33" s="6">
        <f t="shared" si="3"/>
        <v>3108.0696000000003</v>
      </c>
      <c r="H33" s="6">
        <f t="shared" si="3"/>
        <v>3387.7958640000006</v>
      </c>
    </row>
    <row r="34" spans="1:8" x14ac:dyDescent="0.2">
      <c r="A34" s="16" t="s">
        <v>41</v>
      </c>
      <c r="B34" s="5">
        <v>5</v>
      </c>
      <c r="C34" s="5">
        <v>25</v>
      </c>
      <c r="D34" s="5">
        <v>125</v>
      </c>
      <c r="E34" s="16">
        <f t="shared" si="3"/>
        <v>136.25</v>
      </c>
      <c r="F34" s="6">
        <f t="shared" si="3"/>
        <v>148.51250000000002</v>
      </c>
      <c r="G34" s="6">
        <f t="shared" si="3"/>
        <v>161.87862500000003</v>
      </c>
      <c r="H34" s="6">
        <f t="shared" si="3"/>
        <v>176.44770125000005</v>
      </c>
    </row>
    <row r="35" spans="1:8" x14ac:dyDescent="0.2">
      <c r="A35" s="16" t="s">
        <v>42</v>
      </c>
      <c r="B35" s="5">
        <v>2</v>
      </c>
      <c r="C35" s="5" t="s">
        <v>51</v>
      </c>
      <c r="D35" s="5">
        <v>480</v>
      </c>
      <c r="E35" s="16">
        <f t="shared" si="3"/>
        <v>523.20000000000005</v>
      </c>
      <c r="F35" s="6">
        <f t="shared" si="3"/>
        <v>570.28800000000012</v>
      </c>
      <c r="G35" s="6">
        <f t="shared" si="3"/>
        <v>621.61392000000023</v>
      </c>
      <c r="H35" s="6">
        <f t="shared" si="3"/>
        <v>677.55917280000028</v>
      </c>
    </row>
    <row r="36" spans="1:8" x14ac:dyDescent="0.2">
      <c r="A36" s="16" t="s">
        <v>43</v>
      </c>
      <c r="B36" s="5">
        <v>2</v>
      </c>
      <c r="C36" s="5" t="s">
        <v>52</v>
      </c>
      <c r="D36" s="5">
        <v>240</v>
      </c>
      <c r="E36" s="16">
        <f t="shared" si="3"/>
        <v>261.60000000000002</v>
      </c>
      <c r="F36" s="6">
        <f t="shared" si="3"/>
        <v>285.14400000000006</v>
      </c>
      <c r="G36" s="6">
        <f t="shared" si="3"/>
        <v>310.80696000000012</v>
      </c>
      <c r="H36" s="6">
        <f t="shared" si="3"/>
        <v>338.77958640000014</v>
      </c>
    </row>
    <row r="37" spans="1:8" x14ac:dyDescent="0.2">
      <c r="A37" s="16" t="s">
        <v>15</v>
      </c>
      <c r="B37" s="5">
        <v>1</v>
      </c>
      <c r="C37" s="5">
        <v>900</v>
      </c>
      <c r="D37" s="5">
        <v>900</v>
      </c>
      <c r="E37" s="25">
        <f t="shared" si="3"/>
        <v>981.00000000000011</v>
      </c>
      <c r="F37" s="17">
        <f t="shared" si="3"/>
        <v>1069.2900000000002</v>
      </c>
      <c r="G37" s="17">
        <f t="shared" si="3"/>
        <v>1165.5261000000003</v>
      </c>
      <c r="H37" s="17">
        <f t="shared" si="3"/>
        <v>1270.4234490000003</v>
      </c>
    </row>
    <row r="38" spans="1:8" x14ac:dyDescent="0.2">
      <c r="A38" s="28" t="s">
        <v>17</v>
      </c>
      <c r="B38" s="32" t="s">
        <v>27</v>
      </c>
      <c r="C38" s="28" t="s">
        <v>47</v>
      </c>
      <c r="D38" s="28"/>
      <c r="E38" s="30" t="s">
        <v>47</v>
      </c>
      <c r="F38" s="28" t="s">
        <v>47</v>
      </c>
      <c r="G38" s="28" t="s">
        <v>47</v>
      </c>
      <c r="H38" s="28" t="s">
        <v>47</v>
      </c>
    </row>
    <row r="39" spans="1:8" x14ac:dyDescent="0.2">
      <c r="A39" s="28"/>
      <c r="B39" s="32"/>
      <c r="C39" s="3" t="s">
        <v>45</v>
      </c>
      <c r="D39" s="3" t="s">
        <v>46</v>
      </c>
      <c r="E39" s="29"/>
      <c r="F39" s="29"/>
      <c r="G39" s="29"/>
      <c r="H39" s="29"/>
    </row>
    <row r="40" spans="1:8" x14ac:dyDescent="0.2">
      <c r="A40" s="16" t="s">
        <v>18</v>
      </c>
      <c r="B40" s="5">
        <v>50</v>
      </c>
      <c r="C40" s="5">
        <v>500</v>
      </c>
      <c r="D40" s="8">
        <v>25000</v>
      </c>
      <c r="E40" s="14">
        <f>D40*1.09</f>
        <v>27250.000000000004</v>
      </c>
      <c r="F40" s="14">
        <f t="shared" ref="F40:H40" si="4">E40*1.09</f>
        <v>29702.500000000007</v>
      </c>
      <c r="G40" s="14">
        <f t="shared" si="4"/>
        <v>32375.725000000009</v>
      </c>
      <c r="H40" s="14">
        <f t="shared" si="4"/>
        <v>35289.540250000013</v>
      </c>
    </row>
    <row r="41" spans="1:8" x14ac:dyDescent="0.2">
      <c r="A41" s="16" t="s">
        <v>19</v>
      </c>
      <c r="B41" s="5">
        <v>42</v>
      </c>
      <c r="C41" s="5">
        <v>90</v>
      </c>
      <c r="D41" s="23">
        <v>3780</v>
      </c>
      <c r="E41" s="16">
        <f t="shared" ref="E41:H43" si="5">D41*1.09</f>
        <v>4120.2000000000007</v>
      </c>
      <c r="F41" s="16">
        <f t="shared" si="5"/>
        <v>4491.0180000000009</v>
      </c>
      <c r="G41" s="16">
        <f t="shared" si="5"/>
        <v>4895.2096200000015</v>
      </c>
      <c r="H41" s="16">
        <f t="shared" si="5"/>
        <v>5335.7784858000023</v>
      </c>
    </row>
    <row r="42" spans="1:8" x14ac:dyDescent="0.2">
      <c r="A42" s="16" t="s">
        <v>20</v>
      </c>
      <c r="B42" s="5">
        <v>40</v>
      </c>
      <c r="C42" s="5">
        <v>15</v>
      </c>
      <c r="D42" s="5">
        <v>600</v>
      </c>
      <c r="E42" s="16">
        <f t="shared" si="5"/>
        <v>654</v>
      </c>
      <c r="F42" s="16">
        <f t="shared" si="5"/>
        <v>712.86</v>
      </c>
      <c r="G42" s="16">
        <f t="shared" si="5"/>
        <v>777.01740000000007</v>
      </c>
      <c r="H42" s="16">
        <f t="shared" si="5"/>
        <v>846.94896600000015</v>
      </c>
    </row>
    <row r="43" spans="1:8" x14ac:dyDescent="0.2">
      <c r="A43" s="16" t="s">
        <v>21</v>
      </c>
      <c r="B43" s="5">
        <v>40</v>
      </c>
      <c r="C43" s="5">
        <v>10</v>
      </c>
      <c r="D43" s="6">
        <v>400</v>
      </c>
      <c r="E43" s="16">
        <f t="shared" si="5"/>
        <v>436.00000000000006</v>
      </c>
      <c r="F43" s="16">
        <f t="shared" si="5"/>
        <v>475.24000000000012</v>
      </c>
      <c r="G43" s="16">
        <f t="shared" si="5"/>
        <v>518.01160000000016</v>
      </c>
      <c r="H43" s="16">
        <f t="shared" si="5"/>
        <v>564.63264400000025</v>
      </c>
    </row>
    <row r="44" spans="1:8" x14ac:dyDescent="0.2">
      <c r="A44" s="28" t="s">
        <v>22</v>
      </c>
      <c r="B44" s="32" t="s">
        <v>27</v>
      </c>
      <c r="C44" s="28" t="s">
        <v>47</v>
      </c>
      <c r="D44" s="28"/>
      <c r="E44" s="28" t="s">
        <v>47</v>
      </c>
      <c r="F44" s="28" t="s">
        <v>47</v>
      </c>
      <c r="G44" s="28" t="s">
        <v>47</v>
      </c>
      <c r="H44" s="28" t="s">
        <v>47</v>
      </c>
    </row>
    <row r="45" spans="1:8" x14ac:dyDescent="0.2">
      <c r="A45" s="28"/>
      <c r="B45" s="32"/>
      <c r="C45" s="3" t="s">
        <v>45</v>
      </c>
      <c r="D45" s="3" t="s">
        <v>46</v>
      </c>
      <c r="E45" s="29"/>
      <c r="F45" s="28"/>
      <c r="G45" s="28"/>
      <c r="H45" s="28"/>
    </row>
    <row r="46" spans="1:8" x14ac:dyDescent="0.2">
      <c r="A46" s="16" t="s">
        <v>23</v>
      </c>
      <c r="B46" s="5">
        <v>50</v>
      </c>
      <c r="C46" s="5">
        <v>100</v>
      </c>
      <c r="D46" s="23">
        <v>5000</v>
      </c>
      <c r="E46" s="18">
        <f>D46*1.09</f>
        <v>5450</v>
      </c>
      <c r="F46" s="18">
        <f t="shared" ref="F46:G47" si="6">E46*1.09</f>
        <v>5940.5</v>
      </c>
      <c r="G46" s="18">
        <f t="shared" si="6"/>
        <v>6475.1450000000004</v>
      </c>
      <c r="H46" s="18">
        <f>G46*1.09</f>
        <v>7057.9080500000009</v>
      </c>
    </row>
    <row r="47" spans="1:8" x14ac:dyDescent="0.2">
      <c r="A47" s="16" t="s">
        <v>24</v>
      </c>
      <c r="B47" s="5">
        <v>50</v>
      </c>
      <c r="C47" s="5">
        <v>50</v>
      </c>
      <c r="D47" s="8">
        <v>2500</v>
      </c>
      <c r="E47" s="24">
        <f>D47*1.09</f>
        <v>2725</v>
      </c>
      <c r="F47" s="24">
        <f t="shared" si="6"/>
        <v>2970.25</v>
      </c>
      <c r="G47" s="24">
        <f t="shared" si="6"/>
        <v>3237.5725000000002</v>
      </c>
      <c r="H47" s="24">
        <f>G47*1.09</f>
        <v>3528.9540250000005</v>
      </c>
    </row>
    <row r="48" spans="1:8" x14ac:dyDescent="0.2">
      <c r="A48" s="4" t="s">
        <v>48</v>
      </c>
      <c r="B48" s="32" t="s">
        <v>47</v>
      </c>
      <c r="C48" s="28"/>
      <c r="D48" s="28"/>
      <c r="E48" s="27" t="s">
        <v>47</v>
      </c>
      <c r="F48" s="12" t="s">
        <v>47</v>
      </c>
      <c r="G48" s="12" t="s">
        <v>47</v>
      </c>
      <c r="H48" s="12" t="s">
        <v>47</v>
      </c>
    </row>
    <row r="49" spans="1:8" x14ac:dyDescent="0.2">
      <c r="A49" s="22" t="s">
        <v>25</v>
      </c>
      <c r="B49" s="33">
        <v>333000</v>
      </c>
      <c r="C49" s="34"/>
      <c r="D49" s="35"/>
      <c r="E49" s="18">
        <f>B49*1.09</f>
        <v>362970</v>
      </c>
      <c r="F49" s="18">
        <f>E49*1.09</f>
        <v>395637.30000000005</v>
      </c>
      <c r="G49" s="18">
        <f t="shared" ref="G49:H50" si="7">F49*1.09</f>
        <v>431244.65700000006</v>
      </c>
      <c r="H49" s="18">
        <f t="shared" si="7"/>
        <v>470056.67613000009</v>
      </c>
    </row>
    <row r="50" spans="1:8" x14ac:dyDescent="0.2">
      <c r="A50" s="22" t="s">
        <v>26</v>
      </c>
      <c r="B50" s="33">
        <v>1950000</v>
      </c>
      <c r="C50" s="34"/>
      <c r="D50" s="35"/>
      <c r="E50" s="19">
        <f>B50*1.09</f>
        <v>2125500</v>
      </c>
      <c r="F50" s="24">
        <f>E50*1.09</f>
        <v>2316795</v>
      </c>
      <c r="G50" s="24">
        <f t="shared" si="7"/>
        <v>2525306.5500000003</v>
      </c>
      <c r="H50" s="24">
        <f t="shared" si="7"/>
        <v>2752584.1395000005</v>
      </c>
    </row>
    <row r="51" spans="1:8" x14ac:dyDescent="0.2">
      <c r="A51" s="4" t="s">
        <v>54</v>
      </c>
      <c r="B51" s="31" t="s">
        <v>47</v>
      </c>
      <c r="C51" s="36"/>
      <c r="D51" s="36"/>
      <c r="E51" s="27" t="s">
        <v>47</v>
      </c>
      <c r="F51" s="12" t="s">
        <v>47</v>
      </c>
      <c r="G51" s="12" t="s">
        <v>47</v>
      </c>
      <c r="H51" s="12" t="s">
        <v>47</v>
      </c>
    </row>
    <row r="52" spans="1:8" x14ac:dyDescent="0.2">
      <c r="A52" s="22" t="s">
        <v>55</v>
      </c>
      <c r="B52" s="37">
        <v>350000</v>
      </c>
      <c r="C52" s="37"/>
      <c r="D52" s="38"/>
      <c r="E52" s="20">
        <f>B52*1.09</f>
        <v>381500</v>
      </c>
      <c r="F52" s="14">
        <f>E52*1.09</f>
        <v>415835.00000000006</v>
      </c>
      <c r="G52" s="14">
        <f>F52*1.09</f>
        <v>453260.15000000008</v>
      </c>
      <c r="H52" s="15">
        <f>G52*1.09</f>
        <v>494053.56350000011</v>
      </c>
    </row>
    <row r="53" spans="1:8" x14ac:dyDescent="0.2">
      <c r="A53" s="22" t="s">
        <v>56</v>
      </c>
      <c r="B53" s="33">
        <v>0</v>
      </c>
      <c r="C53" s="33"/>
      <c r="D53" s="39"/>
      <c r="E53" s="21">
        <v>150000</v>
      </c>
      <c r="F53" s="16">
        <f t="shared" ref="F53:H53" si="8">E53*1.09</f>
        <v>163500</v>
      </c>
      <c r="G53" s="16">
        <f t="shared" si="8"/>
        <v>178215</v>
      </c>
      <c r="H53" s="6">
        <f t="shared" si="8"/>
        <v>194254.35</v>
      </c>
    </row>
    <row r="54" spans="1:8" x14ac:dyDescent="0.2">
      <c r="A54" s="22" t="s">
        <v>57</v>
      </c>
      <c r="B54" s="40">
        <v>0</v>
      </c>
      <c r="C54" s="40"/>
      <c r="D54" s="41"/>
      <c r="E54" s="19">
        <v>50000</v>
      </c>
      <c r="F54" s="25">
        <f t="shared" ref="F54:H54" si="9">E54*1.09</f>
        <v>54500.000000000007</v>
      </c>
      <c r="G54" s="25">
        <f t="shared" si="9"/>
        <v>59405.000000000015</v>
      </c>
      <c r="H54" s="17">
        <f t="shared" si="9"/>
        <v>64751.450000000019</v>
      </c>
    </row>
    <row r="55" spans="1:8" x14ac:dyDescent="0.2">
      <c r="A55" s="4" t="s">
        <v>46</v>
      </c>
      <c r="B55" s="31">
        <f>SUM(D6:D28,D32:D37,D40:D43,D46:D47,B49:D50,B52:D54)</f>
        <v>3125655</v>
      </c>
      <c r="C55" s="28"/>
      <c r="D55" s="28"/>
      <c r="E55" s="13">
        <f>SUM(E6:E29,E32:E37,E40:E43,E46:E47,E49:E50,E52:E54)</f>
        <v>3688713.95</v>
      </c>
      <c r="F55" s="26">
        <f t="shared" ref="F55:H55" si="10">SUM(F6:F29,F32:F37,F40:F43,F46:F47,F49:F50,F52:F54)</f>
        <v>4020698.2055000002</v>
      </c>
      <c r="G55" s="26">
        <f t="shared" si="10"/>
        <v>4382561.0439950004</v>
      </c>
      <c r="H55" s="26">
        <f t="shared" si="10"/>
        <v>4776991.5379545512</v>
      </c>
    </row>
  </sheetData>
  <mergeCells count="39">
    <mergeCell ref="B2:H2"/>
    <mergeCell ref="A1:H1"/>
    <mergeCell ref="C4:D4"/>
    <mergeCell ref="C30:D30"/>
    <mergeCell ref="B4:B5"/>
    <mergeCell ref="B48:D48"/>
    <mergeCell ref="B3:D3"/>
    <mergeCell ref="B55:D55"/>
    <mergeCell ref="A4:A5"/>
    <mergeCell ref="B30:B31"/>
    <mergeCell ref="A30:A31"/>
    <mergeCell ref="A44:A45"/>
    <mergeCell ref="B44:B45"/>
    <mergeCell ref="A38:A39"/>
    <mergeCell ref="B38:B39"/>
    <mergeCell ref="B49:D49"/>
    <mergeCell ref="B50:D50"/>
    <mergeCell ref="C44:D44"/>
    <mergeCell ref="C38:D38"/>
    <mergeCell ref="B51:D51"/>
    <mergeCell ref="B52:D52"/>
    <mergeCell ref="B53:D53"/>
    <mergeCell ref="B54:D54"/>
    <mergeCell ref="H44:H45"/>
    <mergeCell ref="G44:G45"/>
    <mergeCell ref="F44:F45"/>
    <mergeCell ref="E44:E45"/>
    <mergeCell ref="E4:E5"/>
    <mergeCell ref="F4:F5"/>
    <mergeCell ref="G4:G5"/>
    <mergeCell ref="H4:H5"/>
    <mergeCell ref="H30:H31"/>
    <mergeCell ref="G30:G31"/>
    <mergeCell ref="F30:F31"/>
    <mergeCell ref="E30:E31"/>
    <mergeCell ref="H38:H39"/>
    <mergeCell ref="G38:G39"/>
    <mergeCell ref="F38:F39"/>
    <mergeCell ref="E38:E3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2022-11-27T04:00:33Z</dcterms:created>
  <dcterms:modified xsi:type="dcterms:W3CDTF">2022-11-29T01:31:39Z</dcterms:modified>
</cp:coreProperties>
</file>