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895" windowHeight="9975" activeTab="4"/>
  </bookViews>
  <sheets>
    <sheet name="Mining Data Elements" sheetId="1" r:id="rId1"/>
    <sheet name="Preprocessing" sheetId="2" r:id="rId2"/>
    <sheet name="Preprocessing2" sheetId="3" r:id="rId3"/>
    <sheet name="final-dataelements" sheetId="4" r:id="rId4"/>
    <sheet name="indicators" sheetId="5" r:id="rId5"/>
  </sheets>
  <calcPr calcId="125725" concurrentCalc="0"/>
</workbook>
</file>

<file path=xl/calcChain.xml><?xml version="1.0" encoding="utf-8"?>
<calcChain xmlns="http://schemas.openxmlformats.org/spreadsheetml/2006/main">
  <c r="D3" i="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D2"/>
  <c r="C2"/>
  <c r="D3" i="2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"/>
</calcChain>
</file>

<file path=xl/sharedStrings.xml><?xml version="1.0" encoding="utf-8"?>
<sst xmlns="http://schemas.openxmlformats.org/spreadsheetml/2006/main" count="3216" uniqueCount="757">
  <si>
    <t>name</t>
  </si>
  <si>
    <t>Tested_&lt;1</t>
  </si>
  <si>
    <t>Tested_1-9</t>
  </si>
  <si>
    <t>Tested_10-14</t>
  </si>
  <si>
    <t>Tested_15-19</t>
  </si>
  <si>
    <t>Tested_20-24</t>
  </si>
  <si>
    <t>Tested_25+</t>
  </si>
  <si>
    <t>HV01-01</t>
  </si>
  <si>
    <t>HV01-02</t>
  </si>
  <si>
    <t>code</t>
  </si>
  <si>
    <t>Tested_Facility</t>
  </si>
  <si>
    <t>HV01-12</t>
  </si>
  <si>
    <t>Tested_Community</t>
  </si>
  <si>
    <t>HV01-13</t>
  </si>
  <si>
    <t>Tested_New</t>
  </si>
  <si>
    <t>HV01-14</t>
  </si>
  <si>
    <t>Tested_Repeat</t>
  </si>
  <si>
    <t>HV01-15</t>
  </si>
  <si>
    <t>Tested_Couples</t>
  </si>
  <si>
    <t>HV01-16</t>
  </si>
  <si>
    <t>Tested_KeyPop</t>
  </si>
  <si>
    <t>HV01-17</t>
  </si>
  <si>
    <t xml:space="preserve"> Positive_&lt;1</t>
  </si>
  <si>
    <t>HV01-18</t>
  </si>
  <si>
    <t xml:space="preserve"> Positive_1-9</t>
  </si>
  <si>
    <t>HV01-19</t>
  </si>
  <si>
    <t xml:space="preserve"> Positive_10-14</t>
  </si>
  <si>
    <t>(M)  HV01-20</t>
  </si>
  <si>
    <t xml:space="preserve"> Positive_15-19</t>
  </si>
  <si>
    <t>(M)  HV01-22</t>
  </si>
  <si>
    <t xml:space="preserve"> Positive_20-24</t>
  </si>
  <si>
    <t>(M)  HV01-24</t>
  </si>
  <si>
    <t xml:space="preserve"> Positive_25+</t>
  </si>
  <si>
    <t>(M)  HV01-26</t>
  </si>
  <si>
    <t xml:space="preserve"> Negative_Total</t>
  </si>
  <si>
    <t>HV01-29</t>
  </si>
  <si>
    <t xml:space="preserve"> Discordant</t>
  </si>
  <si>
    <t>HV01-30</t>
  </si>
  <si>
    <t xml:space="preserve"> Positive_KeyPop</t>
  </si>
  <si>
    <t>HV01-31</t>
  </si>
  <si>
    <t xml:space="preserve"> Linked_&lt;1 yrs</t>
  </si>
  <si>
    <t>HV01-32</t>
  </si>
  <si>
    <t xml:space="preserve"> Linked_1-9 yrs</t>
  </si>
  <si>
    <t>HV01-33</t>
  </si>
  <si>
    <t xml:space="preserve"> Linked_10-14</t>
  </si>
  <si>
    <t>HV01-34</t>
  </si>
  <si>
    <t xml:space="preserve"> Linked_15-19</t>
  </si>
  <si>
    <t>HV01-35</t>
  </si>
  <si>
    <t xml:space="preserve"> Linked_20-24</t>
  </si>
  <si>
    <t>HV01-36</t>
  </si>
  <si>
    <t xml:space="preserve"> Linked_25+</t>
  </si>
  <si>
    <t>HV01-37</t>
  </si>
  <si>
    <t>Prep Eligible_New</t>
  </si>
  <si>
    <t>HV01-39</t>
  </si>
  <si>
    <t>PreP Start_New</t>
  </si>
  <si>
    <t>HV01-40</t>
  </si>
  <si>
    <t>Prep_Current</t>
  </si>
  <si>
    <t>HV01-41</t>
  </si>
  <si>
    <t>Prep_stopped</t>
  </si>
  <si>
    <t>HV01-42</t>
  </si>
  <si>
    <t>1st ANC Visits</t>
  </si>
  <si>
    <t>HV02-01</t>
  </si>
  <si>
    <t>Delivery from HIV+ mothers</t>
  </si>
  <si>
    <t>HV02-02</t>
  </si>
  <si>
    <t>HV02-03</t>
  </si>
  <si>
    <t>Initial test at ANC</t>
  </si>
  <si>
    <t>HV02-04</t>
  </si>
  <si>
    <t>Initial test at L&amp;D</t>
  </si>
  <si>
    <t>HV02-05</t>
  </si>
  <si>
    <t>Initial test at PNC_PNC&lt;=6wks</t>
  </si>
  <si>
    <t>HV02-06</t>
  </si>
  <si>
    <t>Known HIV Status_Total</t>
  </si>
  <si>
    <t>HV02-07</t>
  </si>
  <si>
    <t>Retesting_PNC&lt;= 6 weeks</t>
  </si>
  <si>
    <t>HV02-08</t>
  </si>
  <si>
    <t>Known Positive at 1st  ANC</t>
  </si>
  <si>
    <t>HV02-09</t>
  </si>
  <si>
    <t>Positive Results_ANC</t>
  </si>
  <si>
    <t>HV02-10</t>
  </si>
  <si>
    <t>Positive Results _L&amp;D</t>
  </si>
  <si>
    <t>HV02-11</t>
  </si>
  <si>
    <t>Positive Results_PNC&lt;=6wks</t>
  </si>
  <si>
    <t>HV02-12</t>
  </si>
  <si>
    <t>HV02-14</t>
  </si>
  <si>
    <t>Start HAART_ANC</t>
  </si>
  <si>
    <t>HV02-15</t>
  </si>
  <si>
    <t>Start HAART_L&amp;D</t>
  </si>
  <si>
    <t>HV02-16</t>
  </si>
  <si>
    <t>Start HAART_PNC&lt;=6wks</t>
  </si>
  <si>
    <t>HV02-17</t>
  </si>
  <si>
    <t xml:space="preserve">On maternal HAART_Total </t>
  </si>
  <si>
    <t>HV02-18</t>
  </si>
  <si>
    <t>On maternal HAART_12mths</t>
  </si>
  <si>
    <t>HV02-19</t>
  </si>
  <si>
    <t>Net Cohort_12 mths</t>
  </si>
  <si>
    <t>HV02-20</t>
  </si>
  <si>
    <t>HV02-21</t>
  </si>
  <si>
    <t>Syphilis Screened_Positive</t>
  </si>
  <si>
    <t>HV02-22</t>
  </si>
  <si>
    <t>Syphilis_Treated</t>
  </si>
  <si>
    <t>HV02-23</t>
  </si>
  <si>
    <t>HIV+ On Modern FP_at 6wks</t>
  </si>
  <si>
    <t>HV02-24</t>
  </si>
  <si>
    <t>HIV+_PNC Visits_at 6wks</t>
  </si>
  <si>
    <t>HV02-25</t>
  </si>
  <si>
    <t>HV02-26</t>
  </si>
  <si>
    <t>Initial test at ANC_Male</t>
  </si>
  <si>
    <t>HV02-27</t>
  </si>
  <si>
    <t>Initial test at PNC_Male</t>
  </si>
  <si>
    <t>HV02-28</t>
  </si>
  <si>
    <t>Total Known Status_Male</t>
  </si>
  <si>
    <t>HV02-29</t>
  </si>
  <si>
    <t>Known Exposure_at Penta 1</t>
  </si>
  <si>
    <t>HV02-30</t>
  </si>
  <si>
    <t>Total Given Penta 1</t>
  </si>
  <si>
    <t>HV02-31</t>
  </si>
  <si>
    <t>Infant ARV Prophyl_ANC</t>
  </si>
  <si>
    <t>HV02-32</t>
  </si>
  <si>
    <t>Infant ARV Prophyl_L&amp;D</t>
  </si>
  <si>
    <t>HV02-33</t>
  </si>
  <si>
    <t>Infant ARV Prophyl&lt;8wks_PNC</t>
  </si>
  <si>
    <t>HV02-34</t>
  </si>
  <si>
    <t>Total ARV prophylaxis</t>
  </si>
  <si>
    <t>HV02-35</t>
  </si>
  <si>
    <t>HEI CTX/DDS start_&lt;2months</t>
  </si>
  <si>
    <t>HV02-36</t>
  </si>
  <si>
    <t>Initial PCR &lt; 8wks</t>
  </si>
  <si>
    <t>HV02-37</t>
  </si>
  <si>
    <t>Initial PCR_&gt;8wks -12 mths</t>
  </si>
  <si>
    <t>HV02-38</t>
  </si>
  <si>
    <t>Initial PCR Test&lt;12mths_Total</t>
  </si>
  <si>
    <t>HV02-39</t>
  </si>
  <si>
    <t>Positive PCR_&lt; 8wks</t>
  </si>
  <si>
    <t>HV02-40</t>
  </si>
  <si>
    <t>Positive PCR&gt;8wks _12mths</t>
  </si>
  <si>
    <t>HV02-41</t>
  </si>
  <si>
    <t>Positive Results&lt;12mths_Total</t>
  </si>
  <si>
    <t>HV02-42</t>
  </si>
  <si>
    <t>Infected_24mths</t>
  </si>
  <si>
    <t>HV02-43</t>
  </si>
  <si>
    <t>Uninfected_24mths</t>
  </si>
  <si>
    <t>HV02-44</t>
  </si>
  <si>
    <t>Unknown_Outcome</t>
  </si>
  <si>
    <t>HV02-45</t>
  </si>
  <si>
    <t>Net cohort_HEI_24 months</t>
  </si>
  <si>
    <t>HV02-46</t>
  </si>
  <si>
    <t>Mother-baby pairs_24mths</t>
  </si>
  <si>
    <t>HV02-47</t>
  </si>
  <si>
    <t>Pair net cohort_24 months</t>
  </si>
  <si>
    <t>HV02-48</t>
  </si>
  <si>
    <t xml:space="preserve">EBF (at 6 months) </t>
  </si>
  <si>
    <t>HV02-49</t>
  </si>
  <si>
    <t xml:space="preserve">ERF (at 6 months) </t>
  </si>
  <si>
    <t>HV02-50</t>
  </si>
  <si>
    <t>MF (at 6 months)</t>
  </si>
  <si>
    <t>HV02-51</t>
  </si>
  <si>
    <t xml:space="preserve">BF (12 months) </t>
  </si>
  <si>
    <t>HV02-52</t>
  </si>
  <si>
    <t>Not BF (12 months)</t>
  </si>
  <si>
    <t>HV02-53</t>
  </si>
  <si>
    <t>1st ANC KP adolescents (10-19)</t>
  </si>
  <si>
    <t>HV02-54</t>
  </si>
  <si>
    <t>Positive result Adolescents_Total</t>
  </si>
  <si>
    <t>HV02-55</t>
  </si>
  <si>
    <t>Started HAART adolescents_Total</t>
  </si>
  <si>
    <t>HV02-56</t>
  </si>
  <si>
    <t>Enrolled_&lt;1</t>
  </si>
  <si>
    <t>HV03-001</t>
  </si>
  <si>
    <t>Enrolled_1-9</t>
  </si>
  <si>
    <t>HV03-002</t>
  </si>
  <si>
    <t>Enrolled_10-14</t>
  </si>
  <si>
    <t>Enrolled_15-19</t>
  </si>
  <si>
    <t>Enrolled_20-24</t>
  </si>
  <si>
    <t>Enrolled_25+</t>
  </si>
  <si>
    <t>Enrolled in Care_KeyPop</t>
  </si>
  <si>
    <t>HV03-012</t>
  </si>
  <si>
    <t>In Care_&lt;1</t>
  </si>
  <si>
    <t>HV03-013</t>
  </si>
  <si>
    <t>In Care_1-9</t>
  </si>
  <si>
    <t>HV03-014</t>
  </si>
  <si>
    <t>In Care_10-14</t>
  </si>
  <si>
    <t>In Care_15-19</t>
  </si>
  <si>
    <t>In Care_20-24</t>
  </si>
  <si>
    <t>In Care_25+</t>
  </si>
  <si>
    <t>In Care_KeyPop</t>
  </si>
  <si>
    <t>HV03-024</t>
  </si>
  <si>
    <t>Start ART_&lt;1</t>
  </si>
  <si>
    <t>HV03-025</t>
  </si>
  <si>
    <t>Start ART_1-9</t>
  </si>
  <si>
    <t>HV03-026</t>
  </si>
  <si>
    <t>Start ART_10-14</t>
  </si>
  <si>
    <t>Start ART_15-19</t>
  </si>
  <si>
    <t>Start ART_20-24</t>
  </si>
  <si>
    <t>Start ART_25+</t>
  </si>
  <si>
    <t>Start ART_TB patient</t>
  </si>
  <si>
    <t>HV03-036</t>
  </si>
  <si>
    <t>Start ART_Discordant</t>
  </si>
  <si>
    <t>HV03-037</t>
  </si>
  <si>
    <t>Start ART_KeyPop</t>
  </si>
  <si>
    <t>HV03-038</t>
  </si>
  <si>
    <t>On ART_&lt;1</t>
  </si>
  <si>
    <t>HV03-039</t>
  </si>
  <si>
    <t>On ART_1-9</t>
  </si>
  <si>
    <t>HV03-040</t>
  </si>
  <si>
    <t>On ART_10-14</t>
  </si>
  <si>
    <t>On ART_15-19</t>
  </si>
  <si>
    <t>On ART_20-24</t>
  </si>
  <si>
    <t>On ART_25+</t>
  </si>
  <si>
    <t>On ART_KeyPop</t>
  </si>
  <si>
    <t>HV03-050</t>
  </si>
  <si>
    <t>On ART _12mths</t>
  </si>
  <si>
    <t>HV03-051</t>
  </si>
  <si>
    <t xml:space="preserve">Net Cohort_12mths </t>
  </si>
  <si>
    <t>HV03-052</t>
  </si>
  <si>
    <t>Viral load &lt;1000_12mths</t>
  </si>
  <si>
    <t>HV03-053</t>
  </si>
  <si>
    <t>Viral load result_12mths</t>
  </si>
  <si>
    <t>HV03-054</t>
  </si>
  <si>
    <t xml:space="preserve">Screen for TB_&lt;1 </t>
  </si>
  <si>
    <t>HV03-055</t>
  </si>
  <si>
    <t xml:space="preserve">Screen for TB _1-9 </t>
  </si>
  <si>
    <t>HV03-056</t>
  </si>
  <si>
    <t xml:space="preserve">Screen for TB _10-14 </t>
  </si>
  <si>
    <t>HV03-057</t>
  </si>
  <si>
    <t xml:space="preserve">Screen for TB _15-19 </t>
  </si>
  <si>
    <t>HV03-058</t>
  </si>
  <si>
    <t xml:space="preserve">Screen for TB _20-24 </t>
  </si>
  <si>
    <t>HV03-059</t>
  </si>
  <si>
    <t xml:space="preserve">Screen for TB _25+ </t>
  </si>
  <si>
    <t>HV03-060</t>
  </si>
  <si>
    <t xml:space="preserve">Start IPT_&lt;1 </t>
  </si>
  <si>
    <t>HV03-062</t>
  </si>
  <si>
    <t xml:space="preserve">Start IPT _1-9 </t>
  </si>
  <si>
    <t>HV03-063</t>
  </si>
  <si>
    <t xml:space="preserve">Start IPT _10-14 </t>
  </si>
  <si>
    <t>HV03-064</t>
  </si>
  <si>
    <t xml:space="preserve">Start IPT _15-19 </t>
  </si>
  <si>
    <t>HV03-065</t>
  </si>
  <si>
    <t xml:space="preserve">Start IPT _20-24 </t>
  </si>
  <si>
    <t>HV03-066</t>
  </si>
  <si>
    <t xml:space="preserve">Start IPT _25+ </t>
  </si>
  <si>
    <t>HV03-067</t>
  </si>
  <si>
    <t>On CTX/DDS_&lt;1</t>
  </si>
  <si>
    <t>HV03-069</t>
  </si>
  <si>
    <t>On CTX/DDS_1-9</t>
  </si>
  <si>
    <t>HV03-070</t>
  </si>
  <si>
    <t>On CTX/DDS_10-14</t>
  </si>
  <si>
    <t>HV03-071</t>
  </si>
  <si>
    <t>On CTX/DDS_15-19</t>
  </si>
  <si>
    <t>HV03-072</t>
  </si>
  <si>
    <t xml:space="preserve">On CTX/DDS_20-24 </t>
  </si>
  <si>
    <t>HV03-073</t>
  </si>
  <si>
    <t>On CTX/DDS_25+</t>
  </si>
  <si>
    <t>HV03-074</t>
  </si>
  <si>
    <t>TB cases _New</t>
  </si>
  <si>
    <t>HV03-076</t>
  </si>
  <si>
    <t>TB Cases _KP</t>
  </si>
  <si>
    <t>HV03-077</t>
  </si>
  <si>
    <t>TB Cases Tested_HIV</t>
  </si>
  <si>
    <t>HV03-078</t>
  </si>
  <si>
    <t>TB_Known status</t>
  </si>
  <si>
    <t>HV03-079</t>
  </si>
  <si>
    <t>TB_New HIV Positive</t>
  </si>
  <si>
    <t>HV03-080</t>
  </si>
  <si>
    <t>TB_already on HAART</t>
  </si>
  <si>
    <t>HV03-081</t>
  </si>
  <si>
    <t>TB_start_HAART</t>
  </si>
  <si>
    <t>HV03-082</t>
  </si>
  <si>
    <t>Community ART current</t>
  </si>
  <si>
    <t>Screen CaCx_New F18+</t>
  </si>
  <si>
    <t>HV03-086</t>
  </si>
  <si>
    <t>On modern FP _F18+</t>
  </si>
  <si>
    <t>HV03-087</t>
  </si>
  <si>
    <t>Clinical visits_F18+</t>
  </si>
  <si>
    <t>HV03-088</t>
  </si>
  <si>
    <t>Nutrition Assess_&lt;15</t>
  </si>
  <si>
    <t>HV03-089</t>
  </si>
  <si>
    <t>Nutrition Assess _15+</t>
  </si>
  <si>
    <t>HV03-090</t>
  </si>
  <si>
    <t>Malnourished_&lt;15</t>
  </si>
  <si>
    <t>HV03-092</t>
  </si>
  <si>
    <t>Malnourished_15+</t>
  </si>
  <si>
    <t>HV03-093</t>
  </si>
  <si>
    <t>FBP Provided_&lt;15</t>
  </si>
  <si>
    <t>HV03-095</t>
  </si>
  <si>
    <t>FBP Provided_15+</t>
  </si>
  <si>
    <t>HV03-096</t>
  </si>
  <si>
    <t>Circumcised_&lt;1</t>
  </si>
  <si>
    <t>HV04-01</t>
  </si>
  <si>
    <t>Circumcised_1-9yr</t>
  </si>
  <si>
    <t>HV04-02</t>
  </si>
  <si>
    <t>Circumcised_10-14</t>
  </si>
  <si>
    <t>HV04-03</t>
  </si>
  <si>
    <t>Circumcised_15-19</t>
  </si>
  <si>
    <t>HV04-04</t>
  </si>
  <si>
    <t>Circumcised_20-24</t>
  </si>
  <si>
    <t>HV04-05</t>
  </si>
  <si>
    <t>Circumcised_25-49</t>
  </si>
  <si>
    <t>HV04-06</t>
  </si>
  <si>
    <t>Circumcised_50+</t>
  </si>
  <si>
    <t>HV04-07</t>
  </si>
  <si>
    <t>Circumcised_ HIV+</t>
  </si>
  <si>
    <t>HV04-09</t>
  </si>
  <si>
    <t>Circumcised_ HIV-</t>
  </si>
  <si>
    <t>HV04-10</t>
  </si>
  <si>
    <t>Circumcised_HIV NK</t>
  </si>
  <si>
    <t>HV04-11</t>
  </si>
  <si>
    <t>Surgical</t>
  </si>
  <si>
    <t>HV04-12</t>
  </si>
  <si>
    <t>Devices</t>
  </si>
  <si>
    <t>HV04-13</t>
  </si>
  <si>
    <t>AE_During_Moderate</t>
  </si>
  <si>
    <t>HV04-14</t>
  </si>
  <si>
    <t>AE_During_Severe</t>
  </si>
  <si>
    <t>HV04-15</t>
  </si>
  <si>
    <t>AE_Post_Moderate</t>
  </si>
  <si>
    <t>HV04-16</t>
  </si>
  <si>
    <t>AE_Post_Severe</t>
  </si>
  <si>
    <t>HV04-17</t>
  </si>
  <si>
    <t>Follow up visit &lt;14d</t>
  </si>
  <si>
    <t>HV04-18</t>
  </si>
  <si>
    <t>Exposed_Occupational</t>
  </si>
  <si>
    <t>HV05-01</t>
  </si>
  <si>
    <t>Exposed_Other</t>
  </si>
  <si>
    <t>HV05-02</t>
  </si>
  <si>
    <t>PEP_Occupational</t>
  </si>
  <si>
    <t>HV05-05</t>
  </si>
  <si>
    <t>PEP_Other</t>
  </si>
  <si>
    <t>HV05-06</t>
  </si>
  <si>
    <t>KeyPop_Minimum package</t>
  </si>
  <si>
    <t>HV06-01</t>
  </si>
  <si>
    <t>KeyPop offered Outreach</t>
  </si>
  <si>
    <t>HV06-02</t>
  </si>
  <si>
    <t>KeyPop screened for STI</t>
  </si>
  <si>
    <t>HV06-03</t>
  </si>
  <si>
    <t>KeyPop with STIs</t>
  </si>
  <si>
    <t>HV06-04</t>
  </si>
  <si>
    <t>KeyPop on MAT</t>
  </si>
  <si>
    <t>KeyPop who are PWID</t>
  </si>
  <si>
    <t>(M) HV03-003</t>
  </si>
  <si>
    <t>(M) HV03-005</t>
  </si>
  <si>
    <t>(M) HV03-007</t>
  </si>
  <si>
    <t>(M) HV03-009</t>
  </si>
  <si>
    <t>(F)  HV03-016</t>
  </si>
  <si>
    <t>(F)  HV03-018</t>
  </si>
  <si>
    <t>(F)  HV03-020</t>
  </si>
  <si>
    <t>(F)  HV03-022</t>
  </si>
  <si>
    <t>(M) HV03-027</t>
  </si>
  <si>
    <t>(M) HV03-029</t>
  </si>
  <si>
    <t>(M) HV03-031</t>
  </si>
  <si>
    <t>(M) HV03-033</t>
  </si>
  <si>
    <t>(F)  HV03-028</t>
  </si>
  <si>
    <t>(F)  HV03-030</t>
  </si>
  <si>
    <t>(F)  HV03-032</t>
  </si>
  <si>
    <t>(F)  HV03-034</t>
  </si>
  <si>
    <t>(M) HV03-041</t>
  </si>
  <si>
    <t>(M) HV03-043</t>
  </si>
  <si>
    <t>(M) HV03-045</t>
  </si>
  <si>
    <t>(M) HV03-047</t>
  </si>
  <si>
    <t>(F)  HV03-042</t>
  </si>
  <si>
    <t>(F)  HV03-044</t>
  </si>
  <si>
    <t>(F)  HV03-046</t>
  </si>
  <si>
    <t>(F)  HV03-048</t>
  </si>
  <si>
    <t>(M) HV03-084</t>
  </si>
  <si>
    <t>(F) HV03-085</t>
  </si>
  <si>
    <t>(M) HV03-015</t>
  </si>
  <si>
    <t>(M) HV03-017</t>
  </si>
  <si>
    <t>(M) HV03-019</t>
  </si>
  <si>
    <t>(M) HV03-021</t>
  </si>
  <si>
    <t>(F) HV03-004</t>
  </si>
  <si>
    <t>(F) HV03-006</t>
  </si>
  <si>
    <t>(F) HV03-008</t>
  </si>
  <si>
    <t>(F) HV03-010</t>
  </si>
  <si>
    <t>(M) HV01-03</t>
  </si>
  <si>
    <t>(M) HV01-05</t>
  </si>
  <si>
    <t>(M) HV01-07</t>
  </si>
  <si>
    <t>(M) HV01-09</t>
  </si>
  <si>
    <t>(F)  HV01-04</t>
  </si>
  <si>
    <t>(F)  HV01-08</t>
  </si>
  <si>
    <t>(F)  HV01-06</t>
  </si>
  <si>
    <t>(F)  HV01-10</t>
  </si>
  <si>
    <t>(F)  HV01-21</t>
  </si>
  <si>
    <t>(F)  HV01-23</t>
  </si>
  <si>
    <t>(F)  HV01-25</t>
  </si>
  <si>
    <t>(F)  HV01-27</t>
  </si>
  <si>
    <t>On HAART at 1st ANC</t>
  </si>
  <si>
    <t>Syphilis Screened_1st ANC</t>
  </si>
  <si>
    <t>Known Status_1st Contact</t>
  </si>
  <si>
    <t>HV01-03</t>
  </si>
  <si>
    <t xml:space="preserve">(M) </t>
  </si>
  <si>
    <t>HV01-05</t>
  </si>
  <si>
    <t>HV01-07</t>
  </si>
  <si>
    <t>HV01-09</t>
  </si>
  <si>
    <t>HV01-04</t>
  </si>
  <si>
    <t>(F)</t>
  </si>
  <si>
    <t>HV01-06</t>
  </si>
  <si>
    <t>HV01-08</t>
  </si>
  <si>
    <t>HV01-10</t>
  </si>
  <si>
    <t>HV01-20</t>
  </si>
  <si>
    <t>HV01-22</t>
  </si>
  <si>
    <t>HV01-24</t>
  </si>
  <si>
    <t>HV01-26</t>
  </si>
  <si>
    <t>HV01-21</t>
  </si>
  <si>
    <t>HV01-23</t>
  </si>
  <si>
    <t>HV01-25</t>
  </si>
  <si>
    <t>HV01-27</t>
  </si>
  <si>
    <t>HV03-003</t>
  </si>
  <si>
    <t>HV03-005</t>
  </si>
  <si>
    <t>HV03-007</t>
  </si>
  <si>
    <t>HV03-009</t>
  </si>
  <si>
    <t>HV03-004</t>
  </si>
  <si>
    <t>HV03-006</t>
  </si>
  <si>
    <t>HV03-008</t>
  </si>
  <si>
    <t>HV03-010</t>
  </si>
  <si>
    <t>HV03-015</t>
  </si>
  <si>
    <t>HV03-017</t>
  </si>
  <si>
    <t>HV03-019</t>
  </si>
  <si>
    <t>HV03-021</t>
  </si>
  <si>
    <t>HV03-016</t>
  </si>
  <si>
    <t>HV03-018</t>
  </si>
  <si>
    <t>HV03-020</t>
  </si>
  <si>
    <t>HV03-022</t>
  </si>
  <si>
    <t>HV03-027</t>
  </si>
  <si>
    <t>HV03-029</t>
  </si>
  <si>
    <t>HV03-031</t>
  </si>
  <si>
    <t>HV03-033</t>
  </si>
  <si>
    <t>HV03-028</t>
  </si>
  <si>
    <t>HV03-030</t>
  </si>
  <si>
    <t>HV03-032</t>
  </si>
  <si>
    <t>HV03-034</t>
  </si>
  <si>
    <t>HV03-041</t>
  </si>
  <si>
    <t>HV03-043</t>
  </si>
  <si>
    <t>HV03-045</t>
  </si>
  <si>
    <t>HV03-047</t>
  </si>
  <si>
    <t>HV03-042</t>
  </si>
  <si>
    <t>HV03-044</t>
  </si>
  <si>
    <t>HV03-046</t>
  </si>
  <si>
    <t>HV03-048</t>
  </si>
  <si>
    <t>HV03-084</t>
  </si>
  <si>
    <t>HV03-085</t>
  </si>
  <si>
    <t>sex</t>
  </si>
  <si>
    <t>data Element Name</t>
  </si>
  <si>
    <t xml:space="preserve">Tested_10-14(M) </t>
  </si>
  <si>
    <t xml:space="preserve">Tested_15-19(M) </t>
  </si>
  <si>
    <t xml:space="preserve">Tested_20-24(M) </t>
  </si>
  <si>
    <t xml:space="preserve">Tested_25+(M) </t>
  </si>
  <si>
    <t>Tested_10-14(F)</t>
  </si>
  <si>
    <t>Tested_15-19(F)</t>
  </si>
  <si>
    <t>Tested_20-24(F)</t>
  </si>
  <si>
    <t>Tested_25+(F)</t>
  </si>
  <si>
    <t xml:space="preserve"> Positive_10-14(M) </t>
  </si>
  <si>
    <t xml:space="preserve"> Positive_15-19(M) </t>
  </si>
  <si>
    <t xml:space="preserve"> Positive_20-24(M) </t>
  </si>
  <si>
    <t xml:space="preserve"> Positive_25+(M) </t>
  </si>
  <si>
    <t xml:space="preserve"> Positive_10-14(F)</t>
  </si>
  <si>
    <t xml:space="preserve"> Positive_15-19(F)</t>
  </si>
  <si>
    <t xml:space="preserve"> Positive_20-24(F)</t>
  </si>
  <si>
    <t xml:space="preserve"> Positive_25+(F)</t>
  </si>
  <si>
    <t xml:space="preserve">Enrolled_10-14(M) </t>
  </si>
  <si>
    <t xml:space="preserve">Enrolled_15-19(M) </t>
  </si>
  <si>
    <t xml:space="preserve">Enrolled_20-24(M) </t>
  </si>
  <si>
    <t xml:space="preserve">Enrolled_25+(M) </t>
  </si>
  <si>
    <t>Enrolled_10-14(F)</t>
  </si>
  <si>
    <t>Enrolled_15-19(F)</t>
  </si>
  <si>
    <t>Enrolled_20-24(F)</t>
  </si>
  <si>
    <t>Enrolled_25+(F)</t>
  </si>
  <si>
    <t xml:space="preserve">In Care_10-14(M) </t>
  </si>
  <si>
    <t xml:space="preserve">In Care_15-19(M) </t>
  </si>
  <si>
    <t xml:space="preserve">In Care_20-24(M) </t>
  </si>
  <si>
    <t xml:space="preserve">In Care_25+(M) </t>
  </si>
  <si>
    <t>In Care_10-14(F)</t>
  </si>
  <si>
    <t>In Care_15-19(F)</t>
  </si>
  <si>
    <t>In Care_20-24(F)</t>
  </si>
  <si>
    <t>In Care_25+(F)</t>
  </si>
  <si>
    <t xml:space="preserve">Start ART_10-14(M) </t>
  </si>
  <si>
    <t xml:space="preserve">Start ART_15-19(M) </t>
  </si>
  <si>
    <t xml:space="preserve">Start ART_20-24(M) </t>
  </si>
  <si>
    <t xml:space="preserve">Start ART_25+(M) </t>
  </si>
  <si>
    <t>Start ART_10-14(F)</t>
  </si>
  <si>
    <t>Start ART_15-19(F)</t>
  </si>
  <si>
    <t>Start ART_20-24(F)</t>
  </si>
  <si>
    <t>Start ART_25+(F)</t>
  </si>
  <si>
    <t xml:space="preserve">On ART_10-14(M) </t>
  </si>
  <si>
    <t xml:space="preserve">On ART_15-19(M) </t>
  </si>
  <si>
    <t xml:space="preserve">On ART_20-24(M) </t>
  </si>
  <si>
    <t xml:space="preserve">On ART_25+(M) </t>
  </si>
  <si>
    <t>On ART_10-14(F)</t>
  </si>
  <si>
    <t>On ART_15-19(F)</t>
  </si>
  <si>
    <t>On ART_20-24(F)</t>
  </si>
  <si>
    <t>On ART_25+(F)</t>
  </si>
  <si>
    <t xml:space="preserve">Community ART current(M) </t>
  </si>
  <si>
    <t>Community ART current(F)</t>
  </si>
  <si>
    <t>formname</t>
  </si>
  <si>
    <t>shortname</t>
  </si>
  <si>
    <t>Known Positive at 1st  ANC(HV02-09)</t>
  </si>
  <si>
    <t>Known Positive at 1st  ANC(HV02-03)</t>
  </si>
  <si>
    <t>uid</t>
  </si>
  <si>
    <t>shortName</t>
  </si>
  <si>
    <t>description</t>
  </si>
  <si>
    <t>formName</t>
  </si>
  <si>
    <t>domainType</t>
  </si>
  <si>
    <t>type</t>
  </si>
  <si>
    <t>numberType</t>
  </si>
  <si>
    <t>textType</t>
  </si>
  <si>
    <t>aggregationType</t>
  </si>
  <si>
    <t>categoryComboUid</t>
  </si>
  <si>
    <t>url</t>
  </si>
  <si>
    <t>zeroIsSignificant</t>
  </si>
  <si>
    <t>AGGREGATE</t>
  </si>
  <si>
    <t>int</t>
  </si>
  <si>
    <t>zeroPositiveInt</t>
  </si>
  <si>
    <t>sum</t>
  </si>
  <si>
    <t>MOH 731 Tested_&lt;1</t>
  </si>
  <si>
    <t>MOH 731 Tested_1-9</t>
  </si>
  <si>
    <t xml:space="preserve">MOH 731 Tested_10-14(M) </t>
  </si>
  <si>
    <t xml:space="preserve">MOH 731 Tested_15-19(M) </t>
  </si>
  <si>
    <t xml:space="preserve">MOH 731 Tested_20-24(M) </t>
  </si>
  <si>
    <t xml:space="preserve">MOH 731 Tested_25+(M) </t>
  </si>
  <si>
    <t>MOH 731 Tested_10-14(F)</t>
  </si>
  <si>
    <t>MOH 731 Tested_15-19(F)</t>
  </si>
  <si>
    <t>MOH 731 Tested_20-24(F)</t>
  </si>
  <si>
    <t>MOH 731 Tested_25+(F)</t>
  </si>
  <si>
    <t>MOH 731 Tested_Facility</t>
  </si>
  <si>
    <t>MOH 731 Tested_Community</t>
  </si>
  <si>
    <t>MOH 731 Tested_New</t>
  </si>
  <si>
    <t>MOH 731 Tested_Repeat</t>
  </si>
  <si>
    <t>MOH 731 Tested_Couples</t>
  </si>
  <si>
    <t>MOH 731 Tested_KeyPop</t>
  </si>
  <si>
    <t>MOH 731  Positive_&lt;1</t>
  </si>
  <si>
    <t>MOH 731  Positive_1-9</t>
  </si>
  <si>
    <t xml:space="preserve">MOH 731  Positive_10-14(M) </t>
  </si>
  <si>
    <t xml:space="preserve">MOH 731  Positive_15-19(M) </t>
  </si>
  <si>
    <t xml:space="preserve">MOH 731  Positive_20-24(M) </t>
  </si>
  <si>
    <t xml:space="preserve">MOH 731  Positive_25+(M) </t>
  </si>
  <si>
    <t>MOH 731  Positive_10-14(F)</t>
  </si>
  <si>
    <t>MOH 731  Positive_15-19(F)</t>
  </si>
  <si>
    <t>MOH 731  Positive_20-24(F)</t>
  </si>
  <si>
    <t>MOH 731  Positive_25+(F)</t>
  </si>
  <si>
    <t>MOH 731  Negative_Total</t>
  </si>
  <si>
    <t>MOH 731  Discordant</t>
  </si>
  <si>
    <t>MOH 731  Positive_KeyPop</t>
  </si>
  <si>
    <t>MOH 731  Linked_&lt;1 yrs</t>
  </si>
  <si>
    <t>MOH 731  Linked_1-9 yrs</t>
  </si>
  <si>
    <t>MOH 731  Linked_10-14</t>
  </si>
  <si>
    <t>MOH 731  Linked_15-19</t>
  </si>
  <si>
    <t>MOH 731  Linked_20-24</t>
  </si>
  <si>
    <t>MOH 731  Linked_25+</t>
  </si>
  <si>
    <t>MOH 731 Prep Eligible_New</t>
  </si>
  <si>
    <t>MOH 731 PreP Start_New</t>
  </si>
  <si>
    <t>MOH 731 Prep_Current</t>
  </si>
  <si>
    <t>MOH 731 Prep_stopped</t>
  </si>
  <si>
    <t>MOH 731 1st ANC Visits</t>
  </si>
  <si>
    <t>MOH 731 Delivery from HIV+ mothers</t>
  </si>
  <si>
    <t>MOH 731 Known Positive at 1st  ANC(HV02-03)</t>
  </si>
  <si>
    <t>MOH 731 Initial test at ANC</t>
  </si>
  <si>
    <t>MOH 731 Initial test at L&amp;D</t>
  </si>
  <si>
    <t>MOH 731 Initial test at PNC_PNC&lt;=6wks</t>
  </si>
  <si>
    <t>MOH 731 Known HIV Status_Total</t>
  </si>
  <si>
    <t>MOH 731 Retesting_PNC&lt;= 6 weeks</t>
  </si>
  <si>
    <t>MOH 731 Known Positive at 1st  ANC(HV02-09)</t>
  </si>
  <si>
    <t>MOH 731 Positive Results_ANC</t>
  </si>
  <si>
    <t>MOH 731 Positive Results _L&amp;D</t>
  </si>
  <si>
    <t>MOH 731 Positive Results_PNC&lt;=6wks</t>
  </si>
  <si>
    <t>MOH 731 On HAART at 1st ANC</t>
  </si>
  <si>
    <t>MOH 731 Start HAART_ANC</t>
  </si>
  <si>
    <t>MOH 731 Start HAART_L&amp;D</t>
  </si>
  <si>
    <t>MOH 731 Start HAART_PNC&lt;=6wks</t>
  </si>
  <si>
    <t xml:space="preserve">MOH 731 On maternal HAART_Total </t>
  </si>
  <si>
    <t>MOH 731 On maternal HAART_12mths</t>
  </si>
  <si>
    <t>MOH 731 Net Cohort_12 mths</t>
  </si>
  <si>
    <t>MOH 731 Syphilis Screened_1st ANC</t>
  </si>
  <si>
    <t>MOH 731 Syphilis Screened_Positive</t>
  </si>
  <si>
    <t>MOH 731 Syphilis_Treated</t>
  </si>
  <si>
    <t>MOH 731 HIV+ On Modern FP_at 6wks</t>
  </si>
  <si>
    <t>MOH 731 HIV+_PNC Visits_at 6wks</t>
  </si>
  <si>
    <t>MOH 731 Known Status_1st Contact</t>
  </si>
  <si>
    <t>MOH 731 Initial test at ANC_Male</t>
  </si>
  <si>
    <t>MOH 731 Initial test at PNC_Male</t>
  </si>
  <si>
    <t>MOH 731 Total Known Status_Male</t>
  </si>
  <si>
    <t>MOH 731 Known Exposure_at Penta 1</t>
  </si>
  <si>
    <t>MOH 731 Total Given Penta 1</t>
  </si>
  <si>
    <t>MOH 731 Infant ARV Prophyl_ANC</t>
  </si>
  <si>
    <t>MOH 731 Infant ARV Prophyl_L&amp;D</t>
  </si>
  <si>
    <t>MOH 731 Infant ARV Prophyl&lt;8wks_PNC</t>
  </si>
  <si>
    <t>MOH 731 Total ARV prophylaxis</t>
  </si>
  <si>
    <t>MOH 731 HEI CTX/DDS start_&lt;2months</t>
  </si>
  <si>
    <t>MOH 731 Initial PCR &lt; 8wks</t>
  </si>
  <si>
    <t>MOH 731 Initial PCR_&gt;8wks -12 mths</t>
  </si>
  <si>
    <t>MOH 731 Initial PCR Test&lt;12mths_Total</t>
  </si>
  <si>
    <t>MOH 731 Positive PCR_&lt; 8wks</t>
  </si>
  <si>
    <t>MOH 731 Positive PCR&gt;8wks _12mths</t>
  </si>
  <si>
    <t>MOH 731 Positive Results&lt;12mths_Total</t>
  </si>
  <si>
    <t>MOH 731 Infected_24mths</t>
  </si>
  <si>
    <t>MOH 731 Uninfected_24mths</t>
  </si>
  <si>
    <t>MOH 731 Unknown_Outcome</t>
  </si>
  <si>
    <t>MOH 731 Net cohort_HEI_24 months</t>
  </si>
  <si>
    <t>MOH 731 Mother-baby pairs_24mths</t>
  </si>
  <si>
    <t>MOH 731 Pair net cohort_24 months</t>
  </si>
  <si>
    <t xml:space="preserve">MOH 731 EBF (at 6 months) </t>
  </si>
  <si>
    <t xml:space="preserve">MOH 731 ERF (at 6 months) </t>
  </si>
  <si>
    <t>MOH 731 MF (at 6 months)</t>
  </si>
  <si>
    <t xml:space="preserve">MOH 731 BF (12 months) </t>
  </si>
  <si>
    <t>MOH 731 Not BF (12 months)</t>
  </si>
  <si>
    <t>MOH 731 1st ANC KP adolescents (10-19)</t>
  </si>
  <si>
    <t>MOH 731 Positive result Adolescents_Total</t>
  </si>
  <si>
    <t>MOH 731 Started HAART adolescents_Total</t>
  </si>
  <si>
    <t>MOH 731 Enrolled_&lt;1</t>
  </si>
  <si>
    <t>MOH 731 Enrolled_1-9</t>
  </si>
  <si>
    <t xml:space="preserve">MOH 731 Enrolled_10-14(M) </t>
  </si>
  <si>
    <t xml:space="preserve">MOH 731 Enrolled_15-19(M) </t>
  </si>
  <si>
    <t xml:space="preserve">MOH 731 Enrolled_20-24(M) </t>
  </si>
  <si>
    <t xml:space="preserve">MOH 731 Enrolled_25+(M) </t>
  </si>
  <si>
    <t>MOH 731 Enrolled_10-14(F)</t>
  </si>
  <si>
    <t>MOH 731 Enrolled_15-19(F)</t>
  </si>
  <si>
    <t>MOH 731 Enrolled_20-24(F)</t>
  </si>
  <si>
    <t>MOH 731 Enrolled_25+(F)</t>
  </si>
  <si>
    <t>MOH 731 Enrolled in Care_KeyPop</t>
  </si>
  <si>
    <t>MOH 731 In Care_&lt;1</t>
  </si>
  <si>
    <t>MOH 731 In Care_1-9</t>
  </si>
  <si>
    <t xml:space="preserve">MOH 731 In Care_10-14(M) </t>
  </si>
  <si>
    <t xml:space="preserve">MOH 731 In Care_15-19(M) </t>
  </si>
  <si>
    <t xml:space="preserve">MOH 731 In Care_20-24(M) </t>
  </si>
  <si>
    <t xml:space="preserve">MOH 731 In Care_25+(M) </t>
  </si>
  <si>
    <t>MOH 731 In Care_10-14(F)</t>
  </si>
  <si>
    <t>MOH 731 In Care_15-19(F)</t>
  </si>
  <si>
    <t>MOH 731 In Care_20-24(F)</t>
  </si>
  <si>
    <t>MOH 731 In Care_25+(F)</t>
  </si>
  <si>
    <t>MOH 731 In Care_KeyPop</t>
  </si>
  <si>
    <t>MOH 731 Start ART_&lt;1</t>
  </si>
  <si>
    <t>MOH 731 Start ART_1-9</t>
  </si>
  <si>
    <t xml:space="preserve">MOH 731 Start ART_10-14(M) </t>
  </si>
  <si>
    <t xml:space="preserve">MOH 731 Start ART_15-19(M) </t>
  </si>
  <si>
    <t xml:space="preserve">MOH 731 Start ART_20-24(M) </t>
  </si>
  <si>
    <t xml:space="preserve">MOH 731 Start ART_25+(M) </t>
  </si>
  <si>
    <t>MOH 731 Start ART_10-14(F)</t>
  </si>
  <si>
    <t>MOH 731 Start ART_15-19(F)</t>
  </si>
  <si>
    <t>MOH 731 Start ART_20-24(F)</t>
  </si>
  <si>
    <t>MOH 731 Start ART_25+(F)</t>
  </si>
  <si>
    <t>MOH 731 Start ART_TB patient</t>
  </si>
  <si>
    <t>MOH 731 Start ART_Discordant</t>
  </si>
  <si>
    <t>MOH 731 Start ART_KeyPop</t>
  </si>
  <si>
    <t>MOH 731 On ART_&lt;1</t>
  </si>
  <si>
    <t>MOH 731 On ART_1-9</t>
  </si>
  <si>
    <t xml:space="preserve">MOH 731 On ART_10-14(M) </t>
  </si>
  <si>
    <t xml:space="preserve">MOH 731 On ART_15-19(M) </t>
  </si>
  <si>
    <t xml:space="preserve">MOH 731 On ART_20-24(M) </t>
  </si>
  <si>
    <t xml:space="preserve">MOH 731 On ART_25+(M) </t>
  </si>
  <si>
    <t>MOH 731 On ART_10-14(F)</t>
  </si>
  <si>
    <t>MOH 731 On ART_15-19(F)</t>
  </si>
  <si>
    <t>MOH 731 On ART_20-24(F)</t>
  </si>
  <si>
    <t>MOH 731 On ART_25+(F)</t>
  </si>
  <si>
    <t>MOH 731 On ART_KeyPop</t>
  </si>
  <si>
    <t>MOH 731 On ART _12mths</t>
  </si>
  <si>
    <t xml:space="preserve">MOH 731 Net Cohort_12mths </t>
  </si>
  <si>
    <t>MOH 731 Viral load &lt;1000_12mths</t>
  </si>
  <si>
    <t>MOH 731 Viral load result_12mths</t>
  </si>
  <si>
    <t xml:space="preserve">MOH 731 Screen for TB_&lt;1 </t>
  </si>
  <si>
    <t xml:space="preserve">MOH 731 Screen for TB _1-9 </t>
  </si>
  <si>
    <t xml:space="preserve">MOH 731 Screen for TB _10-14 </t>
  </si>
  <si>
    <t xml:space="preserve">MOH 731 Screen for TB _15-19 </t>
  </si>
  <si>
    <t xml:space="preserve">MOH 731 Screen for TB _20-24 </t>
  </si>
  <si>
    <t xml:space="preserve">MOH 731 Screen for TB _25+ </t>
  </si>
  <si>
    <t xml:space="preserve">MOH 731 Start IPT_&lt;1 </t>
  </si>
  <si>
    <t xml:space="preserve">MOH 731 Start IPT _1-9 </t>
  </si>
  <si>
    <t xml:space="preserve">MOH 731 Start IPT _10-14 </t>
  </si>
  <si>
    <t xml:space="preserve">MOH 731 Start IPT _15-19 </t>
  </si>
  <si>
    <t xml:space="preserve">MOH 731 Start IPT _20-24 </t>
  </si>
  <si>
    <t xml:space="preserve">MOH 731 Start IPT _25+ </t>
  </si>
  <si>
    <t>MOH 731 On CTX/DDS_&lt;1</t>
  </si>
  <si>
    <t>MOH 731 On CTX/DDS_1-9</t>
  </si>
  <si>
    <t>MOH 731 On CTX/DDS_10-14</t>
  </si>
  <si>
    <t>MOH 731 On CTX/DDS_15-19</t>
  </si>
  <si>
    <t xml:space="preserve">MOH 731 On CTX/DDS_20-24 </t>
  </si>
  <si>
    <t>MOH 731 On CTX/DDS_25+</t>
  </si>
  <si>
    <t>MOH 731 TB cases _New</t>
  </si>
  <si>
    <t>MOH 731 TB Cases _KP</t>
  </si>
  <si>
    <t>MOH 731 TB Cases Tested_HIV</t>
  </si>
  <si>
    <t>MOH 731 TB_Known status</t>
  </si>
  <si>
    <t>MOH 731 TB_New HIV Positive</t>
  </si>
  <si>
    <t>MOH 731 TB_already on HAART</t>
  </si>
  <si>
    <t>MOH 731 TB_start_HAART</t>
  </si>
  <si>
    <t xml:space="preserve">MOH 731 Community ART current(M) </t>
  </si>
  <si>
    <t>MOH 731 Community ART current(F)</t>
  </si>
  <si>
    <t>MOH 731 Screen CaCx_New F18+</t>
  </si>
  <si>
    <t>MOH 731 On modern FP _F18+</t>
  </si>
  <si>
    <t>MOH 731 Clinical visits_F18+</t>
  </si>
  <si>
    <t>MOH 731 Nutrition Assess_&lt;15</t>
  </si>
  <si>
    <t>MOH 731 Nutrition Assess _15+</t>
  </si>
  <si>
    <t>MOH 731 Malnourished_&lt;15</t>
  </si>
  <si>
    <t>MOH 731 Malnourished_15+</t>
  </si>
  <si>
    <t>MOH 731 FBP Provided_&lt;15</t>
  </si>
  <si>
    <t>MOH 731 FBP Provided_15+</t>
  </si>
  <si>
    <t>MOH 731 Circumcised_&lt;1</t>
  </si>
  <si>
    <t>MOH 731 Circumcised_1-9yr</t>
  </si>
  <si>
    <t>MOH 731 Circumcised_10-14</t>
  </si>
  <si>
    <t>MOH 731 Circumcised_15-19</t>
  </si>
  <si>
    <t>MOH 731 Circumcised_20-24</t>
  </si>
  <si>
    <t>MOH 731 Circumcised_25-49</t>
  </si>
  <si>
    <t>MOH 731 Circumcised_50+</t>
  </si>
  <si>
    <t>MOH 731 Circumcised_ HIV+</t>
  </si>
  <si>
    <t>MOH 731 Circumcised_ HIV-</t>
  </si>
  <si>
    <t>MOH 731 Circumcised_HIV NK</t>
  </si>
  <si>
    <t>MOH 731 Surgical</t>
  </si>
  <si>
    <t>MOH 731 Devices</t>
  </si>
  <si>
    <t>MOH 731 AE_During_Moderate</t>
  </si>
  <si>
    <t>MOH 731 AE_During_Severe</t>
  </si>
  <si>
    <t>MOH 731 AE_Post_Moderate</t>
  </si>
  <si>
    <t>MOH 731 AE_Post_Severe</t>
  </si>
  <si>
    <t>MOH 731 Follow up visit &lt;14d</t>
  </si>
  <si>
    <t>MOH 731 Exposed_Occupational</t>
  </si>
  <si>
    <t>MOH 731 Exposed_Other</t>
  </si>
  <si>
    <t>MOH 731 PEP_Occupational</t>
  </si>
  <si>
    <t>MOH 731 PEP_Other</t>
  </si>
  <si>
    <t>MOH 731 KeyPop_Minimum package</t>
  </si>
  <si>
    <t>MOH 731 KeyPop offered Outreach</t>
  </si>
  <si>
    <t>MOH 731 KeyPop screened for STI</t>
  </si>
  <si>
    <t>MOH 731 KeyPop with STIs</t>
  </si>
  <si>
    <t>MOH 731 KeyPop on MAT</t>
  </si>
  <si>
    <t>MOH 731 KeyPop who are PWID</t>
  </si>
  <si>
    <t>indicators</t>
  </si>
  <si>
    <t>`</t>
  </si>
  <si>
    <t>HV01-11</t>
  </si>
  <si>
    <t>HV01-28</t>
  </si>
  <si>
    <t xml:space="preserve"> Linked_Total</t>
  </si>
  <si>
    <t>HV01-38</t>
  </si>
  <si>
    <t>HV02-13</t>
  </si>
  <si>
    <t>HV03-011</t>
  </si>
  <si>
    <t>Screen for TB_Total</t>
  </si>
  <si>
    <t>HV03-061</t>
  </si>
  <si>
    <t>Start IPT_Total</t>
  </si>
  <si>
    <t>HV03-068</t>
  </si>
  <si>
    <t>On CTX/DDS_Total</t>
  </si>
  <si>
    <t>HV03-075</t>
  </si>
  <si>
    <t>TB_Total on HAART</t>
  </si>
  <si>
    <t>HV03-083</t>
  </si>
  <si>
    <t>Nutrition Assess_Total</t>
  </si>
  <si>
    <t>HV03-091</t>
  </si>
  <si>
    <t>Malnourished_Total</t>
  </si>
  <si>
    <t>HV03-094</t>
  </si>
  <si>
    <t>FBP Provided_Total</t>
  </si>
  <si>
    <t>HV03-097</t>
  </si>
  <si>
    <r>
      <t xml:space="preserve">Tested_Total   </t>
    </r>
    <r>
      <rPr>
        <sz val="11"/>
        <color theme="0" tint="-0.34998626667073579"/>
        <rFont val="Calibri"/>
        <family val="2"/>
        <scheme val="minor"/>
      </rPr>
      <t>(</t>
    </r>
    <r>
      <rPr>
        <sz val="10"/>
        <color theme="0" tint="-0.34998626667073579"/>
        <rFont val="Gill Sans MT Condensed"/>
        <family val="2"/>
      </rPr>
      <t>Sum HV01-01 to HV01-10</t>
    </r>
    <r>
      <rPr>
        <sz val="11"/>
        <color theme="0" tint="-0.34998626667073579"/>
        <rFont val="Calibri"/>
        <family val="2"/>
        <scheme val="minor"/>
      </rPr>
      <t>)</t>
    </r>
  </si>
  <si>
    <r>
      <t xml:space="preserve"> Positive_Total   </t>
    </r>
    <r>
      <rPr>
        <sz val="11"/>
        <color theme="0" tint="-0.34998626667073579"/>
        <rFont val="Calibri"/>
        <family val="2"/>
        <scheme val="minor"/>
      </rPr>
      <t>(</t>
    </r>
    <r>
      <rPr>
        <sz val="10"/>
        <color theme="0" tint="-0.34998626667073579"/>
        <rFont val="Gill Sans MT Condensed"/>
        <family val="2"/>
      </rPr>
      <t>Sum HV01-18 to HV01-27</t>
    </r>
    <r>
      <rPr>
        <sz val="11"/>
        <color theme="0" tint="-0.34998626667073579"/>
        <rFont val="Calibri"/>
        <family val="2"/>
        <scheme val="minor"/>
      </rPr>
      <t>)</t>
    </r>
  </si>
  <si>
    <r>
      <t>Total Positive (</t>
    </r>
    <r>
      <rPr>
        <i/>
        <sz val="11"/>
        <color theme="1"/>
        <rFont val="Calibri"/>
        <family val="2"/>
        <scheme val="minor"/>
      </rPr>
      <t>Add 09, 10, 11 &amp;12)</t>
    </r>
  </si>
  <si>
    <r>
      <t>In care_Total (</t>
    </r>
    <r>
      <rPr>
        <sz val="10"/>
        <color theme="1"/>
        <rFont val="Gill Sans MT Condensed"/>
        <family val="2"/>
      </rPr>
      <t>Sum HV03-013 to HV03-022</t>
    </r>
    <r>
      <rPr>
        <sz val="11"/>
        <color theme="1"/>
        <rFont val="Calibri"/>
        <family val="2"/>
        <scheme val="minor"/>
      </rPr>
      <t>)</t>
    </r>
  </si>
  <si>
    <r>
      <t>Enrolled_Total(</t>
    </r>
    <r>
      <rPr>
        <sz val="10"/>
        <color theme="1"/>
        <rFont val="Gill Sans MT Condensed"/>
        <family val="2"/>
      </rPr>
      <t>Sum HV03-001 to HV03-010</t>
    </r>
    <r>
      <rPr>
        <sz val="11"/>
        <color theme="1"/>
        <rFont val="Calibri"/>
        <family val="2"/>
        <scheme val="minor"/>
      </rPr>
      <t>)</t>
    </r>
  </si>
  <si>
    <r>
      <t>Start ART_Total (</t>
    </r>
    <r>
      <rPr>
        <sz val="10"/>
        <color theme="1"/>
        <rFont val="Gill Sans MT Condensed"/>
        <family val="2"/>
      </rPr>
      <t>Sum HV03-025 to HV03-034</t>
    </r>
    <r>
      <rPr>
        <sz val="11"/>
        <color theme="1"/>
        <rFont val="Calibri"/>
        <family val="2"/>
        <scheme val="minor"/>
      </rPr>
      <t>)</t>
    </r>
  </si>
  <si>
    <r>
      <t>On ART_Total (</t>
    </r>
    <r>
      <rPr>
        <sz val="10"/>
        <color theme="1"/>
        <rFont val="Gill Sans MT Condensed"/>
        <family val="2"/>
      </rPr>
      <t>Sum HV03-039 to HV03-048</t>
    </r>
    <r>
      <rPr>
        <sz val="11"/>
        <color theme="1"/>
        <rFont val="Calibri"/>
        <family val="2"/>
        <scheme val="minor"/>
      </rPr>
      <t>)</t>
    </r>
  </si>
  <si>
    <t>HV03-023</t>
  </si>
  <si>
    <t>HV03-035</t>
  </si>
  <si>
    <t>HV03-049</t>
  </si>
  <si>
    <t>Circumcised_Total</t>
  </si>
  <si>
    <t>HV04-08</t>
  </si>
  <si>
    <t>Exposed_Total</t>
  </si>
  <si>
    <t>HV05-03</t>
  </si>
  <si>
    <t>PEP_Total</t>
  </si>
  <si>
    <t>HV05-07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</si>
</sst>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Segoe UI"/>
      <family val="2"/>
    </font>
    <font>
      <sz val="9"/>
      <color rgb="FF333333"/>
      <name val="Segoe UI"/>
      <family val="2"/>
    </font>
    <font>
      <sz val="10"/>
      <color theme="0" tint="-0.34998626667073579"/>
      <name val="Gill Sans MT Condensed"/>
      <family val="2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Gill Sans MT Condense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8"/>
  <sheetViews>
    <sheetView workbookViewId="0">
      <selection sqref="A1:B208"/>
    </sheetView>
  </sheetViews>
  <sheetFormatPr defaultRowHeight="15"/>
  <cols>
    <col min="1" max="1" width="37.7109375" customWidth="1"/>
    <col min="2" max="2" width="19.5703125" customWidth="1"/>
  </cols>
  <sheetData>
    <row r="1" spans="1:2">
      <c r="A1" t="s">
        <v>720</v>
      </c>
      <c r="B1" t="s">
        <v>9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373</v>
      </c>
    </row>
    <row r="5" spans="1:2">
      <c r="A5" t="s">
        <v>4</v>
      </c>
      <c r="B5" t="s">
        <v>374</v>
      </c>
    </row>
    <row r="6" spans="1:2">
      <c r="A6" t="s">
        <v>5</v>
      </c>
      <c r="B6" t="s">
        <v>375</v>
      </c>
    </row>
    <row r="7" spans="1:2">
      <c r="A7" t="s">
        <v>6</v>
      </c>
      <c r="B7" t="s">
        <v>376</v>
      </c>
    </row>
    <row r="8" spans="1:2">
      <c r="A8" t="s">
        <v>3</v>
      </c>
      <c r="B8" t="s">
        <v>377</v>
      </c>
    </row>
    <row r="9" spans="1:2">
      <c r="A9" t="s">
        <v>4</v>
      </c>
      <c r="B9" t="s">
        <v>379</v>
      </c>
    </row>
    <row r="10" spans="1:2">
      <c r="A10" t="s">
        <v>5</v>
      </c>
      <c r="B10" t="s">
        <v>378</v>
      </c>
    </row>
    <row r="11" spans="1:2">
      <c r="A11" t="s">
        <v>6</v>
      </c>
      <c r="B11" t="s">
        <v>380</v>
      </c>
    </row>
    <row r="12" spans="1:2">
      <c r="A12" t="s">
        <v>10</v>
      </c>
      <c r="B12" t="s">
        <v>11</v>
      </c>
    </row>
    <row r="13" spans="1:2">
      <c r="A13" t="s">
        <v>12</v>
      </c>
      <c r="B13" t="s">
        <v>13</v>
      </c>
    </row>
    <row r="14" spans="1:2">
      <c r="A14" t="s">
        <v>14</v>
      </c>
      <c r="B14" t="s">
        <v>15</v>
      </c>
    </row>
    <row r="15" spans="1:2">
      <c r="A15" t="s">
        <v>16</v>
      </c>
      <c r="B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A20" t="s">
        <v>26</v>
      </c>
      <c r="B20" t="s">
        <v>27</v>
      </c>
    </row>
    <row r="21" spans="1:2">
      <c r="A21" t="s">
        <v>28</v>
      </c>
      <c r="B21" t="s">
        <v>29</v>
      </c>
    </row>
    <row r="22" spans="1:2">
      <c r="A22" t="s">
        <v>30</v>
      </c>
      <c r="B22" t="s">
        <v>31</v>
      </c>
    </row>
    <row r="23" spans="1:2">
      <c r="A23" t="s">
        <v>32</v>
      </c>
      <c r="B23" t="s">
        <v>33</v>
      </c>
    </row>
    <row r="24" spans="1:2">
      <c r="A24" t="s">
        <v>26</v>
      </c>
      <c r="B24" t="s">
        <v>381</v>
      </c>
    </row>
    <row r="25" spans="1:2">
      <c r="A25" t="s">
        <v>28</v>
      </c>
      <c r="B25" t="s">
        <v>382</v>
      </c>
    </row>
    <row r="26" spans="1:2">
      <c r="A26" t="s">
        <v>30</v>
      </c>
      <c r="B26" t="s">
        <v>383</v>
      </c>
    </row>
    <row r="27" spans="1:2">
      <c r="A27" t="s">
        <v>32</v>
      </c>
      <c r="B27" t="s">
        <v>384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37</v>
      </c>
    </row>
    <row r="30" spans="1:2">
      <c r="A30" t="s">
        <v>38</v>
      </c>
      <c r="B30" t="s">
        <v>39</v>
      </c>
    </row>
    <row r="31" spans="1:2">
      <c r="A31" t="s">
        <v>40</v>
      </c>
      <c r="B31" t="s">
        <v>41</v>
      </c>
    </row>
    <row r="32" spans="1:2">
      <c r="A32" t="s">
        <v>42</v>
      </c>
      <c r="B32" t="s">
        <v>43</v>
      </c>
    </row>
    <row r="33" spans="1:2">
      <c r="A33" t="s">
        <v>44</v>
      </c>
      <c r="B33" t="s">
        <v>45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54</v>
      </c>
      <c r="B38" t="s">
        <v>55</v>
      </c>
    </row>
    <row r="39" spans="1:2">
      <c r="A39" t="s">
        <v>56</v>
      </c>
      <c r="B39" t="s">
        <v>57</v>
      </c>
    </row>
    <row r="40" spans="1:2">
      <c r="A40" t="s">
        <v>58</v>
      </c>
      <c r="B40" t="s">
        <v>59</v>
      </c>
    </row>
    <row r="41" spans="1:2">
      <c r="A41" t="s">
        <v>60</v>
      </c>
      <c r="B41" t="s">
        <v>61</v>
      </c>
    </row>
    <row r="42" spans="1:2">
      <c r="A42" t="s">
        <v>62</v>
      </c>
      <c r="B42" t="s">
        <v>63</v>
      </c>
    </row>
    <row r="43" spans="1:2">
      <c r="A43" t="s">
        <v>75</v>
      </c>
      <c r="B43" t="s">
        <v>64</v>
      </c>
    </row>
    <row r="44" spans="1:2">
      <c r="A44" t="s">
        <v>65</v>
      </c>
      <c r="B44" t="s">
        <v>66</v>
      </c>
    </row>
    <row r="45" spans="1:2">
      <c r="A45" t="s">
        <v>67</v>
      </c>
      <c r="B45" t="s">
        <v>68</v>
      </c>
    </row>
    <row r="46" spans="1:2">
      <c r="A46" t="s">
        <v>69</v>
      </c>
      <c r="B46" t="s">
        <v>70</v>
      </c>
    </row>
    <row r="47" spans="1:2">
      <c r="A47" t="s">
        <v>71</v>
      </c>
      <c r="B47" t="s">
        <v>72</v>
      </c>
    </row>
    <row r="48" spans="1:2">
      <c r="A48" t="s">
        <v>73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82</v>
      </c>
    </row>
    <row r="53" spans="1:2">
      <c r="A53" t="s">
        <v>385</v>
      </c>
      <c r="B53" t="s">
        <v>83</v>
      </c>
    </row>
    <row r="54" spans="1:2">
      <c r="A54" t="s">
        <v>84</v>
      </c>
      <c r="B54" t="s">
        <v>85</v>
      </c>
    </row>
    <row r="55" spans="1:2">
      <c r="A55" t="s">
        <v>86</v>
      </c>
      <c r="B55" t="s">
        <v>87</v>
      </c>
    </row>
    <row r="56" spans="1:2">
      <c r="A56" t="s">
        <v>88</v>
      </c>
      <c r="B56" t="s">
        <v>89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386</v>
      </c>
      <c r="B60" t="s">
        <v>96</v>
      </c>
    </row>
    <row r="61" spans="1:2">
      <c r="A61" t="s">
        <v>97</v>
      </c>
      <c r="B61" t="s">
        <v>98</v>
      </c>
    </row>
    <row r="62" spans="1:2">
      <c r="A62" t="s">
        <v>99</v>
      </c>
      <c r="B62" t="s">
        <v>100</v>
      </c>
    </row>
    <row r="63" spans="1:2">
      <c r="A63" t="s">
        <v>101</v>
      </c>
      <c r="B63" t="s">
        <v>102</v>
      </c>
    </row>
    <row r="64" spans="1:2">
      <c r="A64" t="s">
        <v>103</v>
      </c>
      <c r="B64" t="s">
        <v>104</v>
      </c>
    </row>
    <row r="65" spans="1:2">
      <c r="A65" t="s">
        <v>387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117</v>
      </c>
    </row>
    <row r="72" spans="1:2">
      <c r="A72" t="s">
        <v>118</v>
      </c>
      <c r="B72" t="s">
        <v>119</v>
      </c>
    </row>
    <row r="73" spans="1:2">
      <c r="A73" t="s">
        <v>120</v>
      </c>
      <c r="B73" t="s">
        <v>121</v>
      </c>
    </row>
    <row r="74" spans="1:2">
      <c r="A74" t="s">
        <v>122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161</v>
      </c>
    </row>
    <row r="94" spans="1:2">
      <c r="A94" t="s">
        <v>162</v>
      </c>
      <c r="B94" t="s">
        <v>163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7" spans="1:2">
      <c r="A97" t="s">
        <v>168</v>
      </c>
      <c r="B97" t="s">
        <v>169</v>
      </c>
    </row>
    <row r="98" spans="1:2">
      <c r="A98" t="s">
        <v>170</v>
      </c>
      <c r="B98" t="s">
        <v>339</v>
      </c>
    </row>
    <row r="99" spans="1:2">
      <c r="A99" t="s">
        <v>171</v>
      </c>
      <c r="B99" t="s">
        <v>340</v>
      </c>
    </row>
    <row r="100" spans="1:2">
      <c r="A100" t="s">
        <v>172</v>
      </c>
      <c r="B100" t="s">
        <v>341</v>
      </c>
    </row>
    <row r="101" spans="1:2">
      <c r="A101" t="s">
        <v>173</v>
      </c>
      <c r="B101" t="s">
        <v>342</v>
      </c>
    </row>
    <row r="102" spans="1:2">
      <c r="A102" t="s">
        <v>170</v>
      </c>
      <c r="B102" t="s">
        <v>369</v>
      </c>
    </row>
    <row r="103" spans="1:2">
      <c r="A103" t="s">
        <v>171</v>
      </c>
      <c r="B103" t="s">
        <v>370</v>
      </c>
    </row>
    <row r="104" spans="1:2">
      <c r="A104" t="s">
        <v>172</v>
      </c>
      <c r="B104" t="s">
        <v>371</v>
      </c>
    </row>
    <row r="105" spans="1:2">
      <c r="A105" t="s">
        <v>173</v>
      </c>
      <c r="B105" t="s">
        <v>372</v>
      </c>
    </row>
    <row r="106" spans="1:2">
      <c r="A106" t="s">
        <v>174</v>
      </c>
      <c r="B106" t="s">
        <v>175</v>
      </c>
    </row>
    <row r="107" spans="1:2">
      <c r="A107" t="s">
        <v>176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365</v>
      </c>
    </row>
    <row r="110" spans="1:2">
      <c r="A110" t="s">
        <v>181</v>
      </c>
      <c r="B110" t="s">
        <v>366</v>
      </c>
    </row>
    <row r="111" spans="1:2">
      <c r="A111" t="s">
        <v>182</v>
      </c>
      <c r="B111" t="s">
        <v>367</v>
      </c>
    </row>
    <row r="112" spans="1:2">
      <c r="A112" t="s">
        <v>183</v>
      </c>
      <c r="B112" t="s">
        <v>368</v>
      </c>
    </row>
    <row r="113" spans="1:2">
      <c r="A113" t="s">
        <v>180</v>
      </c>
      <c r="B113" t="s">
        <v>343</v>
      </c>
    </row>
    <row r="114" spans="1:2">
      <c r="A114" t="s">
        <v>181</v>
      </c>
      <c r="B114" t="s">
        <v>344</v>
      </c>
    </row>
    <row r="115" spans="1:2">
      <c r="A115" t="s">
        <v>182</v>
      </c>
      <c r="B115" t="s">
        <v>345</v>
      </c>
    </row>
    <row r="116" spans="1:2">
      <c r="A116" t="s">
        <v>183</v>
      </c>
      <c r="B116" t="s">
        <v>346</v>
      </c>
    </row>
    <row r="117" spans="1:2">
      <c r="A117" t="s">
        <v>184</v>
      </c>
      <c r="B117" t="s">
        <v>185</v>
      </c>
    </row>
    <row r="118" spans="1:2">
      <c r="A118" t="s">
        <v>186</v>
      </c>
      <c r="B118" t="s">
        <v>187</v>
      </c>
    </row>
    <row r="119" spans="1:2">
      <c r="A119" t="s">
        <v>188</v>
      </c>
      <c r="B119" t="s">
        <v>189</v>
      </c>
    </row>
    <row r="120" spans="1:2">
      <c r="A120" t="s">
        <v>190</v>
      </c>
      <c r="B120" t="s">
        <v>347</v>
      </c>
    </row>
    <row r="121" spans="1:2">
      <c r="A121" t="s">
        <v>191</v>
      </c>
      <c r="B121" t="s">
        <v>348</v>
      </c>
    </row>
    <row r="122" spans="1:2">
      <c r="A122" t="s">
        <v>192</v>
      </c>
      <c r="B122" t="s">
        <v>349</v>
      </c>
    </row>
    <row r="123" spans="1:2">
      <c r="A123" t="s">
        <v>193</v>
      </c>
      <c r="B123" t="s">
        <v>350</v>
      </c>
    </row>
    <row r="124" spans="1:2">
      <c r="A124" t="s">
        <v>190</v>
      </c>
      <c r="B124" t="s">
        <v>351</v>
      </c>
    </row>
    <row r="125" spans="1:2">
      <c r="A125" t="s">
        <v>191</v>
      </c>
      <c r="B125" t="s">
        <v>352</v>
      </c>
    </row>
    <row r="126" spans="1:2">
      <c r="A126" t="s">
        <v>192</v>
      </c>
      <c r="B126" t="s">
        <v>353</v>
      </c>
    </row>
    <row r="127" spans="1:2">
      <c r="A127" t="s">
        <v>193</v>
      </c>
      <c r="B127" t="s">
        <v>354</v>
      </c>
    </row>
    <row r="128" spans="1:2">
      <c r="A128" t="s">
        <v>194</v>
      </c>
      <c r="B128" t="s">
        <v>195</v>
      </c>
    </row>
    <row r="129" spans="1:2">
      <c r="A129" t="s">
        <v>196</v>
      </c>
      <c r="B129" t="s">
        <v>197</v>
      </c>
    </row>
    <row r="130" spans="1:2">
      <c r="A130" t="s">
        <v>198</v>
      </c>
      <c r="B130" t="s">
        <v>199</v>
      </c>
    </row>
    <row r="131" spans="1:2">
      <c r="A131" t="s">
        <v>200</v>
      </c>
      <c r="B131" t="s">
        <v>201</v>
      </c>
    </row>
    <row r="132" spans="1:2">
      <c r="A132" t="s">
        <v>202</v>
      </c>
      <c r="B132" t="s">
        <v>203</v>
      </c>
    </row>
    <row r="133" spans="1:2">
      <c r="A133" t="s">
        <v>204</v>
      </c>
      <c r="B133" t="s">
        <v>355</v>
      </c>
    </row>
    <row r="134" spans="1:2">
      <c r="A134" t="s">
        <v>205</v>
      </c>
      <c r="B134" t="s">
        <v>356</v>
      </c>
    </row>
    <row r="135" spans="1:2">
      <c r="A135" t="s">
        <v>206</v>
      </c>
      <c r="B135" t="s">
        <v>357</v>
      </c>
    </row>
    <row r="136" spans="1:2">
      <c r="A136" t="s">
        <v>207</v>
      </c>
      <c r="B136" t="s">
        <v>358</v>
      </c>
    </row>
    <row r="137" spans="1:2">
      <c r="A137" t="s">
        <v>204</v>
      </c>
      <c r="B137" t="s">
        <v>359</v>
      </c>
    </row>
    <row r="138" spans="1:2">
      <c r="A138" t="s">
        <v>205</v>
      </c>
      <c r="B138" t="s">
        <v>360</v>
      </c>
    </row>
    <row r="139" spans="1:2">
      <c r="A139" t="s">
        <v>206</v>
      </c>
      <c r="B139" t="s">
        <v>361</v>
      </c>
    </row>
    <row r="140" spans="1:2">
      <c r="A140" t="s">
        <v>207</v>
      </c>
      <c r="B140" t="s">
        <v>362</v>
      </c>
    </row>
    <row r="141" spans="1:2">
      <c r="A141" t="s">
        <v>208</v>
      </c>
      <c r="B141" t="s">
        <v>209</v>
      </c>
    </row>
    <row r="142" spans="1:2">
      <c r="A142" t="s">
        <v>210</v>
      </c>
      <c r="B142" t="s">
        <v>211</v>
      </c>
    </row>
    <row r="143" spans="1:2">
      <c r="A143" t="s">
        <v>212</v>
      </c>
      <c r="B143" t="s">
        <v>213</v>
      </c>
    </row>
    <row r="144" spans="1:2">
      <c r="A144" t="s">
        <v>214</v>
      </c>
      <c r="B144" t="s">
        <v>215</v>
      </c>
    </row>
    <row r="145" spans="1:2">
      <c r="A145" t="s">
        <v>216</v>
      </c>
      <c r="B145" t="s">
        <v>217</v>
      </c>
    </row>
    <row r="146" spans="1:2">
      <c r="A146" t="s">
        <v>218</v>
      </c>
      <c r="B146" t="s">
        <v>219</v>
      </c>
    </row>
    <row r="147" spans="1:2">
      <c r="A147" t="s">
        <v>220</v>
      </c>
      <c r="B147" t="s">
        <v>221</v>
      </c>
    </row>
    <row r="148" spans="1:2">
      <c r="A148" t="s">
        <v>222</v>
      </c>
      <c r="B148" t="s">
        <v>223</v>
      </c>
    </row>
    <row r="149" spans="1:2">
      <c r="A149" t="s">
        <v>224</v>
      </c>
      <c r="B149" t="s">
        <v>225</v>
      </c>
    </row>
    <row r="150" spans="1:2">
      <c r="A150" t="s">
        <v>226</v>
      </c>
      <c r="B150" t="s">
        <v>227</v>
      </c>
    </row>
    <row r="151" spans="1:2">
      <c r="A151" t="s">
        <v>228</v>
      </c>
      <c r="B151" t="s">
        <v>229</v>
      </c>
    </row>
    <row r="152" spans="1:2">
      <c r="A152" t="s">
        <v>230</v>
      </c>
      <c r="B152" t="s">
        <v>231</v>
      </c>
    </row>
    <row r="153" spans="1:2">
      <c r="A153" t="s">
        <v>232</v>
      </c>
      <c r="B153" t="s">
        <v>233</v>
      </c>
    </row>
    <row r="154" spans="1:2">
      <c r="A154" t="s">
        <v>234</v>
      </c>
      <c r="B154" t="s">
        <v>235</v>
      </c>
    </row>
    <row r="155" spans="1:2">
      <c r="A155" t="s">
        <v>236</v>
      </c>
      <c r="B155" t="s">
        <v>237</v>
      </c>
    </row>
    <row r="156" spans="1:2">
      <c r="A156" t="s">
        <v>238</v>
      </c>
      <c r="B156" t="s">
        <v>239</v>
      </c>
    </row>
    <row r="157" spans="1:2">
      <c r="A157" t="s">
        <v>240</v>
      </c>
      <c r="B157" t="s">
        <v>241</v>
      </c>
    </row>
    <row r="158" spans="1:2">
      <c r="A158" t="s">
        <v>242</v>
      </c>
      <c r="B158" t="s">
        <v>243</v>
      </c>
    </row>
    <row r="159" spans="1:2">
      <c r="A159" t="s">
        <v>244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267</v>
      </c>
    </row>
    <row r="171" spans="1:2">
      <c r="A171" t="s">
        <v>268</v>
      </c>
      <c r="B171" t="s">
        <v>363</v>
      </c>
    </row>
    <row r="172" spans="1:2">
      <c r="A172" t="s">
        <v>268</v>
      </c>
      <c r="B172" t="s">
        <v>364</v>
      </c>
    </row>
    <row r="173" spans="1:2">
      <c r="A173" t="s">
        <v>269</v>
      </c>
      <c r="B173" t="s">
        <v>270</v>
      </c>
    </row>
    <row r="174" spans="1:2">
      <c r="A174" t="s">
        <v>271</v>
      </c>
      <c r="B174" t="s">
        <v>272</v>
      </c>
    </row>
    <row r="175" spans="1:2">
      <c r="A175" t="s">
        <v>273</v>
      </c>
      <c r="B175" t="s">
        <v>274</v>
      </c>
    </row>
    <row r="176" spans="1:2">
      <c r="A176" t="s">
        <v>275</v>
      </c>
      <c r="B176" t="s">
        <v>276</v>
      </c>
    </row>
    <row r="177" spans="1:2">
      <c r="A177" t="s">
        <v>277</v>
      </c>
      <c r="B177" t="s">
        <v>278</v>
      </c>
    </row>
    <row r="178" spans="1:2">
      <c r="A178" t="s">
        <v>279</v>
      </c>
      <c r="B178" t="s">
        <v>280</v>
      </c>
    </row>
    <row r="179" spans="1:2">
      <c r="A179" t="s">
        <v>281</v>
      </c>
      <c r="B179" t="s">
        <v>282</v>
      </c>
    </row>
    <row r="180" spans="1:2">
      <c r="A180" t="s">
        <v>283</v>
      </c>
      <c r="B180" t="s">
        <v>284</v>
      </c>
    </row>
    <row r="181" spans="1:2">
      <c r="A181" t="s">
        <v>285</v>
      </c>
      <c r="B181" t="s">
        <v>286</v>
      </c>
    </row>
    <row r="182" spans="1:2">
      <c r="A182" t="s">
        <v>287</v>
      </c>
      <c r="B182" t="s">
        <v>288</v>
      </c>
    </row>
    <row r="183" spans="1:2">
      <c r="A183" t="s">
        <v>289</v>
      </c>
      <c r="B183" t="s">
        <v>290</v>
      </c>
    </row>
    <row r="184" spans="1:2">
      <c r="A184" t="s">
        <v>291</v>
      </c>
      <c r="B184" t="s">
        <v>292</v>
      </c>
    </row>
    <row r="185" spans="1:2">
      <c r="A185" t="s">
        <v>293</v>
      </c>
      <c r="B185" t="s">
        <v>294</v>
      </c>
    </row>
    <row r="186" spans="1:2">
      <c r="A186" t="s">
        <v>295</v>
      </c>
      <c r="B186" t="s">
        <v>296</v>
      </c>
    </row>
    <row r="187" spans="1:2">
      <c r="A187" t="s">
        <v>297</v>
      </c>
      <c r="B187" t="s">
        <v>298</v>
      </c>
    </row>
    <row r="188" spans="1:2">
      <c r="A188" t="s">
        <v>299</v>
      </c>
      <c r="B188" t="s">
        <v>300</v>
      </c>
    </row>
    <row r="189" spans="1:2">
      <c r="A189" t="s">
        <v>301</v>
      </c>
      <c r="B189" t="s">
        <v>302</v>
      </c>
    </row>
    <row r="190" spans="1:2">
      <c r="A190" t="s">
        <v>303</v>
      </c>
      <c r="B190" t="s">
        <v>304</v>
      </c>
    </row>
    <row r="191" spans="1:2">
      <c r="A191" t="s">
        <v>305</v>
      </c>
      <c r="B191" t="s">
        <v>306</v>
      </c>
    </row>
    <row r="192" spans="1:2">
      <c r="A192" t="s">
        <v>307</v>
      </c>
      <c r="B192" t="s">
        <v>308</v>
      </c>
    </row>
    <row r="193" spans="1:2">
      <c r="A193" t="s">
        <v>309</v>
      </c>
      <c r="B193" t="s">
        <v>310</v>
      </c>
    </row>
    <row r="194" spans="1:2">
      <c r="A194" t="s">
        <v>311</v>
      </c>
      <c r="B194" t="s">
        <v>312</v>
      </c>
    </row>
    <row r="195" spans="1:2">
      <c r="A195" t="s">
        <v>313</v>
      </c>
      <c r="B195" t="s">
        <v>314</v>
      </c>
    </row>
    <row r="196" spans="1:2">
      <c r="A196" t="s">
        <v>315</v>
      </c>
      <c r="B196" t="s">
        <v>316</v>
      </c>
    </row>
    <row r="197" spans="1:2">
      <c r="A197" t="s">
        <v>317</v>
      </c>
      <c r="B197" t="s">
        <v>318</v>
      </c>
    </row>
    <row r="198" spans="1:2">
      <c r="A198" t="s">
        <v>319</v>
      </c>
      <c r="B198" t="s">
        <v>320</v>
      </c>
    </row>
    <row r="199" spans="1:2">
      <c r="A199" t="s">
        <v>321</v>
      </c>
      <c r="B199" t="s">
        <v>322</v>
      </c>
    </row>
    <row r="200" spans="1:2">
      <c r="A200" t="s">
        <v>323</v>
      </c>
      <c r="B200" t="s">
        <v>324</v>
      </c>
    </row>
    <row r="201" spans="1:2">
      <c r="A201" t="s">
        <v>325</v>
      </c>
      <c r="B201" t="s">
        <v>326</v>
      </c>
    </row>
    <row r="202" spans="1:2">
      <c r="A202" t="s">
        <v>327</v>
      </c>
      <c r="B202" t="s">
        <v>328</v>
      </c>
    </row>
    <row r="203" spans="1:2">
      <c r="A203" t="s">
        <v>329</v>
      </c>
      <c r="B203" t="s">
        <v>330</v>
      </c>
    </row>
    <row r="204" spans="1:2">
      <c r="A204" t="s">
        <v>331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330</v>
      </c>
    </row>
    <row r="208" spans="1:2">
      <c r="A208" t="s">
        <v>338</v>
      </c>
      <c r="B208" t="s">
        <v>332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8"/>
  <sheetViews>
    <sheetView workbookViewId="0">
      <selection activeCell="B1" sqref="B1:B1048576"/>
    </sheetView>
  </sheetViews>
  <sheetFormatPr defaultRowHeight="15"/>
  <cols>
    <col min="1" max="1" width="34.140625" customWidth="1"/>
    <col min="2" max="2" width="33.140625" customWidth="1"/>
    <col min="3" max="3" width="13.140625" customWidth="1"/>
    <col min="4" max="4" width="65.42578125" customWidth="1"/>
  </cols>
  <sheetData>
    <row r="1" spans="1:4">
      <c r="A1" t="s">
        <v>0</v>
      </c>
      <c r="B1" t="s">
        <v>9</v>
      </c>
      <c r="C1" t="s">
        <v>440</v>
      </c>
      <c r="D1" t="s">
        <v>441</v>
      </c>
    </row>
    <row r="2" spans="1:4">
      <c r="A2" t="s">
        <v>1</v>
      </c>
      <c r="B2" t="s">
        <v>7</v>
      </c>
      <c r="D2" t="str">
        <f>CONCATENATE(A2,"", C2)</f>
        <v>Tested_&lt;1</v>
      </c>
    </row>
    <row r="3" spans="1:4">
      <c r="A3" t="s">
        <v>2</v>
      </c>
      <c r="B3" t="s">
        <v>8</v>
      </c>
      <c r="D3" t="str">
        <f t="shared" ref="D3:D66" si="0">CONCATENATE(A3,"", C3)</f>
        <v>Tested_1-9</v>
      </c>
    </row>
    <row r="4" spans="1:4">
      <c r="A4" t="s">
        <v>3</v>
      </c>
      <c r="B4" t="s">
        <v>388</v>
      </c>
      <c r="C4" t="s">
        <v>389</v>
      </c>
      <c r="D4" t="str">
        <f t="shared" si="0"/>
        <v xml:space="preserve">Tested_10-14(M) </v>
      </c>
    </row>
    <row r="5" spans="1:4">
      <c r="A5" t="s">
        <v>4</v>
      </c>
      <c r="B5" t="s">
        <v>390</v>
      </c>
      <c r="C5" t="s">
        <v>389</v>
      </c>
      <c r="D5" t="str">
        <f t="shared" si="0"/>
        <v xml:space="preserve">Tested_15-19(M) </v>
      </c>
    </row>
    <row r="6" spans="1:4">
      <c r="A6" t="s">
        <v>5</v>
      </c>
      <c r="B6" t="s">
        <v>391</v>
      </c>
      <c r="C6" t="s">
        <v>389</v>
      </c>
      <c r="D6" t="str">
        <f t="shared" si="0"/>
        <v xml:space="preserve">Tested_20-24(M) </v>
      </c>
    </row>
    <row r="7" spans="1:4">
      <c r="A7" t="s">
        <v>6</v>
      </c>
      <c r="B7" t="s">
        <v>392</v>
      </c>
      <c r="C7" t="s">
        <v>389</v>
      </c>
      <c r="D7" t="str">
        <f t="shared" si="0"/>
        <v xml:space="preserve">Tested_25+(M) </v>
      </c>
    </row>
    <row r="8" spans="1:4">
      <c r="A8" t="s">
        <v>3</v>
      </c>
      <c r="B8" t="s">
        <v>393</v>
      </c>
      <c r="C8" t="s">
        <v>394</v>
      </c>
      <c r="D8" t="str">
        <f t="shared" si="0"/>
        <v>Tested_10-14(F)</v>
      </c>
    </row>
    <row r="9" spans="1:4">
      <c r="A9" t="s">
        <v>4</v>
      </c>
      <c r="B9" t="s">
        <v>395</v>
      </c>
      <c r="C9" t="s">
        <v>394</v>
      </c>
      <c r="D9" t="str">
        <f t="shared" si="0"/>
        <v>Tested_15-19(F)</v>
      </c>
    </row>
    <row r="10" spans="1:4">
      <c r="A10" t="s">
        <v>5</v>
      </c>
      <c r="B10" t="s">
        <v>396</v>
      </c>
      <c r="C10" t="s">
        <v>394</v>
      </c>
      <c r="D10" t="str">
        <f t="shared" si="0"/>
        <v>Tested_20-24(F)</v>
      </c>
    </row>
    <row r="11" spans="1:4">
      <c r="A11" t="s">
        <v>6</v>
      </c>
      <c r="B11" t="s">
        <v>397</v>
      </c>
      <c r="C11" t="s">
        <v>394</v>
      </c>
      <c r="D11" t="str">
        <f t="shared" si="0"/>
        <v>Tested_25+(F)</v>
      </c>
    </row>
    <row r="12" spans="1:4">
      <c r="A12" t="s">
        <v>10</v>
      </c>
      <c r="B12" t="s">
        <v>11</v>
      </c>
      <c r="D12" t="str">
        <f t="shared" si="0"/>
        <v>Tested_Facility</v>
      </c>
    </row>
    <row r="13" spans="1:4">
      <c r="A13" t="s">
        <v>12</v>
      </c>
      <c r="B13" t="s">
        <v>13</v>
      </c>
      <c r="D13" t="str">
        <f t="shared" si="0"/>
        <v>Tested_Community</v>
      </c>
    </row>
    <row r="14" spans="1:4">
      <c r="A14" t="s">
        <v>14</v>
      </c>
      <c r="B14" t="s">
        <v>15</v>
      </c>
      <c r="D14" t="str">
        <f t="shared" si="0"/>
        <v>Tested_New</v>
      </c>
    </row>
    <row r="15" spans="1:4">
      <c r="A15" t="s">
        <v>16</v>
      </c>
      <c r="B15" t="s">
        <v>17</v>
      </c>
      <c r="D15" t="str">
        <f t="shared" si="0"/>
        <v>Tested_Repeat</v>
      </c>
    </row>
    <row r="16" spans="1:4">
      <c r="A16" t="s">
        <v>18</v>
      </c>
      <c r="B16" t="s">
        <v>19</v>
      </c>
      <c r="D16" t="str">
        <f t="shared" si="0"/>
        <v>Tested_Couples</v>
      </c>
    </row>
    <row r="17" spans="1:4">
      <c r="A17" t="s">
        <v>20</v>
      </c>
      <c r="B17" t="s">
        <v>21</v>
      </c>
      <c r="D17" t="str">
        <f t="shared" si="0"/>
        <v>Tested_KeyPop</v>
      </c>
    </row>
    <row r="18" spans="1:4">
      <c r="A18" t="s">
        <v>22</v>
      </c>
      <c r="B18" t="s">
        <v>23</v>
      </c>
      <c r="D18" t="str">
        <f t="shared" si="0"/>
        <v xml:space="preserve"> Positive_&lt;1</v>
      </c>
    </row>
    <row r="19" spans="1:4">
      <c r="A19" t="s">
        <v>24</v>
      </c>
      <c r="B19" t="s">
        <v>25</v>
      </c>
      <c r="D19" t="str">
        <f t="shared" si="0"/>
        <v xml:space="preserve"> Positive_1-9</v>
      </c>
    </row>
    <row r="20" spans="1:4">
      <c r="A20" t="s">
        <v>26</v>
      </c>
      <c r="B20" t="s">
        <v>398</v>
      </c>
      <c r="C20" t="s">
        <v>389</v>
      </c>
      <c r="D20" t="str">
        <f t="shared" si="0"/>
        <v xml:space="preserve"> Positive_10-14(M) </v>
      </c>
    </row>
    <row r="21" spans="1:4">
      <c r="A21" t="s">
        <v>28</v>
      </c>
      <c r="B21" t="s">
        <v>399</v>
      </c>
      <c r="C21" t="s">
        <v>389</v>
      </c>
      <c r="D21" t="str">
        <f t="shared" si="0"/>
        <v xml:space="preserve"> Positive_15-19(M) </v>
      </c>
    </row>
    <row r="22" spans="1:4">
      <c r="A22" t="s">
        <v>30</v>
      </c>
      <c r="B22" t="s">
        <v>400</v>
      </c>
      <c r="C22" t="s">
        <v>389</v>
      </c>
      <c r="D22" t="str">
        <f t="shared" si="0"/>
        <v xml:space="preserve"> Positive_20-24(M) </v>
      </c>
    </row>
    <row r="23" spans="1:4">
      <c r="A23" t="s">
        <v>32</v>
      </c>
      <c r="B23" t="s">
        <v>401</v>
      </c>
      <c r="C23" t="s">
        <v>389</v>
      </c>
      <c r="D23" t="str">
        <f t="shared" si="0"/>
        <v xml:space="preserve"> Positive_25+(M) </v>
      </c>
    </row>
    <row r="24" spans="1:4">
      <c r="A24" t="s">
        <v>26</v>
      </c>
      <c r="B24" t="s">
        <v>402</v>
      </c>
      <c r="C24" t="s">
        <v>394</v>
      </c>
      <c r="D24" t="str">
        <f t="shared" si="0"/>
        <v xml:space="preserve"> Positive_10-14(F)</v>
      </c>
    </row>
    <row r="25" spans="1:4">
      <c r="A25" t="s">
        <v>28</v>
      </c>
      <c r="B25" t="s">
        <v>403</v>
      </c>
      <c r="C25" t="s">
        <v>394</v>
      </c>
      <c r="D25" t="str">
        <f t="shared" si="0"/>
        <v xml:space="preserve"> Positive_15-19(F)</v>
      </c>
    </row>
    <row r="26" spans="1:4">
      <c r="A26" t="s">
        <v>30</v>
      </c>
      <c r="B26" t="s">
        <v>404</v>
      </c>
      <c r="C26" t="s">
        <v>394</v>
      </c>
      <c r="D26" t="str">
        <f t="shared" si="0"/>
        <v xml:space="preserve"> Positive_20-24(F)</v>
      </c>
    </row>
    <row r="27" spans="1:4">
      <c r="A27" t="s">
        <v>32</v>
      </c>
      <c r="B27" t="s">
        <v>405</v>
      </c>
      <c r="C27" t="s">
        <v>394</v>
      </c>
      <c r="D27" t="str">
        <f t="shared" si="0"/>
        <v xml:space="preserve"> Positive_25+(F)</v>
      </c>
    </row>
    <row r="28" spans="1:4">
      <c r="A28" t="s">
        <v>34</v>
      </c>
      <c r="B28" t="s">
        <v>35</v>
      </c>
      <c r="D28" t="str">
        <f t="shared" si="0"/>
        <v xml:space="preserve"> Negative_Total</v>
      </c>
    </row>
    <row r="29" spans="1:4">
      <c r="A29" t="s">
        <v>36</v>
      </c>
      <c r="B29" t="s">
        <v>37</v>
      </c>
      <c r="D29" t="str">
        <f t="shared" si="0"/>
        <v xml:space="preserve"> Discordant</v>
      </c>
    </row>
    <row r="30" spans="1:4">
      <c r="A30" t="s">
        <v>38</v>
      </c>
      <c r="B30" t="s">
        <v>39</v>
      </c>
      <c r="D30" t="str">
        <f t="shared" si="0"/>
        <v xml:space="preserve"> Positive_KeyPop</v>
      </c>
    </row>
    <row r="31" spans="1:4">
      <c r="A31" t="s">
        <v>40</v>
      </c>
      <c r="B31" t="s">
        <v>41</v>
      </c>
      <c r="D31" t="str">
        <f t="shared" si="0"/>
        <v xml:space="preserve"> Linked_&lt;1 yrs</v>
      </c>
    </row>
    <row r="32" spans="1:4">
      <c r="A32" t="s">
        <v>42</v>
      </c>
      <c r="B32" t="s">
        <v>43</v>
      </c>
      <c r="D32" t="str">
        <f t="shared" si="0"/>
        <v xml:space="preserve"> Linked_1-9 yrs</v>
      </c>
    </row>
    <row r="33" spans="1:4">
      <c r="A33" t="s">
        <v>44</v>
      </c>
      <c r="B33" t="s">
        <v>45</v>
      </c>
      <c r="D33" t="str">
        <f t="shared" si="0"/>
        <v xml:space="preserve"> Linked_10-14</v>
      </c>
    </row>
    <row r="34" spans="1:4">
      <c r="A34" t="s">
        <v>46</v>
      </c>
      <c r="B34" t="s">
        <v>47</v>
      </c>
      <c r="D34" t="str">
        <f t="shared" si="0"/>
        <v xml:space="preserve"> Linked_15-19</v>
      </c>
    </row>
    <row r="35" spans="1:4">
      <c r="A35" t="s">
        <v>48</v>
      </c>
      <c r="B35" t="s">
        <v>49</v>
      </c>
      <c r="D35" t="str">
        <f t="shared" si="0"/>
        <v xml:space="preserve"> Linked_20-24</v>
      </c>
    </row>
    <row r="36" spans="1:4">
      <c r="A36" t="s">
        <v>50</v>
      </c>
      <c r="B36" t="s">
        <v>51</v>
      </c>
      <c r="D36" t="str">
        <f t="shared" si="0"/>
        <v xml:space="preserve"> Linked_25+</v>
      </c>
    </row>
    <row r="37" spans="1:4">
      <c r="A37" t="s">
        <v>52</v>
      </c>
      <c r="B37" t="s">
        <v>53</v>
      </c>
      <c r="D37" t="str">
        <f t="shared" si="0"/>
        <v>Prep Eligible_New</v>
      </c>
    </row>
    <row r="38" spans="1:4">
      <c r="A38" t="s">
        <v>54</v>
      </c>
      <c r="B38" t="s">
        <v>55</v>
      </c>
      <c r="D38" t="str">
        <f t="shared" si="0"/>
        <v>PreP Start_New</v>
      </c>
    </row>
    <row r="39" spans="1:4">
      <c r="A39" t="s">
        <v>56</v>
      </c>
      <c r="B39" t="s">
        <v>57</v>
      </c>
      <c r="D39" t="str">
        <f t="shared" si="0"/>
        <v>Prep_Current</v>
      </c>
    </row>
    <row r="40" spans="1:4">
      <c r="A40" t="s">
        <v>58</v>
      </c>
      <c r="B40" t="s">
        <v>59</v>
      </c>
      <c r="D40" t="str">
        <f t="shared" si="0"/>
        <v>Prep_stopped</v>
      </c>
    </row>
    <row r="41" spans="1:4">
      <c r="A41" t="s">
        <v>60</v>
      </c>
      <c r="B41" t="s">
        <v>61</v>
      </c>
      <c r="D41" t="str">
        <f t="shared" si="0"/>
        <v>1st ANC Visits</v>
      </c>
    </row>
    <row r="42" spans="1:4">
      <c r="A42" t="s">
        <v>62</v>
      </c>
      <c r="B42" t="s">
        <v>63</v>
      </c>
      <c r="D42" t="str">
        <f t="shared" si="0"/>
        <v>Delivery from HIV+ mothers</v>
      </c>
    </row>
    <row r="43" spans="1:4">
      <c r="A43" t="s">
        <v>75</v>
      </c>
      <c r="B43" t="s">
        <v>64</v>
      </c>
      <c r="D43" t="str">
        <f t="shared" si="0"/>
        <v>Known Positive at 1st  ANC</v>
      </c>
    </row>
    <row r="44" spans="1:4">
      <c r="A44" t="s">
        <v>65</v>
      </c>
      <c r="B44" t="s">
        <v>66</v>
      </c>
      <c r="D44" t="str">
        <f t="shared" si="0"/>
        <v>Initial test at ANC</v>
      </c>
    </row>
    <row r="45" spans="1:4">
      <c r="A45" t="s">
        <v>67</v>
      </c>
      <c r="B45" t="s">
        <v>68</v>
      </c>
      <c r="D45" t="str">
        <f t="shared" si="0"/>
        <v>Initial test at L&amp;D</v>
      </c>
    </row>
    <row r="46" spans="1:4">
      <c r="A46" t="s">
        <v>69</v>
      </c>
      <c r="B46" t="s">
        <v>70</v>
      </c>
      <c r="D46" t="str">
        <f t="shared" si="0"/>
        <v>Initial test at PNC_PNC&lt;=6wks</v>
      </c>
    </row>
    <row r="47" spans="1:4">
      <c r="A47" t="s">
        <v>71</v>
      </c>
      <c r="B47" t="s">
        <v>72</v>
      </c>
      <c r="D47" t="str">
        <f t="shared" si="0"/>
        <v>Known HIV Status_Total</v>
      </c>
    </row>
    <row r="48" spans="1:4">
      <c r="A48" t="s">
        <v>73</v>
      </c>
      <c r="B48" t="s">
        <v>74</v>
      </c>
      <c r="D48" t="str">
        <f t="shared" si="0"/>
        <v>Retesting_PNC&lt;= 6 weeks</v>
      </c>
    </row>
    <row r="49" spans="1:4">
      <c r="A49" t="s">
        <v>75</v>
      </c>
      <c r="B49" t="s">
        <v>76</v>
      </c>
      <c r="D49" t="str">
        <f t="shared" si="0"/>
        <v>Known Positive at 1st  ANC</v>
      </c>
    </row>
    <row r="50" spans="1:4">
      <c r="A50" t="s">
        <v>77</v>
      </c>
      <c r="B50" t="s">
        <v>78</v>
      </c>
      <c r="D50" t="str">
        <f t="shared" si="0"/>
        <v>Positive Results_ANC</v>
      </c>
    </row>
    <row r="51" spans="1:4">
      <c r="A51" t="s">
        <v>79</v>
      </c>
      <c r="B51" t="s">
        <v>80</v>
      </c>
      <c r="D51" t="str">
        <f t="shared" si="0"/>
        <v>Positive Results _L&amp;D</v>
      </c>
    </row>
    <row r="52" spans="1:4">
      <c r="A52" t="s">
        <v>81</v>
      </c>
      <c r="B52" t="s">
        <v>82</v>
      </c>
      <c r="D52" t="str">
        <f t="shared" si="0"/>
        <v>Positive Results_PNC&lt;=6wks</v>
      </c>
    </row>
    <row r="53" spans="1:4">
      <c r="A53" t="s">
        <v>385</v>
      </c>
      <c r="B53" t="s">
        <v>83</v>
      </c>
      <c r="D53" t="str">
        <f t="shared" si="0"/>
        <v>On HAART at 1st ANC</v>
      </c>
    </row>
    <row r="54" spans="1:4">
      <c r="A54" t="s">
        <v>84</v>
      </c>
      <c r="B54" t="s">
        <v>85</v>
      </c>
      <c r="D54" t="str">
        <f t="shared" si="0"/>
        <v>Start HAART_ANC</v>
      </c>
    </row>
    <row r="55" spans="1:4">
      <c r="A55" t="s">
        <v>86</v>
      </c>
      <c r="B55" t="s">
        <v>87</v>
      </c>
      <c r="D55" t="str">
        <f t="shared" si="0"/>
        <v>Start HAART_L&amp;D</v>
      </c>
    </row>
    <row r="56" spans="1:4">
      <c r="A56" t="s">
        <v>88</v>
      </c>
      <c r="B56" t="s">
        <v>89</v>
      </c>
      <c r="D56" t="str">
        <f t="shared" si="0"/>
        <v>Start HAART_PNC&lt;=6wks</v>
      </c>
    </row>
    <row r="57" spans="1:4">
      <c r="A57" t="s">
        <v>90</v>
      </c>
      <c r="B57" t="s">
        <v>91</v>
      </c>
      <c r="D57" t="str">
        <f t="shared" si="0"/>
        <v xml:space="preserve">On maternal HAART_Total </v>
      </c>
    </row>
    <row r="58" spans="1:4">
      <c r="A58" t="s">
        <v>92</v>
      </c>
      <c r="B58" t="s">
        <v>93</v>
      </c>
      <c r="D58" t="str">
        <f t="shared" si="0"/>
        <v>On maternal HAART_12mths</v>
      </c>
    </row>
    <row r="59" spans="1:4">
      <c r="A59" t="s">
        <v>94</v>
      </c>
      <c r="B59" t="s">
        <v>95</v>
      </c>
      <c r="D59" t="str">
        <f t="shared" si="0"/>
        <v>Net Cohort_12 mths</v>
      </c>
    </row>
    <row r="60" spans="1:4">
      <c r="A60" t="s">
        <v>386</v>
      </c>
      <c r="B60" t="s">
        <v>96</v>
      </c>
      <c r="D60" t="str">
        <f t="shared" si="0"/>
        <v>Syphilis Screened_1st ANC</v>
      </c>
    </row>
    <row r="61" spans="1:4">
      <c r="A61" t="s">
        <v>97</v>
      </c>
      <c r="B61" t="s">
        <v>98</v>
      </c>
      <c r="D61" t="str">
        <f t="shared" si="0"/>
        <v>Syphilis Screened_Positive</v>
      </c>
    </row>
    <row r="62" spans="1:4">
      <c r="A62" t="s">
        <v>99</v>
      </c>
      <c r="B62" t="s">
        <v>100</v>
      </c>
      <c r="D62" t="str">
        <f t="shared" si="0"/>
        <v>Syphilis_Treated</v>
      </c>
    </row>
    <row r="63" spans="1:4">
      <c r="A63" t="s">
        <v>101</v>
      </c>
      <c r="B63" t="s">
        <v>102</v>
      </c>
      <c r="D63" t="str">
        <f t="shared" si="0"/>
        <v>HIV+ On Modern FP_at 6wks</v>
      </c>
    </row>
    <row r="64" spans="1:4">
      <c r="A64" t="s">
        <v>103</v>
      </c>
      <c r="B64" t="s">
        <v>104</v>
      </c>
      <c r="D64" t="str">
        <f t="shared" si="0"/>
        <v>HIV+_PNC Visits_at 6wks</v>
      </c>
    </row>
    <row r="65" spans="1:4">
      <c r="A65" t="s">
        <v>387</v>
      </c>
      <c r="B65" t="s">
        <v>105</v>
      </c>
      <c r="D65" t="str">
        <f t="shared" si="0"/>
        <v>Known Status_1st Contact</v>
      </c>
    </row>
    <row r="66" spans="1:4">
      <c r="A66" t="s">
        <v>106</v>
      </c>
      <c r="B66" t="s">
        <v>107</v>
      </c>
      <c r="D66" t="str">
        <f t="shared" si="0"/>
        <v>Initial test at ANC_Male</v>
      </c>
    </row>
    <row r="67" spans="1:4">
      <c r="A67" t="s">
        <v>108</v>
      </c>
      <c r="B67" t="s">
        <v>109</v>
      </c>
      <c r="D67" t="str">
        <f t="shared" ref="D67:D130" si="1">CONCATENATE(A67,"", C67)</f>
        <v>Initial test at PNC_Male</v>
      </c>
    </row>
    <row r="68" spans="1:4">
      <c r="A68" t="s">
        <v>110</v>
      </c>
      <c r="B68" t="s">
        <v>111</v>
      </c>
      <c r="D68" t="str">
        <f t="shared" si="1"/>
        <v>Total Known Status_Male</v>
      </c>
    </row>
    <row r="69" spans="1:4">
      <c r="A69" t="s">
        <v>112</v>
      </c>
      <c r="B69" t="s">
        <v>113</v>
      </c>
      <c r="D69" t="str">
        <f t="shared" si="1"/>
        <v>Known Exposure_at Penta 1</v>
      </c>
    </row>
    <row r="70" spans="1:4">
      <c r="A70" t="s">
        <v>114</v>
      </c>
      <c r="B70" t="s">
        <v>115</v>
      </c>
      <c r="D70" t="str">
        <f t="shared" si="1"/>
        <v>Total Given Penta 1</v>
      </c>
    </row>
    <row r="71" spans="1:4">
      <c r="A71" t="s">
        <v>116</v>
      </c>
      <c r="B71" t="s">
        <v>117</v>
      </c>
      <c r="D71" t="str">
        <f t="shared" si="1"/>
        <v>Infant ARV Prophyl_ANC</v>
      </c>
    </row>
    <row r="72" spans="1:4">
      <c r="A72" t="s">
        <v>118</v>
      </c>
      <c r="B72" t="s">
        <v>119</v>
      </c>
      <c r="D72" t="str">
        <f t="shared" si="1"/>
        <v>Infant ARV Prophyl_L&amp;D</v>
      </c>
    </row>
    <row r="73" spans="1:4">
      <c r="A73" t="s">
        <v>120</v>
      </c>
      <c r="B73" t="s">
        <v>121</v>
      </c>
      <c r="D73" t="str">
        <f t="shared" si="1"/>
        <v>Infant ARV Prophyl&lt;8wks_PNC</v>
      </c>
    </row>
    <row r="74" spans="1:4">
      <c r="A74" t="s">
        <v>122</v>
      </c>
      <c r="B74" t="s">
        <v>123</v>
      </c>
      <c r="D74" t="str">
        <f t="shared" si="1"/>
        <v>Total ARV prophylaxis</v>
      </c>
    </row>
    <row r="75" spans="1:4">
      <c r="A75" t="s">
        <v>124</v>
      </c>
      <c r="B75" t="s">
        <v>125</v>
      </c>
      <c r="D75" t="str">
        <f t="shared" si="1"/>
        <v>HEI CTX/DDS start_&lt;2months</v>
      </c>
    </row>
    <row r="76" spans="1:4">
      <c r="A76" t="s">
        <v>126</v>
      </c>
      <c r="B76" t="s">
        <v>127</v>
      </c>
      <c r="D76" t="str">
        <f t="shared" si="1"/>
        <v>Initial PCR &lt; 8wks</v>
      </c>
    </row>
    <row r="77" spans="1:4">
      <c r="A77" t="s">
        <v>128</v>
      </c>
      <c r="B77" t="s">
        <v>129</v>
      </c>
      <c r="D77" t="str">
        <f t="shared" si="1"/>
        <v>Initial PCR_&gt;8wks -12 mths</v>
      </c>
    </row>
    <row r="78" spans="1:4">
      <c r="A78" t="s">
        <v>130</v>
      </c>
      <c r="B78" t="s">
        <v>131</v>
      </c>
      <c r="D78" t="str">
        <f t="shared" si="1"/>
        <v>Initial PCR Test&lt;12mths_Total</v>
      </c>
    </row>
    <row r="79" spans="1:4">
      <c r="A79" t="s">
        <v>132</v>
      </c>
      <c r="B79" t="s">
        <v>133</v>
      </c>
      <c r="D79" t="str">
        <f t="shared" si="1"/>
        <v>Positive PCR_&lt; 8wks</v>
      </c>
    </row>
    <row r="80" spans="1:4">
      <c r="A80" t="s">
        <v>134</v>
      </c>
      <c r="B80" t="s">
        <v>135</v>
      </c>
      <c r="D80" t="str">
        <f t="shared" si="1"/>
        <v>Positive PCR&gt;8wks _12mths</v>
      </c>
    </row>
    <row r="81" spans="1:4">
      <c r="A81" t="s">
        <v>136</v>
      </c>
      <c r="B81" t="s">
        <v>137</v>
      </c>
      <c r="D81" t="str">
        <f t="shared" si="1"/>
        <v>Positive Results&lt;12mths_Total</v>
      </c>
    </row>
    <row r="82" spans="1:4">
      <c r="A82" t="s">
        <v>138</v>
      </c>
      <c r="B82" t="s">
        <v>139</v>
      </c>
      <c r="D82" t="str">
        <f t="shared" si="1"/>
        <v>Infected_24mths</v>
      </c>
    </row>
    <row r="83" spans="1:4">
      <c r="A83" t="s">
        <v>140</v>
      </c>
      <c r="B83" t="s">
        <v>141</v>
      </c>
      <c r="D83" t="str">
        <f t="shared" si="1"/>
        <v>Uninfected_24mths</v>
      </c>
    </row>
    <row r="84" spans="1:4">
      <c r="A84" t="s">
        <v>142</v>
      </c>
      <c r="B84" t="s">
        <v>143</v>
      </c>
      <c r="D84" t="str">
        <f t="shared" si="1"/>
        <v>Unknown_Outcome</v>
      </c>
    </row>
    <row r="85" spans="1:4">
      <c r="A85" t="s">
        <v>144</v>
      </c>
      <c r="B85" t="s">
        <v>145</v>
      </c>
      <c r="D85" t="str">
        <f t="shared" si="1"/>
        <v>Net cohort_HEI_24 months</v>
      </c>
    </row>
    <row r="86" spans="1:4">
      <c r="A86" t="s">
        <v>146</v>
      </c>
      <c r="B86" t="s">
        <v>147</v>
      </c>
      <c r="D86" t="str">
        <f t="shared" si="1"/>
        <v>Mother-baby pairs_24mths</v>
      </c>
    </row>
    <row r="87" spans="1:4">
      <c r="A87" t="s">
        <v>148</v>
      </c>
      <c r="B87" t="s">
        <v>149</v>
      </c>
      <c r="D87" t="str">
        <f t="shared" si="1"/>
        <v>Pair net cohort_24 months</v>
      </c>
    </row>
    <row r="88" spans="1:4">
      <c r="A88" t="s">
        <v>150</v>
      </c>
      <c r="B88" t="s">
        <v>151</v>
      </c>
      <c r="D88" t="str">
        <f t="shared" si="1"/>
        <v xml:space="preserve">EBF (at 6 months) </v>
      </c>
    </row>
    <row r="89" spans="1:4">
      <c r="A89" t="s">
        <v>152</v>
      </c>
      <c r="B89" t="s">
        <v>153</v>
      </c>
      <c r="D89" t="str">
        <f t="shared" si="1"/>
        <v xml:space="preserve">ERF (at 6 months) </v>
      </c>
    </row>
    <row r="90" spans="1:4">
      <c r="A90" t="s">
        <v>154</v>
      </c>
      <c r="B90" t="s">
        <v>155</v>
      </c>
      <c r="D90" t="str">
        <f t="shared" si="1"/>
        <v>MF (at 6 months)</v>
      </c>
    </row>
    <row r="91" spans="1:4">
      <c r="A91" t="s">
        <v>156</v>
      </c>
      <c r="B91" t="s">
        <v>157</v>
      </c>
      <c r="D91" t="str">
        <f t="shared" si="1"/>
        <v xml:space="preserve">BF (12 months) </v>
      </c>
    </row>
    <row r="92" spans="1:4">
      <c r="A92" t="s">
        <v>158</v>
      </c>
      <c r="B92" t="s">
        <v>159</v>
      </c>
      <c r="D92" t="str">
        <f t="shared" si="1"/>
        <v>Not BF (12 months)</v>
      </c>
    </row>
    <row r="93" spans="1:4">
      <c r="A93" t="s">
        <v>160</v>
      </c>
      <c r="B93" t="s">
        <v>161</v>
      </c>
      <c r="D93" t="str">
        <f t="shared" si="1"/>
        <v>1st ANC KP adolescents (10-19)</v>
      </c>
    </row>
    <row r="94" spans="1:4">
      <c r="A94" t="s">
        <v>162</v>
      </c>
      <c r="B94" t="s">
        <v>163</v>
      </c>
      <c r="D94" t="str">
        <f t="shared" si="1"/>
        <v>Positive result Adolescents_Total</v>
      </c>
    </row>
    <row r="95" spans="1:4">
      <c r="A95" t="s">
        <v>164</v>
      </c>
      <c r="B95" t="s">
        <v>165</v>
      </c>
      <c r="D95" t="str">
        <f t="shared" si="1"/>
        <v>Started HAART adolescents_Total</v>
      </c>
    </row>
    <row r="96" spans="1:4">
      <c r="A96" t="s">
        <v>166</v>
      </c>
      <c r="B96" t="s">
        <v>167</v>
      </c>
      <c r="D96" t="str">
        <f t="shared" si="1"/>
        <v>Enrolled_&lt;1</v>
      </c>
    </row>
    <row r="97" spans="1:4">
      <c r="A97" t="s">
        <v>168</v>
      </c>
      <c r="B97" t="s">
        <v>169</v>
      </c>
      <c r="D97" t="str">
        <f t="shared" si="1"/>
        <v>Enrolled_1-9</v>
      </c>
    </row>
    <row r="98" spans="1:4">
      <c r="A98" t="s">
        <v>170</v>
      </c>
      <c r="B98" t="s">
        <v>406</v>
      </c>
      <c r="C98" t="s">
        <v>389</v>
      </c>
      <c r="D98" t="str">
        <f t="shared" si="1"/>
        <v xml:space="preserve">Enrolled_10-14(M) </v>
      </c>
    </row>
    <row r="99" spans="1:4">
      <c r="A99" t="s">
        <v>171</v>
      </c>
      <c r="B99" t="s">
        <v>407</v>
      </c>
      <c r="C99" t="s">
        <v>389</v>
      </c>
      <c r="D99" t="str">
        <f t="shared" si="1"/>
        <v xml:space="preserve">Enrolled_15-19(M) </v>
      </c>
    </row>
    <row r="100" spans="1:4">
      <c r="A100" t="s">
        <v>172</v>
      </c>
      <c r="B100" t="s">
        <v>408</v>
      </c>
      <c r="C100" t="s">
        <v>389</v>
      </c>
      <c r="D100" t="str">
        <f t="shared" si="1"/>
        <v xml:space="preserve">Enrolled_20-24(M) </v>
      </c>
    </row>
    <row r="101" spans="1:4">
      <c r="A101" t="s">
        <v>173</v>
      </c>
      <c r="B101" t="s">
        <v>409</v>
      </c>
      <c r="C101" t="s">
        <v>389</v>
      </c>
      <c r="D101" t="str">
        <f t="shared" si="1"/>
        <v xml:space="preserve">Enrolled_25+(M) </v>
      </c>
    </row>
    <row r="102" spans="1:4">
      <c r="A102" t="s">
        <v>170</v>
      </c>
      <c r="B102" t="s">
        <v>410</v>
      </c>
      <c r="C102" t="s">
        <v>394</v>
      </c>
      <c r="D102" t="str">
        <f t="shared" si="1"/>
        <v>Enrolled_10-14(F)</v>
      </c>
    </row>
    <row r="103" spans="1:4">
      <c r="A103" t="s">
        <v>171</v>
      </c>
      <c r="B103" t="s">
        <v>411</v>
      </c>
      <c r="C103" t="s">
        <v>394</v>
      </c>
      <c r="D103" t="str">
        <f t="shared" si="1"/>
        <v>Enrolled_15-19(F)</v>
      </c>
    </row>
    <row r="104" spans="1:4">
      <c r="A104" t="s">
        <v>172</v>
      </c>
      <c r="B104" t="s">
        <v>412</v>
      </c>
      <c r="C104" t="s">
        <v>394</v>
      </c>
      <c r="D104" t="str">
        <f t="shared" si="1"/>
        <v>Enrolled_20-24(F)</v>
      </c>
    </row>
    <row r="105" spans="1:4">
      <c r="A105" t="s">
        <v>173</v>
      </c>
      <c r="B105" t="s">
        <v>413</v>
      </c>
      <c r="C105" t="s">
        <v>394</v>
      </c>
      <c r="D105" t="str">
        <f t="shared" si="1"/>
        <v>Enrolled_25+(F)</v>
      </c>
    </row>
    <row r="106" spans="1:4">
      <c r="A106" t="s">
        <v>174</v>
      </c>
      <c r="B106" t="s">
        <v>175</v>
      </c>
      <c r="D106" t="str">
        <f t="shared" si="1"/>
        <v>Enrolled in Care_KeyPop</v>
      </c>
    </row>
    <row r="107" spans="1:4">
      <c r="A107" t="s">
        <v>176</v>
      </c>
      <c r="B107" t="s">
        <v>177</v>
      </c>
      <c r="D107" t="str">
        <f t="shared" si="1"/>
        <v>In Care_&lt;1</v>
      </c>
    </row>
    <row r="108" spans="1:4">
      <c r="A108" t="s">
        <v>178</v>
      </c>
      <c r="B108" t="s">
        <v>179</v>
      </c>
      <c r="D108" t="str">
        <f t="shared" si="1"/>
        <v>In Care_1-9</v>
      </c>
    </row>
    <row r="109" spans="1:4">
      <c r="A109" t="s">
        <v>180</v>
      </c>
      <c r="B109" t="s">
        <v>414</v>
      </c>
      <c r="C109" t="s">
        <v>389</v>
      </c>
      <c r="D109" t="str">
        <f t="shared" si="1"/>
        <v xml:space="preserve">In Care_10-14(M) </v>
      </c>
    </row>
    <row r="110" spans="1:4">
      <c r="A110" t="s">
        <v>181</v>
      </c>
      <c r="B110" t="s">
        <v>415</v>
      </c>
      <c r="C110" t="s">
        <v>389</v>
      </c>
      <c r="D110" t="str">
        <f t="shared" si="1"/>
        <v xml:space="preserve">In Care_15-19(M) </v>
      </c>
    </row>
    <row r="111" spans="1:4">
      <c r="A111" t="s">
        <v>182</v>
      </c>
      <c r="B111" t="s">
        <v>416</v>
      </c>
      <c r="C111" t="s">
        <v>389</v>
      </c>
      <c r="D111" t="str">
        <f t="shared" si="1"/>
        <v xml:space="preserve">In Care_20-24(M) </v>
      </c>
    </row>
    <row r="112" spans="1:4">
      <c r="A112" t="s">
        <v>183</v>
      </c>
      <c r="B112" t="s">
        <v>417</v>
      </c>
      <c r="C112" t="s">
        <v>389</v>
      </c>
      <c r="D112" t="str">
        <f t="shared" si="1"/>
        <v xml:space="preserve">In Care_25+(M) </v>
      </c>
    </row>
    <row r="113" spans="1:4">
      <c r="A113" t="s">
        <v>180</v>
      </c>
      <c r="B113" t="s">
        <v>418</v>
      </c>
      <c r="C113" t="s">
        <v>394</v>
      </c>
      <c r="D113" t="str">
        <f t="shared" si="1"/>
        <v>In Care_10-14(F)</v>
      </c>
    </row>
    <row r="114" spans="1:4">
      <c r="A114" t="s">
        <v>181</v>
      </c>
      <c r="B114" t="s">
        <v>419</v>
      </c>
      <c r="C114" t="s">
        <v>394</v>
      </c>
      <c r="D114" t="str">
        <f t="shared" si="1"/>
        <v>In Care_15-19(F)</v>
      </c>
    </row>
    <row r="115" spans="1:4">
      <c r="A115" t="s">
        <v>182</v>
      </c>
      <c r="B115" t="s">
        <v>420</v>
      </c>
      <c r="C115" t="s">
        <v>394</v>
      </c>
      <c r="D115" t="str">
        <f t="shared" si="1"/>
        <v>In Care_20-24(F)</v>
      </c>
    </row>
    <row r="116" spans="1:4">
      <c r="A116" t="s">
        <v>183</v>
      </c>
      <c r="B116" t="s">
        <v>421</v>
      </c>
      <c r="C116" t="s">
        <v>394</v>
      </c>
      <c r="D116" t="str">
        <f t="shared" si="1"/>
        <v>In Care_25+(F)</v>
      </c>
    </row>
    <row r="117" spans="1:4">
      <c r="A117" t="s">
        <v>184</v>
      </c>
      <c r="B117" t="s">
        <v>185</v>
      </c>
      <c r="D117" t="str">
        <f t="shared" si="1"/>
        <v>In Care_KeyPop</v>
      </c>
    </row>
    <row r="118" spans="1:4">
      <c r="A118" t="s">
        <v>186</v>
      </c>
      <c r="B118" t="s">
        <v>187</v>
      </c>
      <c r="D118" t="str">
        <f t="shared" si="1"/>
        <v>Start ART_&lt;1</v>
      </c>
    </row>
    <row r="119" spans="1:4">
      <c r="A119" t="s">
        <v>188</v>
      </c>
      <c r="B119" t="s">
        <v>189</v>
      </c>
      <c r="D119" t="str">
        <f t="shared" si="1"/>
        <v>Start ART_1-9</v>
      </c>
    </row>
    <row r="120" spans="1:4">
      <c r="A120" t="s">
        <v>190</v>
      </c>
      <c r="B120" t="s">
        <v>422</v>
      </c>
      <c r="C120" t="s">
        <v>389</v>
      </c>
      <c r="D120" t="str">
        <f t="shared" si="1"/>
        <v xml:space="preserve">Start ART_10-14(M) </v>
      </c>
    </row>
    <row r="121" spans="1:4">
      <c r="A121" t="s">
        <v>191</v>
      </c>
      <c r="B121" t="s">
        <v>423</v>
      </c>
      <c r="C121" t="s">
        <v>389</v>
      </c>
      <c r="D121" t="str">
        <f t="shared" si="1"/>
        <v xml:space="preserve">Start ART_15-19(M) </v>
      </c>
    </row>
    <row r="122" spans="1:4">
      <c r="A122" t="s">
        <v>192</v>
      </c>
      <c r="B122" t="s">
        <v>424</v>
      </c>
      <c r="C122" t="s">
        <v>389</v>
      </c>
      <c r="D122" t="str">
        <f t="shared" si="1"/>
        <v xml:space="preserve">Start ART_20-24(M) </v>
      </c>
    </row>
    <row r="123" spans="1:4">
      <c r="A123" t="s">
        <v>193</v>
      </c>
      <c r="B123" t="s">
        <v>425</v>
      </c>
      <c r="C123" t="s">
        <v>389</v>
      </c>
      <c r="D123" t="str">
        <f t="shared" si="1"/>
        <v xml:space="preserve">Start ART_25+(M) </v>
      </c>
    </row>
    <row r="124" spans="1:4">
      <c r="A124" t="s">
        <v>190</v>
      </c>
      <c r="B124" t="s">
        <v>426</v>
      </c>
      <c r="C124" t="s">
        <v>394</v>
      </c>
      <c r="D124" t="str">
        <f t="shared" si="1"/>
        <v>Start ART_10-14(F)</v>
      </c>
    </row>
    <row r="125" spans="1:4">
      <c r="A125" t="s">
        <v>191</v>
      </c>
      <c r="B125" t="s">
        <v>427</v>
      </c>
      <c r="C125" t="s">
        <v>394</v>
      </c>
      <c r="D125" t="str">
        <f t="shared" si="1"/>
        <v>Start ART_15-19(F)</v>
      </c>
    </row>
    <row r="126" spans="1:4">
      <c r="A126" t="s">
        <v>192</v>
      </c>
      <c r="B126" t="s">
        <v>428</v>
      </c>
      <c r="C126" t="s">
        <v>394</v>
      </c>
      <c r="D126" t="str">
        <f t="shared" si="1"/>
        <v>Start ART_20-24(F)</v>
      </c>
    </row>
    <row r="127" spans="1:4">
      <c r="A127" t="s">
        <v>193</v>
      </c>
      <c r="B127" t="s">
        <v>429</v>
      </c>
      <c r="C127" t="s">
        <v>394</v>
      </c>
      <c r="D127" t="str">
        <f t="shared" si="1"/>
        <v>Start ART_25+(F)</v>
      </c>
    </row>
    <row r="128" spans="1:4">
      <c r="A128" t="s">
        <v>194</v>
      </c>
      <c r="B128" t="s">
        <v>195</v>
      </c>
      <c r="D128" t="str">
        <f t="shared" si="1"/>
        <v>Start ART_TB patient</v>
      </c>
    </row>
    <row r="129" spans="1:4">
      <c r="A129" t="s">
        <v>196</v>
      </c>
      <c r="B129" t="s">
        <v>197</v>
      </c>
      <c r="D129" t="str">
        <f t="shared" si="1"/>
        <v>Start ART_Discordant</v>
      </c>
    </row>
    <row r="130" spans="1:4">
      <c r="A130" t="s">
        <v>198</v>
      </c>
      <c r="B130" t="s">
        <v>199</v>
      </c>
      <c r="D130" t="str">
        <f t="shared" si="1"/>
        <v>Start ART_KeyPop</v>
      </c>
    </row>
    <row r="131" spans="1:4">
      <c r="A131" t="s">
        <v>200</v>
      </c>
      <c r="B131" t="s">
        <v>201</v>
      </c>
      <c r="D131" t="str">
        <f t="shared" ref="D131:D194" si="2">CONCATENATE(A131,"", C131)</f>
        <v>On ART_&lt;1</v>
      </c>
    </row>
    <row r="132" spans="1:4">
      <c r="A132" t="s">
        <v>202</v>
      </c>
      <c r="B132" t="s">
        <v>203</v>
      </c>
      <c r="D132" t="str">
        <f t="shared" si="2"/>
        <v>On ART_1-9</v>
      </c>
    </row>
    <row r="133" spans="1:4">
      <c r="A133" t="s">
        <v>204</v>
      </c>
      <c r="B133" t="s">
        <v>430</v>
      </c>
      <c r="C133" t="s">
        <v>389</v>
      </c>
      <c r="D133" t="str">
        <f t="shared" si="2"/>
        <v xml:space="preserve">On ART_10-14(M) </v>
      </c>
    </row>
    <row r="134" spans="1:4">
      <c r="A134" t="s">
        <v>205</v>
      </c>
      <c r="B134" t="s">
        <v>431</v>
      </c>
      <c r="C134" t="s">
        <v>389</v>
      </c>
      <c r="D134" t="str">
        <f t="shared" si="2"/>
        <v xml:space="preserve">On ART_15-19(M) </v>
      </c>
    </row>
    <row r="135" spans="1:4">
      <c r="A135" t="s">
        <v>206</v>
      </c>
      <c r="B135" t="s">
        <v>432</v>
      </c>
      <c r="C135" t="s">
        <v>389</v>
      </c>
      <c r="D135" t="str">
        <f t="shared" si="2"/>
        <v xml:space="preserve">On ART_20-24(M) </v>
      </c>
    </row>
    <row r="136" spans="1:4">
      <c r="A136" t="s">
        <v>207</v>
      </c>
      <c r="B136" t="s">
        <v>433</v>
      </c>
      <c r="C136" t="s">
        <v>389</v>
      </c>
      <c r="D136" t="str">
        <f t="shared" si="2"/>
        <v xml:space="preserve">On ART_25+(M) </v>
      </c>
    </row>
    <row r="137" spans="1:4">
      <c r="A137" t="s">
        <v>204</v>
      </c>
      <c r="B137" t="s">
        <v>434</v>
      </c>
      <c r="C137" t="s">
        <v>394</v>
      </c>
      <c r="D137" t="str">
        <f t="shared" si="2"/>
        <v>On ART_10-14(F)</v>
      </c>
    </row>
    <row r="138" spans="1:4">
      <c r="A138" t="s">
        <v>205</v>
      </c>
      <c r="B138" t="s">
        <v>435</v>
      </c>
      <c r="C138" t="s">
        <v>394</v>
      </c>
      <c r="D138" t="str">
        <f t="shared" si="2"/>
        <v>On ART_15-19(F)</v>
      </c>
    </row>
    <row r="139" spans="1:4">
      <c r="A139" t="s">
        <v>206</v>
      </c>
      <c r="B139" t="s">
        <v>436</v>
      </c>
      <c r="C139" t="s">
        <v>394</v>
      </c>
      <c r="D139" t="str">
        <f t="shared" si="2"/>
        <v>On ART_20-24(F)</v>
      </c>
    </row>
    <row r="140" spans="1:4">
      <c r="A140" t="s">
        <v>207</v>
      </c>
      <c r="B140" t="s">
        <v>437</v>
      </c>
      <c r="C140" t="s">
        <v>394</v>
      </c>
      <c r="D140" t="str">
        <f t="shared" si="2"/>
        <v>On ART_25+(F)</v>
      </c>
    </row>
    <row r="141" spans="1:4">
      <c r="A141" t="s">
        <v>208</v>
      </c>
      <c r="B141" t="s">
        <v>209</v>
      </c>
      <c r="D141" t="str">
        <f t="shared" si="2"/>
        <v>On ART_KeyPop</v>
      </c>
    </row>
    <row r="142" spans="1:4">
      <c r="A142" t="s">
        <v>210</v>
      </c>
      <c r="B142" t="s">
        <v>211</v>
      </c>
      <c r="D142" t="str">
        <f t="shared" si="2"/>
        <v>On ART _12mths</v>
      </c>
    </row>
    <row r="143" spans="1:4">
      <c r="A143" t="s">
        <v>212</v>
      </c>
      <c r="B143" t="s">
        <v>213</v>
      </c>
      <c r="D143" t="str">
        <f t="shared" si="2"/>
        <v xml:space="preserve">Net Cohort_12mths </v>
      </c>
    </row>
    <row r="144" spans="1:4">
      <c r="A144" t="s">
        <v>214</v>
      </c>
      <c r="B144" t="s">
        <v>215</v>
      </c>
      <c r="D144" t="str">
        <f t="shared" si="2"/>
        <v>Viral load &lt;1000_12mths</v>
      </c>
    </row>
    <row r="145" spans="1:4">
      <c r="A145" t="s">
        <v>216</v>
      </c>
      <c r="B145" t="s">
        <v>217</v>
      </c>
      <c r="D145" t="str">
        <f t="shared" si="2"/>
        <v>Viral load result_12mths</v>
      </c>
    </row>
    <row r="146" spans="1:4">
      <c r="A146" t="s">
        <v>218</v>
      </c>
      <c r="B146" t="s">
        <v>219</v>
      </c>
      <c r="D146" t="str">
        <f t="shared" si="2"/>
        <v xml:space="preserve">Screen for TB_&lt;1 </v>
      </c>
    </row>
    <row r="147" spans="1:4">
      <c r="A147" t="s">
        <v>220</v>
      </c>
      <c r="B147" t="s">
        <v>221</v>
      </c>
      <c r="D147" t="str">
        <f t="shared" si="2"/>
        <v xml:space="preserve">Screen for TB _1-9 </v>
      </c>
    </row>
    <row r="148" spans="1:4">
      <c r="A148" t="s">
        <v>222</v>
      </c>
      <c r="B148" t="s">
        <v>223</v>
      </c>
      <c r="D148" t="str">
        <f t="shared" si="2"/>
        <v xml:space="preserve">Screen for TB _10-14 </v>
      </c>
    </row>
    <row r="149" spans="1:4">
      <c r="A149" t="s">
        <v>224</v>
      </c>
      <c r="B149" t="s">
        <v>225</v>
      </c>
      <c r="D149" t="str">
        <f t="shared" si="2"/>
        <v xml:space="preserve">Screen for TB _15-19 </v>
      </c>
    </row>
    <row r="150" spans="1:4">
      <c r="A150" t="s">
        <v>226</v>
      </c>
      <c r="B150" t="s">
        <v>227</v>
      </c>
      <c r="D150" t="str">
        <f t="shared" si="2"/>
        <v xml:space="preserve">Screen for TB _20-24 </v>
      </c>
    </row>
    <row r="151" spans="1:4">
      <c r="A151" t="s">
        <v>228</v>
      </c>
      <c r="B151" t="s">
        <v>229</v>
      </c>
      <c r="D151" t="str">
        <f t="shared" si="2"/>
        <v xml:space="preserve">Screen for TB _25+ </v>
      </c>
    </row>
    <row r="152" spans="1:4">
      <c r="A152" t="s">
        <v>230</v>
      </c>
      <c r="B152" t="s">
        <v>231</v>
      </c>
      <c r="D152" t="str">
        <f t="shared" si="2"/>
        <v xml:space="preserve">Start IPT_&lt;1 </v>
      </c>
    </row>
    <row r="153" spans="1:4">
      <c r="A153" t="s">
        <v>232</v>
      </c>
      <c r="B153" t="s">
        <v>233</v>
      </c>
      <c r="D153" t="str">
        <f t="shared" si="2"/>
        <v xml:space="preserve">Start IPT _1-9 </v>
      </c>
    </row>
    <row r="154" spans="1:4">
      <c r="A154" t="s">
        <v>234</v>
      </c>
      <c r="B154" t="s">
        <v>235</v>
      </c>
      <c r="D154" t="str">
        <f t="shared" si="2"/>
        <v xml:space="preserve">Start IPT _10-14 </v>
      </c>
    </row>
    <row r="155" spans="1:4">
      <c r="A155" t="s">
        <v>236</v>
      </c>
      <c r="B155" t="s">
        <v>237</v>
      </c>
      <c r="D155" t="str">
        <f t="shared" si="2"/>
        <v xml:space="preserve">Start IPT _15-19 </v>
      </c>
    </row>
    <row r="156" spans="1:4">
      <c r="A156" t="s">
        <v>238</v>
      </c>
      <c r="B156" t="s">
        <v>239</v>
      </c>
      <c r="D156" t="str">
        <f t="shared" si="2"/>
        <v xml:space="preserve">Start IPT _20-24 </v>
      </c>
    </row>
    <row r="157" spans="1:4">
      <c r="A157" t="s">
        <v>240</v>
      </c>
      <c r="B157" t="s">
        <v>241</v>
      </c>
      <c r="D157" t="str">
        <f t="shared" si="2"/>
        <v xml:space="preserve">Start IPT _25+ </v>
      </c>
    </row>
    <row r="158" spans="1:4">
      <c r="A158" t="s">
        <v>242</v>
      </c>
      <c r="B158" t="s">
        <v>243</v>
      </c>
      <c r="D158" t="str">
        <f t="shared" si="2"/>
        <v>On CTX/DDS_&lt;1</v>
      </c>
    </row>
    <row r="159" spans="1:4">
      <c r="A159" t="s">
        <v>244</v>
      </c>
      <c r="B159" t="s">
        <v>245</v>
      </c>
      <c r="D159" t="str">
        <f t="shared" si="2"/>
        <v>On CTX/DDS_1-9</v>
      </c>
    </row>
    <row r="160" spans="1:4">
      <c r="A160" t="s">
        <v>246</v>
      </c>
      <c r="B160" t="s">
        <v>247</v>
      </c>
      <c r="D160" t="str">
        <f t="shared" si="2"/>
        <v>On CTX/DDS_10-14</v>
      </c>
    </row>
    <row r="161" spans="1:4">
      <c r="A161" t="s">
        <v>248</v>
      </c>
      <c r="B161" t="s">
        <v>249</v>
      </c>
      <c r="D161" t="str">
        <f t="shared" si="2"/>
        <v>On CTX/DDS_15-19</v>
      </c>
    </row>
    <row r="162" spans="1:4">
      <c r="A162" t="s">
        <v>250</v>
      </c>
      <c r="B162" t="s">
        <v>251</v>
      </c>
      <c r="D162" t="str">
        <f t="shared" si="2"/>
        <v xml:space="preserve">On CTX/DDS_20-24 </v>
      </c>
    </row>
    <row r="163" spans="1:4">
      <c r="A163" t="s">
        <v>252</v>
      </c>
      <c r="B163" t="s">
        <v>253</v>
      </c>
      <c r="D163" t="str">
        <f t="shared" si="2"/>
        <v>On CTX/DDS_25+</v>
      </c>
    </row>
    <row r="164" spans="1:4">
      <c r="A164" t="s">
        <v>254</v>
      </c>
      <c r="B164" t="s">
        <v>255</v>
      </c>
      <c r="D164" t="str">
        <f t="shared" si="2"/>
        <v>TB cases _New</v>
      </c>
    </row>
    <row r="165" spans="1:4">
      <c r="A165" t="s">
        <v>256</v>
      </c>
      <c r="B165" t="s">
        <v>257</v>
      </c>
      <c r="D165" t="str">
        <f t="shared" si="2"/>
        <v>TB Cases _KP</v>
      </c>
    </row>
    <row r="166" spans="1:4">
      <c r="A166" t="s">
        <v>258</v>
      </c>
      <c r="B166" t="s">
        <v>259</v>
      </c>
      <c r="D166" t="str">
        <f t="shared" si="2"/>
        <v>TB Cases Tested_HIV</v>
      </c>
    </row>
    <row r="167" spans="1:4">
      <c r="A167" t="s">
        <v>260</v>
      </c>
      <c r="B167" t="s">
        <v>261</v>
      </c>
      <c r="D167" t="str">
        <f t="shared" si="2"/>
        <v>TB_Known status</v>
      </c>
    </row>
    <row r="168" spans="1:4">
      <c r="A168" t="s">
        <v>262</v>
      </c>
      <c r="B168" t="s">
        <v>263</v>
      </c>
      <c r="D168" t="str">
        <f t="shared" si="2"/>
        <v>TB_New HIV Positive</v>
      </c>
    </row>
    <row r="169" spans="1:4">
      <c r="A169" t="s">
        <v>264</v>
      </c>
      <c r="B169" t="s">
        <v>265</v>
      </c>
      <c r="D169" t="str">
        <f t="shared" si="2"/>
        <v>TB_already on HAART</v>
      </c>
    </row>
    <row r="170" spans="1:4">
      <c r="A170" t="s">
        <v>266</v>
      </c>
      <c r="B170" t="s">
        <v>267</v>
      </c>
      <c r="D170" t="str">
        <f t="shared" si="2"/>
        <v>TB_start_HAART</v>
      </c>
    </row>
    <row r="171" spans="1:4">
      <c r="A171" t="s">
        <v>268</v>
      </c>
      <c r="B171" t="s">
        <v>438</v>
      </c>
      <c r="C171" t="s">
        <v>389</v>
      </c>
      <c r="D171" t="str">
        <f t="shared" si="2"/>
        <v xml:space="preserve">Community ART current(M) </v>
      </c>
    </row>
    <row r="172" spans="1:4">
      <c r="A172" t="s">
        <v>268</v>
      </c>
      <c r="B172" t="s">
        <v>439</v>
      </c>
      <c r="C172" t="s">
        <v>394</v>
      </c>
      <c r="D172" t="str">
        <f t="shared" si="2"/>
        <v>Community ART current(F)</v>
      </c>
    </row>
    <row r="173" spans="1:4">
      <c r="A173" t="s">
        <v>269</v>
      </c>
      <c r="B173" t="s">
        <v>270</v>
      </c>
      <c r="D173" t="str">
        <f t="shared" si="2"/>
        <v>Screen CaCx_New F18+</v>
      </c>
    </row>
    <row r="174" spans="1:4">
      <c r="A174" t="s">
        <v>271</v>
      </c>
      <c r="B174" t="s">
        <v>272</v>
      </c>
      <c r="D174" t="str">
        <f t="shared" si="2"/>
        <v>On modern FP _F18+</v>
      </c>
    </row>
    <row r="175" spans="1:4">
      <c r="A175" t="s">
        <v>273</v>
      </c>
      <c r="B175" t="s">
        <v>274</v>
      </c>
      <c r="D175" t="str">
        <f t="shared" si="2"/>
        <v>Clinical visits_F18+</v>
      </c>
    </row>
    <row r="176" spans="1:4">
      <c r="A176" t="s">
        <v>275</v>
      </c>
      <c r="B176" t="s">
        <v>276</v>
      </c>
      <c r="D176" t="str">
        <f t="shared" si="2"/>
        <v>Nutrition Assess_&lt;15</v>
      </c>
    </row>
    <row r="177" spans="1:4">
      <c r="A177" t="s">
        <v>277</v>
      </c>
      <c r="B177" t="s">
        <v>278</v>
      </c>
      <c r="D177" t="str">
        <f t="shared" si="2"/>
        <v>Nutrition Assess _15+</v>
      </c>
    </row>
    <row r="178" spans="1:4">
      <c r="A178" t="s">
        <v>279</v>
      </c>
      <c r="B178" t="s">
        <v>280</v>
      </c>
      <c r="D178" t="str">
        <f t="shared" si="2"/>
        <v>Malnourished_&lt;15</v>
      </c>
    </row>
    <row r="179" spans="1:4">
      <c r="A179" t="s">
        <v>281</v>
      </c>
      <c r="B179" t="s">
        <v>282</v>
      </c>
      <c r="D179" t="str">
        <f t="shared" si="2"/>
        <v>Malnourished_15+</v>
      </c>
    </row>
    <row r="180" spans="1:4">
      <c r="A180" t="s">
        <v>283</v>
      </c>
      <c r="B180" t="s">
        <v>284</v>
      </c>
      <c r="D180" t="str">
        <f t="shared" si="2"/>
        <v>FBP Provided_&lt;15</v>
      </c>
    </row>
    <row r="181" spans="1:4">
      <c r="A181" t="s">
        <v>285</v>
      </c>
      <c r="B181" t="s">
        <v>286</v>
      </c>
      <c r="D181" t="str">
        <f t="shared" si="2"/>
        <v>FBP Provided_15+</v>
      </c>
    </row>
    <row r="182" spans="1:4">
      <c r="A182" t="s">
        <v>287</v>
      </c>
      <c r="B182" t="s">
        <v>288</v>
      </c>
      <c r="D182" t="str">
        <f t="shared" si="2"/>
        <v>Circumcised_&lt;1</v>
      </c>
    </row>
    <row r="183" spans="1:4">
      <c r="A183" t="s">
        <v>289</v>
      </c>
      <c r="B183" t="s">
        <v>290</v>
      </c>
      <c r="D183" t="str">
        <f t="shared" si="2"/>
        <v>Circumcised_1-9yr</v>
      </c>
    </row>
    <row r="184" spans="1:4">
      <c r="A184" t="s">
        <v>291</v>
      </c>
      <c r="B184" t="s">
        <v>292</v>
      </c>
      <c r="D184" t="str">
        <f t="shared" si="2"/>
        <v>Circumcised_10-14</v>
      </c>
    </row>
    <row r="185" spans="1:4">
      <c r="A185" t="s">
        <v>293</v>
      </c>
      <c r="B185" t="s">
        <v>294</v>
      </c>
      <c r="D185" t="str">
        <f t="shared" si="2"/>
        <v>Circumcised_15-19</v>
      </c>
    </row>
    <row r="186" spans="1:4">
      <c r="A186" t="s">
        <v>295</v>
      </c>
      <c r="B186" t="s">
        <v>296</v>
      </c>
      <c r="D186" t="str">
        <f t="shared" si="2"/>
        <v>Circumcised_20-24</v>
      </c>
    </row>
    <row r="187" spans="1:4">
      <c r="A187" t="s">
        <v>297</v>
      </c>
      <c r="B187" t="s">
        <v>298</v>
      </c>
      <c r="D187" t="str">
        <f t="shared" si="2"/>
        <v>Circumcised_25-49</v>
      </c>
    </row>
    <row r="188" spans="1:4">
      <c r="A188" t="s">
        <v>299</v>
      </c>
      <c r="B188" t="s">
        <v>300</v>
      </c>
      <c r="D188" t="str">
        <f t="shared" si="2"/>
        <v>Circumcised_50+</v>
      </c>
    </row>
    <row r="189" spans="1:4">
      <c r="A189" t="s">
        <v>301</v>
      </c>
      <c r="B189" t="s">
        <v>302</v>
      </c>
      <c r="D189" t="str">
        <f t="shared" si="2"/>
        <v>Circumcised_ HIV+</v>
      </c>
    </row>
    <row r="190" spans="1:4">
      <c r="A190" t="s">
        <v>303</v>
      </c>
      <c r="B190" t="s">
        <v>304</v>
      </c>
      <c r="D190" t="str">
        <f t="shared" si="2"/>
        <v>Circumcised_ HIV-</v>
      </c>
    </row>
    <row r="191" spans="1:4">
      <c r="A191" t="s">
        <v>305</v>
      </c>
      <c r="B191" t="s">
        <v>306</v>
      </c>
      <c r="D191" t="str">
        <f t="shared" si="2"/>
        <v>Circumcised_HIV NK</v>
      </c>
    </row>
    <row r="192" spans="1:4">
      <c r="A192" t="s">
        <v>307</v>
      </c>
      <c r="B192" t="s">
        <v>308</v>
      </c>
      <c r="D192" t="str">
        <f t="shared" si="2"/>
        <v>Surgical</v>
      </c>
    </row>
    <row r="193" spans="1:4">
      <c r="A193" t="s">
        <v>309</v>
      </c>
      <c r="B193" t="s">
        <v>310</v>
      </c>
      <c r="D193" t="str">
        <f t="shared" si="2"/>
        <v>Devices</v>
      </c>
    </row>
    <row r="194" spans="1:4">
      <c r="A194" t="s">
        <v>311</v>
      </c>
      <c r="B194" t="s">
        <v>312</v>
      </c>
      <c r="D194" t="str">
        <f t="shared" si="2"/>
        <v>AE_During_Moderate</v>
      </c>
    </row>
    <row r="195" spans="1:4">
      <c r="A195" t="s">
        <v>313</v>
      </c>
      <c r="B195" t="s">
        <v>314</v>
      </c>
      <c r="D195" t="str">
        <f t="shared" ref="D195:D208" si="3">CONCATENATE(A195,"", C195)</f>
        <v>AE_During_Severe</v>
      </c>
    </row>
    <row r="196" spans="1:4">
      <c r="A196" t="s">
        <v>315</v>
      </c>
      <c r="B196" t="s">
        <v>316</v>
      </c>
      <c r="D196" t="str">
        <f t="shared" si="3"/>
        <v>AE_Post_Moderate</v>
      </c>
    </row>
    <row r="197" spans="1:4">
      <c r="A197" t="s">
        <v>317</v>
      </c>
      <c r="B197" t="s">
        <v>318</v>
      </c>
      <c r="D197" t="str">
        <f t="shared" si="3"/>
        <v>AE_Post_Severe</v>
      </c>
    </row>
    <row r="198" spans="1:4">
      <c r="A198" t="s">
        <v>319</v>
      </c>
      <c r="B198" t="s">
        <v>320</v>
      </c>
      <c r="D198" t="str">
        <f t="shared" si="3"/>
        <v>Follow up visit &lt;14d</v>
      </c>
    </row>
    <row r="199" spans="1:4">
      <c r="A199" t="s">
        <v>321</v>
      </c>
      <c r="B199" t="s">
        <v>322</v>
      </c>
      <c r="D199" t="str">
        <f t="shared" si="3"/>
        <v>Exposed_Occupational</v>
      </c>
    </row>
    <row r="200" spans="1:4">
      <c r="A200" t="s">
        <v>323</v>
      </c>
      <c r="B200" t="s">
        <v>324</v>
      </c>
      <c r="D200" t="str">
        <f t="shared" si="3"/>
        <v>Exposed_Other</v>
      </c>
    </row>
    <row r="201" spans="1:4">
      <c r="A201" t="s">
        <v>325</v>
      </c>
      <c r="B201" t="s">
        <v>326</v>
      </c>
      <c r="D201" t="str">
        <f t="shared" si="3"/>
        <v>PEP_Occupational</v>
      </c>
    </row>
    <row r="202" spans="1:4">
      <c r="A202" t="s">
        <v>327</v>
      </c>
      <c r="B202" t="s">
        <v>328</v>
      </c>
      <c r="D202" t="str">
        <f t="shared" si="3"/>
        <v>PEP_Other</v>
      </c>
    </row>
    <row r="203" spans="1:4">
      <c r="A203" t="s">
        <v>329</v>
      </c>
      <c r="B203" t="s">
        <v>330</v>
      </c>
      <c r="D203" t="str">
        <f t="shared" si="3"/>
        <v>KeyPop_Minimum package</v>
      </c>
    </row>
    <row r="204" spans="1:4">
      <c r="A204" t="s">
        <v>331</v>
      </c>
      <c r="B204" t="s">
        <v>332</v>
      </c>
      <c r="D204" t="str">
        <f t="shared" si="3"/>
        <v>KeyPop offered Outreach</v>
      </c>
    </row>
    <row r="205" spans="1:4">
      <c r="A205" t="s">
        <v>333</v>
      </c>
      <c r="B205" t="s">
        <v>334</v>
      </c>
      <c r="D205" t="str">
        <f t="shared" si="3"/>
        <v>KeyPop screened for STI</v>
      </c>
    </row>
    <row r="206" spans="1:4">
      <c r="A206" t="s">
        <v>335</v>
      </c>
      <c r="B206" t="s">
        <v>336</v>
      </c>
      <c r="D206" t="str">
        <f t="shared" si="3"/>
        <v>KeyPop with STIs</v>
      </c>
    </row>
    <row r="207" spans="1:4">
      <c r="A207" t="s">
        <v>337</v>
      </c>
      <c r="B207" t="s">
        <v>330</v>
      </c>
      <c r="D207" t="str">
        <f t="shared" si="3"/>
        <v>KeyPop on MAT</v>
      </c>
    </row>
    <row r="208" spans="1:4">
      <c r="A208" t="s">
        <v>338</v>
      </c>
      <c r="B208" t="s">
        <v>332</v>
      </c>
      <c r="D208" t="str">
        <f t="shared" si="3"/>
        <v>KeyPop who are PWID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8"/>
  <sheetViews>
    <sheetView workbookViewId="0">
      <selection activeCell="D2" sqref="D2:D208"/>
    </sheetView>
  </sheetViews>
  <sheetFormatPr defaultRowHeight="15"/>
  <cols>
    <col min="1" max="1" width="41.7109375" customWidth="1"/>
    <col min="2" max="2" width="48.42578125" customWidth="1"/>
    <col min="3" max="3" width="50.7109375" customWidth="1"/>
    <col min="4" max="4" width="63" customWidth="1"/>
  </cols>
  <sheetData>
    <row r="1" spans="1:4">
      <c r="A1" t="s">
        <v>492</v>
      </c>
      <c r="B1" t="s">
        <v>9</v>
      </c>
      <c r="C1" t="s">
        <v>0</v>
      </c>
      <c r="D1" t="s">
        <v>493</v>
      </c>
    </row>
    <row r="2" spans="1:4">
      <c r="A2" t="s">
        <v>1</v>
      </c>
      <c r="B2" t="s">
        <v>7</v>
      </c>
      <c r="C2" t="str">
        <f>CONCATENATE("MOH 731 ", A2)</f>
        <v>MOH 731 Tested_&lt;1</v>
      </c>
      <c r="D2" t="str">
        <f>LEFT(C2,50)</f>
        <v>MOH 731 Tested_&lt;1</v>
      </c>
    </row>
    <row r="3" spans="1:4">
      <c r="A3" t="s">
        <v>2</v>
      </c>
      <c r="B3" t="s">
        <v>8</v>
      </c>
      <c r="C3" t="str">
        <f t="shared" ref="C3:C66" si="0">CONCATENATE("MOH 731 ", A3)</f>
        <v>MOH 731 Tested_1-9</v>
      </c>
      <c r="D3" t="str">
        <f t="shared" ref="D3:D66" si="1">LEFT(C3,50)</f>
        <v>MOH 731 Tested_1-9</v>
      </c>
    </row>
    <row r="4" spans="1:4">
      <c r="A4" t="s">
        <v>442</v>
      </c>
      <c r="B4" t="s">
        <v>388</v>
      </c>
      <c r="C4" t="str">
        <f t="shared" si="0"/>
        <v xml:space="preserve">MOH 731 Tested_10-14(M) </v>
      </c>
      <c r="D4" t="str">
        <f t="shared" si="1"/>
        <v xml:space="preserve">MOH 731 Tested_10-14(M) </v>
      </c>
    </row>
    <row r="5" spans="1:4">
      <c r="A5" t="s">
        <v>443</v>
      </c>
      <c r="B5" t="s">
        <v>390</v>
      </c>
      <c r="C5" t="str">
        <f t="shared" si="0"/>
        <v xml:space="preserve">MOH 731 Tested_15-19(M) </v>
      </c>
      <c r="D5" t="str">
        <f t="shared" si="1"/>
        <v xml:space="preserve">MOH 731 Tested_15-19(M) </v>
      </c>
    </row>
    <row r="6" spans="1:4">
      <c r="A6" t="s">
        <v>444</v>
      </c>
      <c r="B6" t="s">
        <v>391</v>
      </c>
      <c r="C6" t="str">
        <f t="shared" si="0"/>
        <v xml:space="preserve">MOH 731 Tested_20-24(M) </v>
      </c>
      <c r="D6" t="str">
        <f t="shared" si="1"/>
        <v xml:space="preserve">MOH 731 Tested_20-24(M) </v>
      </c>
    </row>
    <row r="7" spans="1:4">
      <c r="A7" t="s">
        <v>445</v>
      </c>
      <c r="B7" t="s">
        <v>392</v>
      </c>
      <c r="C7" t="str">
        <f t="shared" si="0"/>
        <v xml:space="preserve">MOH 731 Tested_25+(M) </v>
      </c>
      <c r="D7" t="str">
        <f t="shared" si="1"/>
        <v xml:space="preserve">MOH 731 Tested_25+(M) </v>
      </c>
    </row>
    <row r="8" spans="1:4">
      <c r="A8" t="s">
        <v>446</v>
      </c>
      <c r="B8" t="s">
        <v>393</v>
      </c>
      <c r="C8" t="str">
        <f t="shared" si="0"/>
        <v>MOH 731 Tested_10-14(F)</v>
      </c>
      <c r="D8" t="str">
        <f t="shared" si="1"/>
        <v>MOH 731 Tested_10-14(F)</v>
      </c>
    </row>
    <row r="9" spans="1:4">
      <c r="A9" t="s">
        <v>447</v>
      </c>
      <c r="B9" t="s">
        <v>395</v>
      </c>
      <c r="C9" t="str">
        <f t="shared" si="0"/>
        <v>MOH 731 Tested_15-19(F)</v>
      </c>
      <c r="D9" t="str">
        <f t="shared" si="1"/>
        <v>MOH 731 Tested_15-19(F)</v>
      </c>
    </row>
    <row r="10" spans="1:4">
      <c r="A10" t="s">
        <v>448</v>
      </c>
      <c r="B10" t="s">
        <v>396</v>
      </c>
      <c r="C10" t="str">
        <f t="shared" si="0"/>
        <v>MOH 731 Tested_20-24(F)</v>
      </c>
      <c r="D10" t="str">
        <f t="shared" si="1"/>
        <v>MOH 731 Tested_20-24(F)</v>
      </c>
    </row>
    <row r="11" spans="1:4">
      <c r="A11" t="s">
        <v>449</v>
      </c>
      <c r="B11" t="s">
        <v>397</v>
      </c>
      <c r="C11" t="str">
        <f t="shared" si="0"/>
        <v>MOH 731 Tested_25+(F)</v>
      </c>
      <c r="D11" t="str">
        <f t="shared" si="1"/>
        <v>MOH 731 Tested_25+(F)</v>
      </c>
    </row>
    <row r="12" spans="1:4">
      <c r="A12" t="s">
        <v>10</v>
      </c>
      <c r="B12" t="s">
        <v>11</v>
      </c>
      <c r="C12" t="str">
        <f t="shared" si="0"/>
        <v>MOH 731 Tested_Facility</v>
      </c>
      <c r="D12" t="str">
        <f t="shared" si="1"/>
        <v>MOH 731 Tested_Facility</v>
      </c>
    </row>
    <row r="13" spans="1:4">
      <c r="A13" t="s">
        <v>12</v>
      </c>
      <c r="B13" t="s">
        <v>13</v>
      </c>
      <c r="C13" t="str">
        <f t="shared" si="0"/>
        <v>MOH 731 Tested_Community</v>
      </c>
      <c r="D13" t="str">
        <f t="shared" si="1"/>
        <v>MOH 731 Tested_Community</v>
      </c>
    </row>
    <row r="14" spans="1:4">
      <c r="A14" t="s">
        <v>14</v>
      </c>
      <c r="B14" t="s">
        <v>15</v>
      </c>
      <c r="C14" t="str">
        <f t="shared" si="0"/>
        <v>MOH 731 Tested_New</v>
      </c>
      <c r="D14" t="str">
        <f t="shared" si="1"/>
        <v>MOH 731 Tested_New</v>
      </c>
    </row>
    <row r="15" spans="1:4">
      <c r="A15" t="s">
        <v>16</v>
      </c>
      <c r="B15" t="s">
        <v>17</v>
      </c>
      <c r="C15" t="str">
        <f t="shared" si="0"/>
        <v>MOH 731 Tested_Repeat</v>
      </c>
      <c r="D15" t="str">
        <f t="shared" si="1"/>
        <v>MOH 731 Tested_Repeat</v>
      </c>
    </row>
    <row r="16" spans="1:4">
      <c r="A16" t="s">
        <v>18</v>
      </c>
      <c r="B16" t="s">
        <v>19</v>
      </c>
      <c r="C16" t="str">
        <f t="shared" si="0"/>
        <v>MOH 731 Tested_Couples</v>
      </c>
      <c r="D16" t="str">
        <f t="shared" si="1"/>
        <v>MOH 731 Tested_Couples</v>
      </c>
    </row>
    <row r="17" spans="1:4">
      <c r="A17" t="s">
        <v>20</v>
      </c>
      <c r="B17" t="s">
        <v>21</v>
      </c>
      <c r="C17" t="str">
        <f t="shared" si="0"/>
        <v>MOH 731 Tested_KeyPop</v>
      </c>
      <c r="D17" t="str">
        <f t="shared" si="1"/>
        <v>MOH 731 Tested_KeyPop</v>
      </c>
    </row>
    <row r="18" spans="1:4">
      <c r="A18" t="s">
        <v>22</v>
      </c>
      <c r="B18" t="s">
        <v>23</v>
      </c>
      <c r="C18" t="str">
        <f t="shared" si="0"/>
        <v>MOH 731  Positive_&lt;1</v>
      </c>
      <c r="D18" t="str">
        <f t="shared" si="1"/>
        <v>MOH 731  Positive_&lt;1</v>
      </c>
    </row>
    <row r="19" spans="1:4">
      <c r="A19" t="s">
        <v>24</v>
      </c>
      <c r="B19" t="s">
        <v>25</v>
      </c>
      <c r="C19" t="str">
        <f t="shared" si="0"/>
        <v>MOH 731  Positive_1-9</v>
      </c>
      <c r="D19" t="str">
        <f t="shared" si="1"/>
        <v>MOH 731  Positive_1-9</v>
      </c>
    </row>
    <row r="20" spans="1:4">
      <c r="A20" t="s">
        <v>450</v>
      </c>
      <c r="B20" t="s">
        <v>398</v>
      </c>
      <c r="C20" t="str">
        <f t="shared" si="0"/>
        <v xml:space="preserve">MOH 731  Positive_10-14(M) </v>
      </c>
      <c r="D20" t="str">
        <f t="shared" si="1"/>
        <v xml:space="preserve">MOH 731  Positive_10-14(M) </v>
      </c>
    </row>
    <row r="21" spans="1:4">
      <c r="A21" t="s">
        <v>451</v>
      </c>
      <c r="B21" t="s">
        <v>399</v>
      </c>
      <c r="C21" t="str">
        <f t="shared" si="0"/>
        <v xml:space="preserve">MOH 731  Positive_15-19(M) </v>
      </c>
      <c r="D21" t="str">
        <f t="shared" si="1"/>
        <v xml:space="preserve">MOH 731  Positive_15-19(M) </v>
      </c>
    </row>
    <row r="22" spans="1:4">
      <c r="A22" t="s">
        <v>452</v>
      </c>
      <c r="B22" t="s">
        <v>400</v>
      </c>
      <c r="C22" t="str">
        <f t="shared" si="0"/>
        <v xml:space="preserve">MOH 731  Positive_20-24(M) </v>
      </c>
      <c r="D22" t="str">
        <f t="shared" si="1"/>
        <v xml:space="preserve">MOH 731  Positive_20-24(M) </v>
      </c>
    </row>
    <row r="23" spans="1:4">
      <c r="A23" t="s">
        <v>453</v>
      </c>
      <c r="B23" t="s">
        <v>401</v>
      </c>
      <c r="C23" t="str">
        <f t="shared" si="0"/>
        <v xml:space="preserve">MOH 731  Positive_25+(M) </v>
      </c>
      <c r="D23" t="str">
        <f t="shared" si="1"/>
        <v xml:space="preserve">MOH 731  Positive_25+(M) </v>
      </c>
    </row>
    <row r="24" spans="1:4">
      <c r="A24" t="s">
        <v>454</v>
      </c>
      <c r="B24" t="s">
        <v>402</v>
      </c>
      <c r="C24" t="str">
        <f t="shared" si="0"/>
        <v>MOH 731  Positive_10-14(F)</v>
      </c>
      <c r="D24" t="str">
        <f t="shared" si="1"/>
        <v>MOH 731  Positive_10-14(F)</v>
      </c>
    </row>
    <row r="25" spans="1:4">
      <c r="A25" t="s">
        <v>455</v>
      </c>
      <c r="B25" t="s">
        <v>403</v>
      </c>
      <c r="C25" t="str">
        <f t="shared" si="0"/>
        <v>MOH 731  Positive_15-19(F)</v>
      </c>
      <c r="D25" t="str">
        <f t="shared" si="1"/>
        <v>MOH 731  Positive_15-19(F)</v>
      </c>
    </row>
    <row r="26" spans="1:4">
      <c r="A26" t="s">
        <v>456</v>
      </c>
      <c r="B26" t="s">
        <v>404</v>
      </c>
      <c r="C26" t="str">
        <f t="shared" si="0"/>
        <v>MOH 731  Positive_20-24(F)</v>
      </c>
      <c r="D26" t="str">
        <f t="shared" si="1"/>
        <v>MOH 731  Positive_20-24(F)</v>
      </c>
    </row>
    <row r="27" spans="1:4">
      <c r="A27" t="s">
        <v>457</v>
      </c>
      <c r="B27" t="s">
        <v>405</v>
      </c>
      <c r="C27" t="str">
        <f t="shared" si="0"/>
        <v>MOH 731  Positive_25+(F)</v>
      </c>
      <c r="D27" t="str">
        <f t="shared" si="1"/>
        <v>MOH 731  Positive_25+(F)</v>
      </c>
    </row>
    <row r="28" spans="1:4">
      <c r="A28" t="s">
        <v>34</v>
      </c>
      <c r="B28" t="s">
        <v>35</v>
      </c>
      <c r="C28" t="str">
        <f t="shared" si="0"/>
        <v>MOH 731  Negative_Total</v>
      </c>
      <c r="D28" t="str">
        <f t="shared" si="1"/>
        <v>MOH 731  Negative_Total</v>
      </c>
    </row>
    <row r="29" spans="1:4">
      <c r="A29" t="s">
        <v>36</v>
      </c>
      <c r="B29" t="s">
        <v>37</v>
      </c>
      <c r="C29" t="str">
        <f t="shared" si="0"/>
        <v>MOH 731  Discordant</v>
      </c>
      <c r="D29" t="str">
        <f t="shared" si="1"/>
        <v>MOH 731  Discordant</v>
      </c>
    </row>
    <row r="30" spans="1:4">
      <c r="A30" t="s">
        <v>38</v>
      </c>
      <c r="B30" t="s">
        <v>39</v>
      </c>
      <c r="C30" t="str">
        <f t="shared" si="0"/>
        <v>MOH 731  Positive_KeyPop</v>
      </c>
      <c r="D30" t="str">
        <f t="shared" si="1"/>
        <v>MOH 731  Positive_KeyPop</v>
      </c>
    </row>
    <row r="31" spans="1:4">
      <c r="A31" t="s">
        <v>40</v>
      </c>
      <c r="B31" t="s">
        <v>41</v>
      </c>
      <c r="C31" t="str">
        <f t="shared" si="0"/>
        <v>MOH 731  Linked_&lt;1 yrs</v>
      </c>
      <c r="D31" t="str">
        <f t="shared" si="1"/>
        <v>MOH 731  Linked_&lt;1 yrs</v>
      </c>
    </row>
    <row r="32" spans="1:4">
      <c r="A32" t="s">
        <v>42</v>
      </c>
      <c r="B32" t="s">
        <v>43</v>
      </c>
      <c r="C32" t="str">
        <f t="shared" si="0"/>
        <v>MOH 731  Linked_1-9 yrs</v>
      </c>
      <c r="D32" t="str">
        <f t="shared" si="1"/>
        <v>MOH 731  Linked_1-9 yrs</v>
      </c>
    </row>
    <row r="33" spans="1:4">
      <c r="A33" t="s">
        <v>44</v>
      </c>
      <c r="B33" t="s">
        <v>45</v>
      </c>
      <c r="C33" t="str">
        <f t="shared" si="0"/>
        <v>MOH 731  Linked_10-14</v>
      </c>
      <c r="D33" t="str">
        <f t="shared" si="1"/>
        <v>MOH 731  Linked_10-14</v>
      </c>
    </row>
    <row r="34" spans="1:4">
      <c r="A34" t="s">
        <v>46</v>
      </c>
      <c r="B34" t="s">
        <v>47</v>
      </c>
      <c r="C34" t="str">
        <f t="shared" si="0"/>
        <v>MOH 731  Linked_15-19</v>
      </c>
      <c r="D34" t="str">
        <f t="shared" si="1"/>
        <v>MOH 731  Linked_15-19</v>
      </c>
    </row>
    <row r="35" spans="1:4">
      <c r="A35" t="s">
        <v>48</v>
      </c>
      <c r="B35" t="s">
        <v>49</v>
      </c>
      <c r="C35" t="str">
        <f t="shared" si="0"/>
        <v>MOH 731  Linked_20-24</v>
      </c>
      <c r="D35" t="str">
        <f t="shared" si="1"/>
        <v>MOH 731  Linked_20-24</v>
      </c>
    </row>
    <row r="36" spans="1:4">
      <c r="A36" t="s">
        <v>50</v>
      </c>
      <c r="B36" t="s">
        <v>51</v>
      </c>
      <c r="C36" t="str">
        <f t="shared" si="0"/>
        <v>MOH 731  Linked_25+</v>
      </c>
      <c r="D36" t="str">
        <f t="shared" si="1"/>
        <v>MOH 731  Linked_25+</v>
      </c>
    </row>
    <row r="37" spans="1:4">
      <c r="A37" t="s">
        <v>52</v>
      </c>
      <c r="B37" t="s">
        <v>53</v>
      </c>
      <c r="C37" t="str">
        <f t="shared" si="0"/>
        <v>MOH 731 Prep Eligible_New</v>
      </c>
      <c r="D37" t="str">
        <f t="shared" si="1"/>
        <v>MOH 731 Prep Eligible_New</v>
      </c>
    </row>
    <row r="38" spans="1:4">
      <c r="A38" t="s">
        <v>54</v>
      </c>
      <c r="B38" t="s">
        <v>55</v>
      </c>
      <c r="C38" t="str">
        <f t="shared" si="0"/>
        <v>MOH 731 PreP Start_New</v>
      </c>
      <c r="D38" t="str">
        <f t="shared" si="1"/>
        <v>MOH 731 PreP Start_New</v>
      </c>
    </row>
    <row r="39" spans="1:4">
      <c r="A39" t="s">
        <v>56</v>
      </c>
      <c r="B39" t="s">
        <v>57</v>
      </c>
      <c r="C39" t="str">
        <f t="shared" si="0"/>
        <v>MOH 731 Prep_Current</v>
      </c>
      <c r="D39" t="str">
        <f t="shared" si="1"/>
        <v>MOH 731 Prep_Current</v>
      </c>
    </row>
    <row r="40" spans="1:4">
      <c r="A40" t="s">
        <v>58</v>
      </c>
      <c r="B40" t="s">
        <v>59</v>
      </c>
      <c r="C40" t="str">
        <f t="shared" si="0"/>
        <v>MOH 731 Prep_stopped</v>
      </c>
      <c r="D40" t="str">
        <f t="shared" si="1"/>
        <v>MOH 731 Prep_stopped</v>
      </c>
    </row>
    <row r="41" spans="1:4">
      <c r="A41" t="s">
        <v>60</v>
      </c>
      <c r="B41" t="s">
        <v>61</v>
      </c>
      <c r="C41" t="str">
        <f t="shared" si="0"/>
        <v>MOH 731 1st ANC Visits</v>
      </c>
      <c r="D41" t="str">
        <f t="shared" si="1"/>
        <v>MOH 731 1st ANC Visits</v>
      </c>
    </row>
    <row r="42" spans="1:4">
      <c r="A42" t="s">
        <v>62</v>
      </c>
      <c r="B42" t="s">
        <v>63</v>
      </c>
      <c r="C42" t="str">
        <f t="shared" si="0"/>
        <v>MOH 731 Delivery from HIV+ mothers</v>
      </c>
      <c r="D42" t="str">
        <f t="shared" si="1"/>
        <v>MOH 731 Delivery from HIV+ mothers</v>
      </c>
    </row>
    <row r="43" spans="1:4">
      <c r="A43" t="s">
        <v>495</v>
      </c>
      <c r="B43" t="s">
        <v>64</v>
      </c>
      <c r="C43" t="str">
        <f t="shared" si="0"/>
        <v>MOH 731 Known Positive at 1st  ANC(HV02-03)</v>
      </c>
      <c r="D43" t="str">
        <f t="shared" si="1"/>
        <v>MOH 731 Known Positive at 1st  ANC(HV02-03)</v>
      </c>
    </row>
    <row r="44" spans="1:4">
      <c r="A44" t="s">
        <v>65</v>
      </c>
      <c r="B44" t="s">
        <v>66</v>
      </c>
      <c r="C44" t="str">
        <f t="shared" si="0"/>
        <v>MOH 731 Initial test at ANC</v>
      </c>
      <c r="D44" t="str">
        <f t="shared" si="1"/>
        <v>MOH 731 Initial test at ANC</v>
      </c>
    </row>
    <row r="45" spans="1:4">
      <c r="A45" t="s">
        <v>67</v>
      </c>
      <c r="B45" t="s">
        <v>68</v>
      </c>
      <c r="C45" t="str">
        <f t="shared" si="0"/>
        <v>MOH 731 Initial test at L&amp;D</v>
      </c>
      <c r="D45" t="str">
        <f t="shared" si="1"/>
        <v>MOH 731 Initial test at L&amp;D</v>
      </c>
    </row>
    <row r="46" spans="1:4">
      <c r="A46" t="s">
        <v>69</v>
      </c>
      <c r="B46" t="s">
        <v>70</v>
      </c>
      <c r="C46" t="str">
        <f t="shared" si="0"/>
        <v>MOH 731 Initial test at PNC_PNC&lt;=6wks</v>
      </c>
      <c r="D46" t="str">
        <f t="shared" si="1"/>
        <v>MOH 731 Initial test at PNC_PNC&lt;=6wks</v>
      </c>
    </row>
    <row r="47" spans="1:4">
      <c r="A47" t="s">
        <v>71</v>
      </c>
      <c r="B47" t="s">
        <v>72</v>
      </c>
      <c r="C47" t="str">
        <f t="shared" si="0"/>
        <v>MOH 731 Known HIV Status_Total</v>
      </c>
      <c r="D47" t="str">
        <f t="shared" si="1"/>
        <v>MOH 731 Known HIV Status_Total</v>
      </c>
    </row>
    <row r="48" spans="1:4">
      <c r="A48" t="s">
        <v>73</v>
      </c>
      <c r="B48" t="s">
        <v>74</v>
      </c>
      <c r="C48" t="str">
        <f t="shared" si="0"/>
        <v>MOH 731 Retesting_PNC&lt;= 6 weeks</v>
      </c>
      <c r="D48" t="str">
        <f t="shared" si="1"/>
        <v>MOH 731 Retesting_PNC&lt;= 6 weeks</v>
      </c>
    </row>
    <row r="49" spans="1:4">
      <c r="A49" t="s">
        <v>494</v>
      </c>
      <c r="B49" t="s">
        <v>76</v>
      </c>
      <c r="C49" t="str">
        <f t="shared" si="0"/>
        <v>MOH 731 Known Positive at 1st  ANC(HV02-09)</v>
      </c>
      <c r="D49" t="str">
        <f t="shared" si="1"/>
        <v>MOH 731 Known Positive at 1st  ANC(HV02-09)</v>
      </c>
    </row>
    <row r="50" spans="1:4">
      <c r="A50" t="s">
        <v>77</v>
      </c>
      <c r="B50" t="s">
        <v>78</v>
      </c>
      <c r="C50" t="str">
        <f t="shared" si="0"/>
        <v>MOH 731 Positive Results_ANC</v>
      </c>
      <c r="D50" t="str">
        <f t="shared" si="1"/>
        <v>MOH 731 Positive Results_ANC</v>
      </c>
    </row>
    <row r="51" spans="1:4">
      <c r="A51" t="s">
        <v>79</v>
      </c>
      <c r="B51" t="s">
        <v>80</v>
      </c>
      <c r="C51" t="str">
        <f t="shared" si="0"/>
        <v>MOH 731 Positive Results _L&amp;D</v>
      </c>
      <c r="D51" t="str">
        <f t="shared" si="1"/>
        <v>MOH 731 Positive Results _L&amp;D</v>
      </c>
    </row>
    <row r="52" spans="1:4">
      <c r="A52" t="s">
        <v>81</v>
      </c>
      <c r="B52" t="s">
        <v>82</v>
      </c>
      <c r="C52" t="str">
        <f t="shared" si="0"/>
        <v>MOH 731 Positive Results_PNC&lt;=6wks</v>
      </c>
      <c r="D52" t="str">
        <f t="shared" si="1"/>
        <v>MOH 731 Positive Results_PNC&lt;=6wks</v>
      </c>
    </row>
    <row r="53" spans="1:4">
      <c r="A53" t="s">
        <v>385</v>
      </c>
      <c r="B53" t="s">
        <v>83</v>
      </c>
      <c r="C53" t="str">
        <f t="shared" si="0"/>
        <v>MOH 731 On HAART at 1st ANC</v>
      </c>
      <c r="D53" t="str">
        <f t="shared" si="1"/>
        <v>MOH 731 On HAART at 1st ANC</v>
      </c>
    </row>
    <row r="54" spans="1:4">
      <c r="A54" t="s">
        <v>84</v>
      </c>
      <c r="B54" t="s">
        <v>85</v>
      </c>
      <c r="C54" t="str">
        <f t="shared" si="0"/>
        <v>MOH 731 Start HAART_ANC</v>
      </c>
      <c r="D54" t="str">
        <f t="shared" si="1"/>
        <v>MOH 731 Start HAART_ANC</v>
      </c>
    </row>
    <row r="55" spans="1:4">
      <c r="A55" t="s">
        <v>86</v>
      </c>
      <c r="B55" t="s">
        <v>87</v>
      </c>
      <c r="C55" t="str">
        <f t="shared" si="0"/>
        <v>MOH 731 Start HAART_L&amp;D</v>
      </c>
      <c r="D55" t="str">
        <f t="shared" si="1"/>
        <v>MOH 731 Start HAART_L&amp;D</v>
      </c>
    </row>
    <row r="56" spans="1:4">
      <c r="A56" t="s">
        <v>88</v>
      </c>
      <c r="B56" t="s">
        <v>89</v>
      </c>
      <c r="C56" t="str">
        <f t="shared" si="0"/>
        <v>MOH 731 Start HAART_PNC&lt;=6wks</v>
      </c>
      <c r="D56" t="str">
        <f t="shared" si="1"/>
        <v>MOH 731 Start HAART_PNC&lt;=6wks</v>
      </c>
    </row>
    <row r="57" spans="1:4">
      <c r="A57" t="s">
        <v>90</v>
      </c>
      <c r="B57" t="s">
        <v>91</v>
      </c>
      <c r="C57" t="str">
        <f t="shared" si="0"/>
        <v xml:space="preserve">MOH 731 On maternal HAART_Total </v>
      </c>
      <c r="D57" t="str">
        <f t="shared" si="1"/>
        <v xml:space="preserve">MOH 731 On maternal HAART_Total </v>
      </c>
    </row>
    <row r="58" spans="1:4">
      <c r="A58" t="s">
        <v>92</v>
      </c>
      <c r="B58" t="s">
        <v>93</v>
      </c>
      <c r="C58" t="str">
        <f t="shared" si="0"/>
        <v>MOH 731 On maternal HAART_12mths</v>
      </c>
      <c r="D58" t="str">
        <f t="shared" si="1"/>
        <v>MOH 731 On maternal HAART_12mths</v>
      </c>
    </row>
    <row r="59" spans="1:4">
      <c r="A59" t="s">
        <v>94</v>
      </c>
      <c r="B59" t="s">
        <v>95</v>
      </c>
      <c r="C59" t="str">
        <f t="shared" si="0"/>
        <v>MOH 731 Net Cohort_12 mths</v>
      </c>
      <c r="D59" t="str">
        <f t="shared" si="1"/>
        <v>MOH 731 Net Cohort_12 mths</v>
      </c>
    </row>
    <row r="60" spans="1:4">
      <c r="A60" t="s">
        <v>386</v>
      </c>
      <c r="B60" t="s">
        <v>96</v>
      </c>
      <c r="C60" t="str">
        <f t="shared" si="0"/>
        <v>MOH 731 Syphilis Screened_1st ANC</v>
      </c>
      <c r="D60" t="str">
        <f t="shared" si="1"/>
        <v>MOH 731 Syphilis Screened_1st ANC</v>
      </c>
    </row>
    <row r="61" spans="1:4">
      <c r="A61" t="s">
        <v>97</v>
      </c>
      <c r="B61" t="s">
        <v>98</v>
      </c>
      <c r="C61" t="str">
        <f t="shared" si="0"/>
        <v>MOH 731 Syphilis Screened_Positive</v>
      </c>
      <c r="D61" t="str">
        <f t="shared" si="1"/>
        <v>MOH 731 Syphilis Screened_Positive</v>
      </c>
    </row>
    <row r="62" spans="1:4">
      <c r="A62" t="s">
        <v>99</v>
      </c>
      <c r="B62" t="s">
        <v>100</v>
      </c>
      <c r="C62" t="str">
        <f t="shared" si="0"/>
        <v>MOH 731 Syphilis_Treated</v>
      </c>
      <c r="D62" t="str">
        <f t="shared" si="1"/>
        <v>MOH 731 Syphilis_Treated</v>
      </c>
    </row>
    <row r="63" spans="1:4">
      <c r="A63" t="s">
        <v>101</v>
      </c>
      <c r="B63" t="s">
        <v>102</v>
      </c>
      <c r="C63" t="str">
        <f t="shared" si="0"/>
        <v>MOH 731 HIV+ On Modern FP_at 6wks</v>
      </c>
      <c r="D63" t="str">
        <f t="shared" si="1"/>
        <v>MOH 731 HIV+ On Modern FP_at 6wks</v>
      </c>
    </row>
    <row r="64" spans="1:4">
      <c r="A64" t="s">
        <v>103</v>
      </c>
      <c r="B64" t="s">
        <v>104</v>
      </c>
      <c r="C64" t="str">
        <f t="shared" si="0"/>
        <v>MOH 731 HIV+_PNC Visits_at 6wks</v>
      </c>
      <c r="D64" t="str">
        <f t="shared" si="1"/>
        <v>MOH 731 HIV+_PNC Visits_at 6wks</v>
      </c>
    </row>
    <row r="65" spans="1:4">
      <c r="A65" t="s">
        <v>387</v>
      </c>
      <c r="B65" t="s">
        <v>105</v>
      </c>
      <c r="C65" t="str">
        <f t="shared" si="0"/>
        <v>MOH 731 Known Status_1st Contact</v>
      </c>
      <c r="D65" t="str">
        <f t="shared" si="1"/>
        <v>MOH 731 Known Status_1st Contact</v>
      </c>
    </row>
    <row r="66" spans="1:4">
      <c r="A66" t="s">
        <v>106</v>
      </c>
      <c r="B66" t="s">
        <v>107</v>
      </c>
      <c r="C66" t="str">
        <f t="shared" si="0"/>
        <v>MOH 731 Initial test at ANC_Male</v>
      </c>
      <c r="D66" t="str">
        <f t="shared" si="1"/>
        <v>MOH 731 Initial test at ANC_Male</v>
      </c>
    </row>
    <row r="67" spans="1:4">
      <c r="A67" t="s">
        <v>108</v>
      </c>
      <c r="B67" t="s">
        <v>109</v>
      </c>
      <c r="C67" t="str">
        <f t="shared" ref="C67:C130" si="2">CONCATENATE("MOH 731 ", A67)</f>
        <v>MOH 731 Initial test at PNC_Male</v>
      </c>
      <c r="D67" t="str">
        <f t="shared" ref="D67:D130" si="3">LEFT(C67,50)</f>
        <v>MOH 731 Initial test at PNC_Male</v>
      </c>
    </row>
    <row r="68" spans="1:4">
      <c r="A68" t="s">
        <v>110</v>
      </c>
      <c r="B68" t="s">
        <v>111</v>
      </c>
      <c r="C68" t="str">
        <f t="shared" si="2"/>
        <v>MOH 731 Total Known Status_Male</v>
      </c>
      <c r="D68" t="str">
        <f t="shared" si="3"/>
        <v>MOH 731 Total Known Status_Male</v>
      </c>
    </row>
    <row r="69" spans="1:4">
      <c r="A69" t="s">
        <v>112</v>
      </c>
      <c r="B69" t="s">
        <v>113</v>
      </c>
      <c r="C69" t="str">
        <f t="shared" si="2"/>
        <v>MOH 731 Known Exposure_at Penta 1</v>
      </c>
      <c r="D69" t="str">
        <f t="shared" si="3"/>
        <v>MOH 731 Known Exposure_at Penta 1</v>
      </c>
    </row>
    <row r="70" spans="1:4">
      <c r="A70" t="s">
        <v>114</v>
      </c>
      <c r="B70" t="s">
        <v>115</v>
      </c>
      <c r="C70" t="str">
        <f t="shared" si="2"/>
        <v>MOH 731 Total Given Penta 1</v>
      </c>
      <c r="D70" t="str">
        <f t="shared" si="3"/>
        <v>MOH 731 Total Given Penta 1</v>
      </c>
    </row>
    <row r="71" spans="1:4">
      <c r="A71" t="s">
        <v>116</v>
      </c>
      <c r="B71" t="s">
        <v>117</v>
      </c>
      <c r="C71" t="str">
        <f t="shared" si="2"/>
        <v>MOH 731 Infant ARV Prophyl_ANC</v>
      </c>
      <c r="D71" t="str">
        <f t="shared" si="3"/>
        <v>MOH 731 Infant ARV Prophyl_ANC</v>
      </c>
    </row>
    <row r="72" spans="1:4">
      <c r="A72" t="s">
        <v>118</v>
      </c>
      <c r="B72" t="s">
        <v>119</v>
      </c>
      <c r="C72" t="str">
        <f t="shared" si="2"/>
        <v>MOH 731 Infant ARV Prophyl_L&amp;D</v>
      </c>
      <c r="D72" t="str">
        <f t="shared" si="3"/>
        <v>MOH 731 Infant ARV Prophyl_L&amp;D</v>
      </c>
    </row>
    <row r="73" spans="1:4">
      <c r="A73" t="s">
        <v>120</v>
      </c>
      <c r="B73" t="s">
        <v>121</v>
      </c>
      <c r="C73" t="str">
        <f t="shared" si="2"/>
        <v>MOH 731 Infant ARV Prophyl&lt;8wks_PNC</v>
      </c>
      <c r="D73" t="str">
        <f t="shared" si="3"/>
        <v>MOH 731 Infant ARV Prophyl&lt;8wks_PNC</v>
      </c>
    </row>
    <row r="74" spans="1:4">
      <c r="A74" t="s">
        <v>122</v>
      </c>
      <c r="B74" t="s">
        <v>123</v>
      </c>
      <c r="C74" t="str">
        <f t="shared" si="2"/>
        <v>MOH 731 Total ARV prophylaxis</v>
      </c>
      <c r="D74" t="str">
        <f t="shared" si="3"/>
        <v>MOH 731 Total ARV prophylaxis</v>
      </c>
    </row>
    <row r="75" spans="1:4">
      <c r="A75" t="s">
        <v>124</v>
      </c>
      <c r="B75" t="s">
        <v>125</v>
      </c>
      <c r="C75" t="str">
        <f t="shared" si="2"/>
        <v>MOH 731 HEI CTX/DDS start_&lt;2months</v>
      </c>
      <c r="D75" t="str">
        <f t="shared" si="3"/>
        <v>MOH 731 HEI CTX/DDS start_&lt;2months</v>
      </c>
    </row>
    <row r="76" spans="1:4">
      <c r="A76" t="s">
        <v>126</v>
      </c>
      <c r="B76" t="s">
        <v>127</v>
      </c>
      <c r="C76" t="str">
        <f t="shared" si="2"/>
        <v>MOH 731 Initial PCR &lt; 8wks</v>
      </c>
      <c r="D76" t="str">
        <f t="shared" si="3"/>
        <v>MOH 731 Initial PCR &lt; 8wks</v>
      </c>
    </row>
    <row r="77" spans="1:4">
      <c r="A77" t="s">
        <v>128</v>
      </c>
      <c r="B77" t="s">
        <v>129</v>
      </c>
      <c r="C77" t="str">
        <f t="shared" si="2"/>
        <v>MOH 731 Initial PCR_&gt;8wks -12 mths</v>
      </c>
      <c r="D77" t="str">
        <f t="shared" si="3"/>
        <v>MOH 731 Initial PCR_&gt;8wks -12 mths</v>
      </c>
    </row>
    <row r="78" spans="1:4">
      <c r="A78" t="s">
        <v>130</v>
      </c>
      <c r="B78" t="s">
        <v>131</v>
      </c>
      <c r="C78" t="str">
        <f t="shared" si="2"/>
        <v>MOH 731 Initial PCR Test&lt;12mths_Total</v>
      </c>
      <c r="D78" t="str">
        <f t="shared" si="3"/>
        <v>MOH 731 Initial PCR Test&lt;12mths_Total</v>
      </c>
    </row>
    <row r="79" spans="1:4">
      <c r="A79" t="s">
        <v>132</v>
      </c>
      <c r="B79" t="s">
        <v>133</v>
      </c>
      <c r="C79" t="str">
        <f t="shared" si="2"/>
        <v>MOH 731 Positive PCR_&lt; 8wks</v>
      </c>
      <c r="D79" t="str">
        <f t="shared" si="3"/>
        <v>MOH 731 Positive PCR_&lt; 8wks</v>
      </c>
    </row>
    <row r="80" spans="1:4">
      <c r="A80" t="s">
        <v>134</v>
      </c>
      <c r="B80" t="s">
        <v>135</v>
      </c>
      <c r="C80" t="str">
        <f t="shared" si="2"/>
        <v>MOH 731 Positive PCR&gt;8wks _12mths</v>
      </c>
      <c r="D80" t="str">
        <f t="shared" si="3"/>
        <v>MOH 731 Positive PCR&gt;8wks _12mths</v>
      </c>
    </row>
    <row r="81" spans="1:4">
      <c r="A81" t="s">
        <v>136</v>
      </c>
      <c r="B81" t="s">
        <v>137</v>
      </c>
      <c r="C81" t="str">
        <f t="shared" si="2"/>
        <v>MOH 731 Positive Results&lt;12mths_Total</v>
      </c>
      <c r="D81" t="str">
        <f t="shared" si="3"/>
        <v>MOH 731 Positive Results&lt;12mths_Total</v>
      </c>
    </row>
    <row r="82" spans="1:4">
      <c r="A82" t="s">
        <v>138</v>
      </c>
      <c r="B82" t="s">
        <v>139</v>
      </c>
      <c r="C82" t="str">
        <f t="shared" si="2"/>
        <v>MOH 731 Infected_24mths</v>
      </c>
      <c r="D82" t="str">
        <f t="shared" si="3"/>
        <v>MOH 731 Infected_24mths</v>
      </c>
    </row>
    <row r="83" spans="1:4">
      <c r="A83" t="s">
        <v>140</v>
      </c>
      <c r="B83" t="s">
        <v>141</v>
      </c>
      <c r="C83" t="str">
        <f t="shared" si="2"/>
        <v>MOH 731 Uninfected_24mths</v>
      </c>
      <c r="D83" t="str">
        <f t="shared" si="3"/>
        <v>MOH 731 Uninfected_24mths</v>
      </c>
    </row>
    <row r="84" spans="1:4">
      <c r="A84" t="s">
        <v>142</v>
      </c>
      <c r="B84" t="s">
        <v>143</v>
      </c>
      <c r="C84" t="str">
        <f t="shared" si="2"/>
        <v>MOH 731 Unknown_Outcome</v>
      </c>
      <c r="D84" t="str">
        <f t="shared" si="3"/>
        <v>MOH 731 Unknown_Outcome</v>
      </c>
    </row>
    <row r="85" spans="1:4">
      <c r="A85" t="s">
        <v>144</v>
      </c>
      <c r="B85" t="s">
        <v>145</v>
      </c>
      <c r="C85" t="str">
        <f t="shared" si="2"/>
        <v>MOH 731 Net cohort_HEI_24 months</v>
      </c>
      <c r="D85" t="str">
        <f t="shared" si="3"/>
        <v>MOH 731 Net cohort_HEI_24 months</v>
      </c>
    </row>
    <row r="86" spans="1:4">
      <c r="A86" t="s">
        <v>146</v>
      </c>
      <c r="B86" t="s">
        <v>147</v>
      </c>
      <c r="C86" t="str">
        <f t="shared" si="2"/>
        <v>MOH 731 Mother-baby pairs_24mths</v>
      </c>
      <c r="D86" t="str">
        <f t="shared" si="3"/>
        <v>MOH 731 Mother-baby pairs_24mths</v>
      </c>
    </row>
    <row r="87" spans="1:4">
      <c r="A87" t="s">
        <v>148</v>
      </c>
      <c r="B87" t="s">
        <v>149</v>
      </c>
      <c r="C87" t="str">
        <f t="shared" si="2"/>
        <v>MOH 731 Pair net cohort_24 months</v>
      </c>
      <c r="D87" t="str">
        <f t="shared" si="3"/>
        <v>MOH 731 Pair net cohort_24 months</v>
      </c>
    </row>
    <row r="88" spans="1:4">
      <c r="A88" t="s">
        <v>150</v>
      </c>
      <c r="B88" t="s">
        <v>151</v>
      </c>
      <c r="C88" t="str">
        <f t="shared" si="2"/>
        <v xml:space="preserve">MOH 731 EBF (at 6 months) </v>
      </c>
      <c r="D88" t="str">
        <f t="shared" si="3"/>
        <v xml:space="preserve">MOH 731 EBF (at 6 months) </v>
      </c>
    </row>
    <row r="89" spans="1:4">
      <c r="A89" t="s">
        <v>152</v>
      </c>
      <c r="B89" t="s">
        <v>153</v>
      </c>
      <c r="C89" t="str">
        <f t="shared" si="2"/>
        <v xml:space="preserve">MOH 731 ERF (at 6 months) </v>
      </c>
      <c r="D89" t="str">
        <f t="shared" si="3"/>
        <v xml:space="preserve">MOH 731 ERF (at 6 months) </v>
      </c>
    </row>
    <row r="90" spans="1:4">
      <c r="A90" t="s">
        <v>154</v>
      </c>
      <c r="B90" t="s">
        <v>155</v>
      </c>
      <c r="C90" t="str">
        <f t="shared" si="2"/>
        <v>MOH 731 MF (at 6 months)</v>
      </c>
      <c r="D90" t="str">
        <f t="shared" si="3"/>
        <v>MOH 731 MF (at 6 months)</v>
      </c>
    </row>
    <row r="91" spans="1:4">
      <c r="A91" t="s">
        <v>156</v>
      </c>
      <c r="B91" t="s">
        <v>157</v>
      </c>
      <c r="C91" t="str">
        <f t="shared" si="2"/>
        <v xml:space="preserve">MOH 731 BF (12 months) </v>
      </c>
      <c r="D91" t="str">
        <f t="shared" si="3"/>
        <v xml:space="preserve">MOH 731 BF (12 months) </v>
      </c>
    </row>
    <row r="92" spans="1:4">
      <c r="A92" t="s">
        <v>158</v>
      </c>
      <c r="B92" t="s">
        <v>159</v>
      </c>
      <c r="C92" t="str">
        <f t="shared" si="2"/>
        <v>MOH 731 Not BF (12 months)</v>
      </c>
      <c r="D92" t="str">
        <f t="shared" si="3"/>
        <v>MOH 731 Not BF (12 months)</v>
      </c>
    </row>
    <row r="93" spans="1:4">
      <c r="A93" t="s">
        <v>160</v>
      </c>
      <c r="B93" t="s">
        <v>161</v>
      </c>
      <c r="C93" t="str">
        <f t="shared" si="2"/>
        <v>MOH 731 1st ANC KP adolescents (10-19)</v>
      </c>
      <c r="D93" t="str">
        <f t="shared" si="3"/>
        <v>MOH 731 1st ANC KP adolescents (10-19)</v>
      </c>
    </row>
    <row r="94" spans="1:4">
      <c r="A94" t="s">
        <v>162</v>
      </c>
      <c r="B94" t="s">
        <v>163</v>
      </c>
      <c r="C94" t="str">
        <f t="shared" si="2"/>
        <v>MOH 731 Positive result Adolescents_Total</v>
      </c>
      <c r="D94" t="str">
        <f t="shared" si="3"/>
        <v>MOH 731 Positive result Adolescents_Total</v>
      </c>
    </row>
    <row r="95" spans="1:4">
      <c r="A95" t="s">
        <v>164</v>
      </c>
      <c r="B95" t="s">
        <v>165</v>
      </c>
      <c r="C95" t="str">
        <f t="shared" si="2"/>
        <v>MOH 731 Started HAART adolescents_Total</v>
      </c>
      <c r="D95" t="str">
        <f t="shared" si="3"/>
        <v>MOH 731 Started HAART adolescents_Total</v>
      </c>
    </row>
    <row r="96" spans="1:4">
      <c r="A96" t="s">
        <v>166</v>
      </c>
      <c r="B96" t="s">
        <v>167</v>
      </c>
      <c r="C96" t="str">
        <f t="shared" si="2"/>
        <v>MOH 731 Enrolled_&lt;1</v>
      </c>
      <c r="D96" t="str">
        <f t="shared" si="3"/>
        <v>MOH 731 Enrolled_&lt;1</v>
      </c>
    </row>
    <row r="97" spans="1:4">
      <c r="A97" t="s">
        <v>168</v>
      </c>
      <c r="B97" t="s">
        <v>169</v>
      </c>
      <c r="C97" t="str">
        <f t="shared" si="2"/>
        <v>MOH 731 Enrolled_1-9</v>
      </c>
      <c r="D97" t="str">
        <f t="shared" si="3"/>
        <v>MOH 731 Enrolled_1-9</v>
      </c>
    </row>
    <row r="98" spans="1:4">
      <c r="A98" t="s">
        <v>458</v>
      </c>
      <c r="B98" t="s">
        <v>406</v>
      </c>
      <c r="C98" t="str">
        <f t="shared" si="2"/>
        <v xml:space="preserve">MOH 731 Enrolled_10-14(M) </v>
      </c>
      <c r="D98" t="str">
        <f t="shared" si="3"/>
        <v xml:space="preserve">MOH 731 Enrolled_10-14(M) </v>
      </c>
    </row>
    <row r="99" spans="1:4">
      <c r="A99" t="s">
        <v>459</v>
      </c>
      <c r="B99" t="s">
        <v>407</v>
      </c>
      <c r="C99" t="str">
        <f t="shared" si="2"/>
        <v xml:space="preserve">MOH 731 Enrolled_15-19(M) </v>
      </c>
      <c r="D99" t="str">
        <f t="shared" si="3"/>
        <v xml:space="preserve">MOH 731 Enrolled_15-19(M) </v>
      </c>
    </row>
    <row r="100" spans="1:4">
      <c r="A100" t="s">
        <v>460</v>
      </c>
      <c r="B100" t="s">
        <v>408</v>
      </c>
      <c r="C100" t="str">
        <f t="shared" si="2"/>
        <v xml:space="preserve">MOH 731 Enrolled_20-24(M) </v>
      </c>
      <c r="D100" t="str">
        <f t="shared" si="3"/>
        <v xml:space="preserve">MOH 731 Enrolled_20-24(M) </v>
      </c>
    </row>
    <row r="101" spans="1:4">
      <c r="A101" t="s">
        <v>461</v>
      </c>
      <c r="B101" t="s">
        <v>409</v>
      </c>
      <c r="C101" t="str">
        <f t="shared" si="2"/>
        <v xml:space="preserve">MOH 731 Enrolled_25+(M) </v>
      </c>
      <c r="D101" t="str">
        <f t="shared" si="3"/>
        <v xml:space="preserve">MOH 731 Enrolled_25+(M) </v>
      </c>
    </row>
    <row r="102" spans="1:4">
      <c r="A102" t="s">
        <v>462</v>
      </c>
      <c r="B102" t="s">
        <v>410</v>
      </c>
      <c r="C102" t="str">
        <f t="shared" si="2"/>
        <v>MOH 731 Enrolled_10-14(F)</v>
      </c>
      <c r="D102" t="str">
        <f t="shared" si="3"/>
        <v>MOH 731 Enrolled_10-14(F)</v>
      </c>
    </row>
    <row r="103" spans="1:4">
      <c r="A103" t="s">
        <v>463</v>
      </c>
      <c r="B103" t="s">
        <v>411</v>
      </c>
      <c r="C103" t="str">
        <f t="shared" si="2"/>
        <v>MOH 731 Enrolled_15-19(F)</v>
      </c>
      <c r="D103" t="str">
        <f t="shared" si="3"/>
        <v>MOH 731 Enrolled_15-19(F)</v>
      </c>
    </row>
    <row r="104" spans="1:4">
      <c r="A104" t="s">
        <v>464</v>
      </c>
      <c r="B104" t="s">
        <v>412</v>
      </c>
      <c r="C104" t="str">
        <f t="shared" si="2"/>
        <v>MOH 731 Enrolled_20-24(F)</v>
      </c>
      <c r="D104" t="str">
        <f t="shared" si="3"/>
        <v>MOH 731 Enrolled_20-24(F)</v>
      </c>
    </row>
    <row r="105" spans="1:4">
      <c r="A105" t="s">
        <v>465</v>
      </c>
      <c r="B105" t="s">
        <v>413</v>
      </c>
      <c r="C105" t="str">
        <f t="shared" si="2"/>
        <v>MOH 731 Enrolled_25+(F)</v>
      </c>
      <c r="D105" t="str">
        <f t="shared" si="3"/>
        <v>MOH 731 Enrolled_25+(F)</v>
      </c>
    </row>
    <row r="106" spans="1:4">
      <c r="A106" t="s">
        <v>174</v>
      </c>
      <c r="B106" t="s">
        <v>175</v>
      </c>
      <c r="C106" t="str">
        <f t="shared" si="2"/>
        <v>MOH 731 Enrolled in Care_KeyPop</v>
      </c>
      <c r="D106" t="str">
        <f t="shared" si="3"/>
        <v>MOH 731 Enrolled in Care_KeyPop</v>
      </c>
    </row>
    <row r="107" spans="1:4">
      <c r="A107" t="s">
        <v>176</v>
      </c>
      <c r="B107" t="s">
        <v>177</v>
      </c>
      <c r="C107" t="str">
        <f t="shared" si="2"/>
        <v>MOH 731 In Care_&lt;1</v>
      </c>
      <c r="D107" t="str">
        <f t="shared" si="3"/>
        <v>MOH 731 In Care_&lt;1</v>
      </c>
    </row>
    <row r="108" spans="1:4">
      <c r="A108" t="s">
        <v>178</v>
      </c>
      <c r="B108" t="s">
        <v>179</v>
      </c>
      <c r="C108" t="str">
        <f t="shared" si="2"/>
        <v>MOH 731 In Care_1-9</v>
      </c>
      <c r="D108" t="str">
        <f t="shared" si="3"/>
        <v>MOH 731 In Care_1-9</v>
      </c>
    </row>
    <row r="109" spans="1:4">
      <c r="A109" t="s">
        <v>466</v>
      </c>
      <c r="B109" t="s">
        <v>414</v>
      </c>
      <c r="C109" t="str">
        <f t="shared" si="2"/>
        <v xml:space="preserve">MOH 731 In Care_10-14(M) </v>
      </c>
      <c r="D109" t="str">
        <f t="shared" si="3"/>
        <v xml:space="preserve">MOH 731 In Care_10-14(M) </v>
      </c>
    </row>
    <row r="110" spans="1:4">
      <c r="A110" t="s">
        <v>467</v>
      </c>
      <c r="B110" t="s">
        <v>415</v>
      </c>
      <c r="C110" t="str">
        <f t="shared" si="2"/>
        <v xml:space="preserve">MOH 731 In Care_15-19(M) </v>
      </c>
      <c r="D110" t="str">
        <f t="shared" si="3"/>
        <v xml:space="preserve">MOH 731 In Care_15-19(M) </v>
      </c>
    </row>
    <row r="111" spans="1:4">
      <c r="A111" t="s">
        <v>468</v>
      </c>
      <c r="B111" t="s">
        <v>416</v>
      </c>
      <c r="C111" t="str">
        <f t="shared" si="2"/>
        <v xml:space="preserve">MOH 731 In Care_20-24(M) </v>
      </c>
      <c r="D111" t="str">
        <f t="shared" si="3"/>
        <v xml:space="preserve">MOH 731 In Care_20-24(M) </v>
      </c>
    </row>
    <row r="112" spans="1:4">
      <c r="A112" t="s">
        <v>469</v>
      </c>
      <c r="B112" t="s">
        <v>417</v>
      </c>
      <c r="C112" t="str">
        <f t="shared" si="2"/>
        <v xml:space="preserve">MOH 731 In Care_25+(M) </v>
      </c>
      <c r="D112" t="str">
        <f t="shared" si="3"/>
        <v xml:space="preserve">MOH 731 In Care_25+(M) </v>
      </c>
    </row>
    <row r="113" spans="1:4">
      <c r="A113" t="s">
        <v>470</v>
      </c>
      <c r="B113" t="s">
        <v>418</v>
      </c>
      <c r="C113" t="str">
        <f t="shared" si="2"/>
        <v>MOH 731 In Care_10-14(F)</v>
      </c>
      <c r="D113" t="str">
        <f t="shared" si="3"/>
        <v>MOH 731 In Care_10-14(F)</v>
      </c>
    </row>
    <row r="114" spans="1:4">
      <c r="A114" t="s">
        <v>471</v>
      </c>
      <c r="B114" t="s">
        <v>419</v>
      </c>
      <c r="C114" t="str">
        <f t="shared" si="2"/>
        <v>MOH 731 In Care_15-19(F)</v>
      </c>
      <c r="D114" t="str">
        <f t="shared" si="3"/>
        <v>MOH 731 In Care_15-19(F)</v>
      </c>
    </row>
    <row r="115" spans="1:4">
      <c r="A115" t="s">
        <v>472</v>
      </c>
      <c r="B115" t="s">
        <v>420</v>
      </c>
      <c r="C115" t="str">
        <f t="shared" si="2"/>
        <v>MOH 731 In Care_20-24(F)</v>
      </c>
      <c r="D115" t="str">
        <f t="shared" si="3"/>
        <v>MOH 731 In Care_20-24(F)</v>
      </c>
    </row>
    <row r="116" spans="1:4">
      <c r="A116" t="s">
        <v>473</v>
      </c>
      <c r="B116" t="s">
        <v>421</v>
      </c>
      <c r="C116" t="str">
        <f t="shared" si="2"/>
        <v>MOH 731 In Care_25+(F)</v>
      </c>
      <c r="D116" t="str">
        <f t="shared" si="3"/>
        <v>MOH 731 In Care_25+(F)</v>
      </c>
    </row>
    <row r="117" spans="1:4">
      <c r="A117" t="s">
        <v>184</v>
      </c>
      <c r="B117" t="s">
        <v>185</v>
      </c>
      <c r="C117" t="str">
        <f t="shared" si="2"/>
        <v>MOH 731 In Care_KeyPop</v>
      </c>
      <c r="D117" t="str">
        <f t="shared" si="3"/>
        <v>MOH 731 In Care_KeyPop</v>
      </c>
    </row>
    <row r="118" spans="1:4">
      <c r="A118" t="s">
        <v>186</v>
      </c>
      <c r="B118" t="s">
        <v>187</v>
      </c>
      <c r="C118" t="str">
        <f t="shared" si="2"/>
        <v>MOH 731 Start ART_&lt;1</v>
      </c>
      <c r="D118" t="str">
        <f t="shared" si="3"/>
        <v>MOH 731 Start ART_&lt;1</v>
      </c>
    </row>
    <row r="119" spans="1:4">
      <c r="A119" t="s">
        <v>188</v>
      </c>
      <c r="B119" t="s">
        <v>189</v>
      </c>
      <c r="C119" t="str">
        <f t="shared" si="2"/>
        <v>MOH 731 Start ART_1-9</v>
      </c>
      <c r="D119" t="str">
        <f t="shared" si="3"/>
        <v>MOH 731 Start ART_1-9</v>
      </c>
    </row>
    <row r="120" spans="1:4">
      <c r="A120" t="s">
        <v>474</v>
      </c>
      <c r="B120" t="s">
        <v>422</v>
      </c>
      <c r="C120" t="str">
        <f t="shared" si="2"/>
        <v xml:space="preserve">MOH 731 Start ART_10-14(M) </v>
      </c>
      <c r="D120" t="str">
        <f t="shared" si="3"/>
        <v xml:space="preserve">MOH 731 Start ART_10-14(M) </v>
      </c>
    </row>
    <row r="121" spans="1:4">
      <c r="A121" t="s">
        <v>475</v>
      </c>
      <c r="B121" t="s">
        <v>423</v>
      </c>
      <c r="C121" t="str">
        <f t="shared" si="2"/>
        <v xml:space="preserve">MOH 731 Start ART_15-19(M) </v>
      </c>
      <c r="D121" t="str">
        <f t="shared" si="3"/>
        <v xml:space="preserve">MOH 731 Start ART_15-19(M) </v>
      </c>
    </row>
    <row r="122" spans="1:4">
      <c r="A122" t="s">
        <v>476</v>
      </c>
      <c r="B122" t="s">
        <v>424</v>
      </c>
      <c r="C122" t="str">
        <f t="shared" si="2"/>
        <v xml:space="preserve">MOH 731 Start ART_20-24(M) </v>
      </c>
      <c r="D122" t="str">
        <f t="shared" si="3"/>
        <v xml:space="preserve">MOH 731 Start ART_20-24(M) </v>
      </c>
    </row>
    <row r="123" spans="1:4">
      <c r="A123" t="s">
        <v>477</v>
      </c>
      <c r="B123" t="s">
        <v>425</v>
      </c>
      <c r="C123" t="str">
        <f t="shared" si="2"/>
        <v xml:space="preserve">MOH 731 Start ART_25+(M) </v>
      </c>
      <c r="D123" t="str">
        <f t="shared" si="3"/>
        <v xml:space="preserve">MOH 731 Start ART_25+(M) </v>
      </c>
    </row>
    <row r="124" spans="1:4">
      <c r="A124" t="s">
        <v>478</v>
      </c>
      <c r="B124" t="s">
        <v>426</v>
      </c>
      <c r="C124" t="str">
        <f t="shared" si="2"/>
        <v>MOH 731 Start ART_10-14(F)</v>
      </c>
      <c r="D124" t="str">
        <f t="shared" si="3"/>
        <v>MOH 731 Start ART_10-14(F)</v>
      </c>
    </row>
    <row r="125" spans="1:4">
      <c r="A125" t="s">
        <v>479</v>
      </c>
      <c r="B125" t="s">
        <v>427</v>
      </c>
      <c r="C125" t="str">
        <f t="shared" si="2"/>
        <v>MOH 731 Start ART_15-19(F)</v>
      </c>
      <c r="D125" t="str">
        <f t="shared" si="3"/>
        <v>MOH 731 Start ART_15-19(F)</v>
      </c>
    </row>
    <row r="126" spans="1:4">
      <c r="A126" t="s">
        <v>480</v>
      </c>
      <c r="B126" t="s">
        <v>428</v>
      </c>
      <c r="C126" t="str">
        <f t="shared" si="2"/>
        <v>MOH 731 Start ART_20-24(F)</v>
      </c>
      <c r="D126" t="str">
        <f t="shared" si="3"/>
        <v>MOH 731 Start ART_20-24(F)</v>
      </c>
    </row>
    <row r="127" spans="1:4">
      <c r="A127" t="s">
        <v>481</v>
      </c>
      <c r="B127" t="s">
        <v>429</v>
      </c>
      <c r="C127" t="str">
        <f t="shared" si="2"/>
        <v>MOH 731 Start ART_25+(F)</v>
      </c>
      <c r="D127" t="str">
        <f t="shared" si="3"/>
        <v>MOH 731 Start ART_25+(F)</v>
      </c>
    </row>
    <row r="128" spans="1:4">
      <c r="A128" t="s">
        <v>194</v>
      </c>
      <c r="B128" t="s">
        <v>195</v>
      </c>
      <c r="C128" t="str">
        <f t="shared" si="2"/>
        <v>MOH 731 Start ART_TB patient</v>
      </c>
      <c r="D128" t="str">
        <f t="shared" si="3"/>
        <v>MOH 731 Start ART_TB patient</v>
      </c>
    </row>
    <row r="129" spans="1:4">
      <c r="A129" t="s">
        <v>196</v>
      </c>
      <c r="B129" t="s">
        <v>197</v>
      </c>
      <c r="C129" t="str">
        <f t="shared" si="2"/>
        <v>MOH 731 Start ART_Discordant</v>
      </c>
      <c r="D129" t="str">
        <f t="shared" si="3"/>
        <v>MOH 731 Start ART_Discordant</v>
      </c>
    </row>
    <row r="130" spans="1:4">
      <c r="A130" t="s">
        <v>198</v>
      </c>
      <c r="B130" t="s">
        <v>199</v>
      </c>
      <c r="C130" t="str">
        <f t="shared" si="2"/>
        <v>MOH 731 Start ART_KeyPop</v>
      </c>
      <c r="D130" t="str">
        <f t="shared" si="3"/>
        <v>MOH 731 Start ART_KeyPop</v>
      </c>
    </row>
    <row r="131" spans="1:4">
      <c r="A131" t="s">
        <v>200</v>
      </c>
      <c r="B131" t="s">
        <v>201</v>
      </c>
      <c r="C131" t="str">
        <f t="shared" ref="C131:C194" si="4">CONCATENATE("MOH 731 ", A131)</f>
        <v>MOH 731 On ART_&lt;1</v>
      </c>
      <c r="D131" t="str">
        <f t="shared" ref="D131:D194" si="5">LEFT(C131,50)</f>
        <v>MOH 731 On ART_&lt;1</v>
      </c>
    </row>
    <row r="132" spans="1:4">
      <c r="A132" t="s">
        <v>202</v>
      </c>
      <c r="B132" t="s">
        <v>203</v>
      </c>
      <c r="C132" t="str">
        <f t="shared" si="4"/>
        <v>MOH 731 On ART_1-9</v>
      </c>
      <c r="D132" t="str">
        <f t="shared" si="5"/>
        <v>MOH 731 On ART_1-9</v>
      </c>
    </row>
    <row r="133" spans="1:4">
      <c r="A133" t="s">
        <v>482</v>
      </c>
      <c r="B133" t="s">
        <v>430</v>
      </c>
      <c r="C133" t="str">
        <f t="shared" si="4"/>
        <v xml:space="preserve">MOH 731 On ART_10-14(M) </v>
      </c>
      <c r="D133" t="str">
        <f t="shared" si="5"/>
        <v xml:space="preserve">MOH 731 On ART_10-14(M) </v>
      </c>
    </row>
    <row r="134" spans="1:4">
      <c r="A134" t="s">
        <v>483</v>
      </c>
      <c r="B134" t="s">
        <v>431</v>
      </c>
      <c r="C134" t="str">
        <f t="shared" si="4"/>
        <v xml:space="preserve">MOH 731 On ART_15-19(M) </v>
      </c>
      <c r="D134" t="str">
        <f t="shared" si="5"/>
        <v xml:space="preserve">MOH 731 On ART_15-19(M) </v>
      </c>
    </row>
    <row r="135" spans="1:4">
      <c r="A135" t="s">
        <v>484</v>
      </c>
      <c r="B135" t="s">
        <v>432</v>
      </c>
      <c r="C135" t="str">
        <f t="shared" si="4"/>
        <v xml:space="preserve">MOH 731 On ART_20-24(M) </v>
      </c>
      <c r="D135" t="str">
        <f t="shared" si="5"/>
        <v xml:space="preserve">MOH 731 On ART_20-24(M) </v>
      </c>
    </row>
    <row r="136" spans="1:4">
      <c r="A136" t="s">
        <v>485</v>
      </c>
      <c r="B136" t="s">
        <v>433</v>
      </c>
      <c r="C136" t="str">
        <f t="shared" si="4"/>
        <v xml:space="preserve">MOH 731 On ART_25+(M) </v>
      </c>
      <c r="D136" t="str">
        <f t="shared" si="5"/>
        <v xml:space="preserve">MOH 731 On ART_25+(M) </v>
      </c>
    </row>
    <row r="137" spans="1:4">
      <c r="A137" t="s">
        <v>486</v>
      </c>
      <c r="B137" t="s">
        <v>434</v>
      </c>
      <c r="C137" t="str">
        <f t="shared" si="4"/>
        <v>MOH 731 On ART_10-14(F)</v>
      </c>
      <c r="D137" t="str">
        <f t="shared" si="5"/>
        <v>MOH 731 On ART_10-14(F)</v>
      </c>
    </row>
    <row r="138" spans="1:4">
      <c r="A138" t="s">
        <v>487</v>
      </c>
      <c r="B138" t="s">
        <v>435</v>
      </c>
      <c r="C138" t="str">
        <f t="shared" si="4"/>
        <v>MOH 731 On ART_15-19(F)</v>
      </c>
      <c r="D138" t="str">
        <f t="shared" si="5"/>
        <v>MOH 731 On ART_15-19(F)</v>
      </c>
    </row>
    <row r="139" spans="1:4">
      <c r="A139" t="s">
        <v>488</v>
      </c>
      <c r="B139" t="s">
        <v>436</v>
      </c>
      <c r="C139" t="str">
        <f t="shared" si="4"/>
        <v>MOH 731 On ART_20-24(F)</v>
      </c>
      <c r="D139" t="str">
        <f t="shared" si="5"/>
        <v>MOH 731 On ART_20-24(F)</v>
      </c>
    </row>
    <row r="140" spans="1:4">
      <c r="A140" t="s">
        <v>489</v>
      </c>
      <c r="B140" t="s">
        <v>437</v>
      </c>
      <c r="C140" t="str">
        <f t="shared" si="4"/>
        <v>MOH 731 On ART_25+(F)</v>
      </c>
      <c r="D140" t="str">
        <f t="shared" si="5"/>
        <v>MOH 731 On ART_25+(F)</v>
      </c>
    </row>
    <row r="141" spans="1:4">
      <c r="A141" t="s">
        <v>208</v>
      </c>
      <c r="B141" t="s">
        <v>209</v>
      </c>
      <c r="C141" t="str">
        <f t="shared" si="4"/>
        <v>MOH 731 On ART_KeyPop</v>
      </c>
      <c r="D141" t="str">
        <f t="shared" si="5"/>
        <v>MOH 731 On ART_KeyPop</v>
      </c>
    </row>
    <row r="142" spans="1:4">
      <c r="A142" t="s">
        <v>210</v>
      </c>
      <c r="B142" t="s">
        <v>211</v>
      </c>
      <c r="C142" t="str">
        <f t="shared" si="4"/>
        <v>MOH 731 On ART _12mths</v>
      </c>
      <c r="D142" t="str">
        <f t="shared" si="5"/>
        <v>MOH 731 On ART _12mths</v>
      </c>
    </row>
    <row r="143" spans="1:4">
      <c r="A143" t="s">
        <v>212</v>
      </c>
      <c r="B143" t="s">
        <v>213</v>
      </c>
      <c r="C143" t="str">
        <f t="shared" si="4"/>
        <v xml:space="preserve">MOH 731 Net Cohort_12mths </v>
      </c>
      <c r="D143" t="str">
        <f t="shared" si="5"/>
        <v xml:space="preserve">MOH 731 Net Cohort_12mths </v>
      </c>
    </row>
    <row r="144" spans="1:4">
      <c r="A144" t="s">
        <v>214</v>
      </c>
      <c r="B144" t="s">
        <v>215</v>
      </c>
      <c r="C144" t="str">
        <f t="shared" si="4"/>
        <v>MOH 731 Viral load &lt;1000_12mths</v>
      </c>
      <c r="D144" t="str">
        <f t="shared" si="5"/>
        <v>MOH 731 Viral load &lt;1000_12mths</v>
      </c>
    </row>
    <row r="145" spans="1:4">
      <c r="A145" t="s">
        <v>216</v>
      </c>
      <c r="B145" t="s">
        <v>217</v>
      </c>
      <c r="C145" t="str">
        <f t="shared" si="4"/>
        <v>MOH 731 Viral load result_12mths</v>
      </c>
      <c r="D145" t="str">
        <f t="shared" si="5"/>
        <v>MOH 731 Viral load result_12mths</v>
      </c>
    </row>
    <row r="146" spans="1:4">
      <c r="A146" t="s">
        <v>218</v>
      </c>
      <c r="B146" t="s">
        <v>219</v>
      </c>
      <c r="C146" t="str">
        <f t="shared" si="4"/>
        <v xml:space="preserve">MOH 731 Screen for TB_&lt;1 </v>
      </c>
      <c r="D146" t="str">
        <f t="shared" si="5"/>
        <v xml:space="preserve">MOH 731 Screen for TB_&lt;1 </v>
      </c>
    </row>
    <row r="147" spans="1:4">
      <c r="A147" t="s">
        <v>220</v>
      </c>
      <c r="B147" t="s">
        <v>221</v>
      </c>
      <c r="C147" t="str">
        <f t="shared" si="4"/>
        <v xml:space="preserve">MOH 731 Screen for TB _1-9 </v>
      </c>
      <c r="D147" t="str">
        <f t="shared" si="5"/>
        <v xml:space="preserve">MOH 731 Screen for TB _1-9 </v>
      </c>
    </row>
    <row r="148" spans="1:4">
      <c r="A148" t="s">
        <v>222</v>
      </c>
      <c r="B148" t="s">
        <v>223</v>
      </c>
      <c r="C148" t="str">
        <f t="shared" si="4"/>
        <v xml:space="preserve">MOH 731 Screen for TB _10-14 </v>
      </c>
      <c r="D148" t="str">
        <f t="shared" si="5"/>
        <v xml:space="preserve">MOH 731 Screen for TB _10-14 </v>
      </c>
    </row>
    <row r="149" spans="1:4">
      <c r="A149" t="s">
        <v>224</v>
      </c>
      <c r="B149" t="s">
        <v>225</v>
      </c>
      <c r="C149" t="str">
        <f t="shared" si="4"/>
        <v xml:space="preserve">MOH 731 Screen for TB _15-19 </v>
      </c>
      <c r="D149" t="str">
        <f t="shared" si="5"/>
        <v xml:space="preserve">MOH 731 Screen for TB _15-19 </v>
      </c>
    </row>
    <row r="150" spans="1:4">
      <c r="A150" t="s">
        <v>226</v>
      </c>
      <c r="B150" t="s">
        <v>227</v>
      </c>
      <c r="C150" t="str">
        <f t="shared" si="4"/>
        <v xml:space="preserve">MOH 731 Screen for TB _20-24 </v>
      </c>
      <c r="D150" t="str">
        <f t="shared" si="5"/>
        <v xml:space="preserve">MOH 731 Screen for TB _20-24 </v>
      </c>
    </row>
    <row r="151" spans="1:4">
      <c r="A151" t="s">
        <v>228</v>
      </c>
      <c r="B151" t="s">
        <v>229</v>
      </c>
      <c r="C151" t="str">
        <f t="shared" si="4"/>
        <v xml:space="preserve">MOH 731 Screen for TB _25+ </v>
      </c>
      <c r="D151" t="str">
        <f t="shared" si="5"/>
        <v xml:space="preserve">MOH 731 Screen for TB _25+ </v>
      </c>
    </row>
    <row r="152" spans="1:4">
      <c r="A152" t="s">
        <v>230</v>
      </c>
      <c r="B152" t="s">
        <v>231</v>
      </c>
      <c r="C152" t="str">
        <f t="shared" si="4"/>
        <v xml:space="preserve">MOH 731 Start IPT_&lt;1 </v>
      </c>
      <c r="D152" t="str">
        <f t="shared" si="5"/>
        <v xml:space="preserve">MOH 731 Start IPT_&lt;1 </v>
      </c>
    </row>
    <row r="153" spans="1:4">
      <c r="A153" t="s">
        <v>232</v>
      </c>
      <c r="B153" t="s">
        <v>233</v>
      </c>
      <c r="C153" t="str">
        <f t="shared" si="4"/>
        <v xml:space="preserve">MOH 731 Start IPT _1-9 </v>
      </c>
      <c r="D153" t="str">
        <f t="shared" si="5"/>
        <v xml:space="preserve">MOH 731 Start IPT _1-9 </v>
      </c>
    </row>
    <row r="154" spans="1:4">
      <c r="A154" t="s">
        <v>234</v>
      </c>
      <c r="B154" t="s">
        <v>235</v>
      </c>
      <c r="C154" t="str">
        <f t="shared" si="4"/>
        <v xml:space="preserve">MOH 731 Start IPT _10-14 </v>
      </c>
      <c r="D154" t="str">
        <f t="shared" si="5"/>
        <v xml:space="preserve">MOH 731 Start IPT _10-14 </v>
      </c>
    </row>
    <row r="155" spans="1:4">
      <c r="A155" t="s">
        <v>236</v>
      </c>
      <c r="B155" t="s">
        <v>237</v>
      </c>
      <c r="C155" t="str">
        <f t="shared" si="4"/>
        <v xml:space="preserve">MOH 731 Start IPT _15-19 </v>
      </c>
      <c r="D155" t="str">
        <f t="shared" si="5"/>
        <v xml:space="preserve">MOH 731 Start IPT _15-19 </v>
      </c>
    </row>
    <row r="156" spans="1:4">
      <c r="A156" t="s">
        <v>238</v>
      </c>
      <c r="B156" t="s">
        <v>239</v>
      </c>
      <c r="C156" t="str">
        <f t="shared" si="4"/>
        <v xml:space="preserve">MOH 731 Start IPT _20-24 </v>
      </c>
      <c r="D156" t="str">
        <f t="shared" si="5"/>
        <v xml:space="preserve">MOH 731 Start IPT _20-24 </v>
      </c>
    </row>
    <row r="157" spans="1:4">
      <c r="A157" t="s">
        <v>240</v>
      </c>
      <c r="B157" t="s">
        <v>241</v>
      </c>
      <c r="C157" t="str">
        <f t="shared" si="4"/>
        <v xml:space="preserve">MOH 731 Start IPT _25+ </v>
      </c>
      <c r="D157" t="str">
        <f t="shared" si="5"/>
        <v xml:space="preserve">MOH 731 Start IPT _25+ </v>
      </c>
    </row>
    <row r="158" spans="1:4">
      <c r="A158" t="s">
        <v>242</v>
      </c>
      <c r="B158" t="s">
        <v>243</v>
      </c>
      <c r="C158" t="str">
        <f t="shared" si="4"/>
        <v>MOH 731 On CTX/DDS_&lt;1</v>
      </c>
      <c r="D158" t="str">
        <f t="shared" si="5"/>
        <v>MOH 731 On CTX/DDS_&lt;1</v>
      </c>
    </row>
    <row r="159" spans="1:4">
      <c r="A159" t="s">
        <v>244</v>
      </c>
      <c r="B159" t="s">
        <v>245</v>
      </c>
      <c r="C159" t="str">
        <f t="shared" si="4"/>
        <v>MOH 731 On CTX/DDS_1-9</v>
      </c>
      <c r="D159" t="str">
        <f t="shared" si="5"/>
        <v>MOH 731 On CTX/DDS_1-9</v>
      </c>
    </row>
    <row r="160" spans="1:4">
      <c r="A160" t="s">
        <v>246</v>
      </c>
      <c r="B160" t="s">
        <v>247</v>
      </c>
      <c r="C160" t="str">
        <f t="shared" si="4"/>
        <v>MOH 731 On CTX/DDS_10-14</v>
      </c>
      <c r="D160" t="str">
        <f t="shared" si="5"/>
        <v>MOH 731 On CTX/DDS_10-14</v>
      </c>
    </row>
    <row r="161" spans="1:4">
      <c r="A161" t="s">
        <v>248</v>
      </c>
      <c r="B161" t="s">
        <v>249</v>
      </c>
      <c r="C161" t="str">
        <f t="shared" si="4"/>
        <v>MOH 731 On CTX/DDS_15-19</v>
      </c>
      <c r="D161" t="str">
        <f t="shared" si="5"/>
        <v>MOH 731 On CTX/DDS_15-19</v>
      </c>
    </row>
    <row r="162" spans="1:4">
      <c r="A162" t="s">
        <v>250</v>
      </c>
      <c r="B162" t="s">
        <v>251</v>
      </c>
      <c r="C162" t="str">
        <f t="shared" si="4"/>
        <v xml:space="preserve">MOH 731 On CTX/DDS_20-24 </v>
      </c>
      <c r="D162" t="str">
        <f t="shared" si="5"/>
        <v xml:space="preserve">MOH 731 On CTX/DDS_20-24 </v>
      </c>
    </row>
    <row r="163" spans="1:4">
      <c r="A163" t="s">
        <v>252</v>
      </c>
      <c r="B163" t="s">
        <v>253</v>
      </c>
      <c r="C163" t="str">
        <f t="shared" si="4"/>
        <v>MOH 731 On CTX/DDS_25+</v>
      </c>
      <c r="D163" t="str">
        <f t="shared" si="5"/>
        <v>MOH 731 On CTX/DDS_25+</v>
      </c>
    </row>
    <row r="164" spans="1:4">
      <c r="A164" t="s">
        <v>254</v>
      </c>
      <c r="B164" t="s">
        <v>255</v>
      </c>
      <c r="C164" t="str">
        <f t="shared" si="4"/>
        <v>MOH 731 TB cases _New</v>
      </c>
      <c r="D164" t="str">
        <f t="shared" si="5"/>
        <v>MOH 731 TB cases _New</v>
      </c>
    </row>
    <row r="165" spans="1:4">
      <c r="A165" t="s">
        <v>256</v>
      </c>
      <c r="B165" t="s">
        <v>257</v>
      </c>
      <c r="C165" t="str">
        <f t="shared" si="4"/>
        <v>MOH 731 TB Cases _KP</v>
      </c>
      <c r="D165" t="str">
        <f t="shared" si="5"/>
        <v>MOH 731 TB Cases _KP</v>
      </c>
    </row>
    <row r="166" spans="1:4">
      <c r="A166" t="s">
        <v>258</v>
      </c>
      <c r="B166" t="s">
        <v>259</v>
      </c>
      <c r="C166" t="str">
        <f t="shared" si="4"/>
        <v>MOH 731 TB Cases Tested_HIV</v>
      </c>
      <c r="D166" t="str">
        <f t="shared" si="5"/>
        <v>MOH 731 TB Cases Tested_HIV</v>
      </c>
    </row>
    <row r="167" spans="1:4">
      <c r="A167" t="s">
        <v>260</v>
      </c>
      <c r="B167" t="s">
        <v>261</v>
      </c>
      <c r="C167" t="str">
        <f t="shared" si="4"/>
        <v>MOH 731 TB_Known status</v>
      </c>
      <c r="D167" t="str">
        <f t="shared" si="5"/>
        <v>MOH 731 TB_Known status</v>
      </c>
    </row>
    <row r="168" spans="1:4">
      <c r="A168" t="s">
        <v>262</v>
      </c>
      <c r="B168" t="s">
        <v>263</v>
      </c>
      <c r="C168" t="str">
        <f t="shared" si="4"/>
        <v>MOH 731 TB_New HIV Positive</v>
      </c>
      <c r="D168" t="str">
        <f t="shared" si="5"/>
        <v>MOH 731 TB_New HIV Positive</v>
      </c>
    </row>
    <row r="169" spans="1:4">
      <c r="A169" t="s">
        <v>264</v>
      </c>
      <c r="B169" t="s">
        <v>265</v>
      </c>
      <c r="C169" t="str">
        <f t="shared" si="4"/>
        <v>MOH 731 TB_already on HAART</v>
      </c>
      <c r="D169" t="str">
        <f t="shared" si="5"/>
        <v>MOH 731 TB_already on HAART</v>
      </c>
    </row>
    <row r="170" spans="1:4">
      <c r="A170" t="s">
        <v>266</v>
      </c>
      <c r="B170" t="s">
        <v>267</v>
      </c>
      <c r="C170" t="str">
        <f t="shared" si="4"/>
        <v>MOH 731 TB_start_HAART</v>
      </c>
      <c r="D170" t="str">
        <f t="shared" si="5"/>
        <v>MOH 731 TB_start_HAART</v>
      </c>
    </row>
    <row r="171" spans="1:4">
      <c r="A171" t="s">
        <v>490</v>
      </c>
      <c r="B171" t="s">
        <v>438</v>
      </c>
      <c r="C171" t="str">
        <f t="shared" si="4"/>
        <v xml:space="preserve">MOH 731 Community ART current(M) </v>
      </c>
      <c r="D171" t="str">
        <f t="shared" si="5"/>
        <v xml:space="preserve">MOH 731 Community ART current(M) </v>
      </c>
    </row>
    <row r="172" spans="1:4">
      <c r="A172" t="s">
        <v>491</v>
      </c>
      <c r="B172" t="s">
        <v>439</v>
      </c>
      <c r="C172" t="str">
        <f t="shared" si="4"/>
        <v>MOH 731 Community ART current(F)</v>
      </c>
      <c r="D172" t="str">
        <f t="shared" si="5"/>
        <v>MOH 731 Community ART current(F)</v>
      </c>
    </row>
    <row r="173" spans="1:4">
      <c r="A173" t="s">
        <v>269</v>
      </c>
      <c r="B173" t="s">
        <v>270</v>
      </c>
      <c r="C173" t="str">
        <f t="shared" si="4"/>
        <v>MOH 731 Screen CaCx_New F18+</v>
      </c>
      <c r="D173" t="str">
        <f t="shared" si="5"/>
        <v>MOH 731 Screen CaCx_New F18+</v>
      </c>
    </row>
    <row r="174" spans="1:4">
      <c r="A174" t="s">
        <v>271</v>
      </c>
      <c r="B174" t="s">
        <v>272</v>
      </c>
      <c r="C174" t="str">
        <f t="shared" si="4"/>
        <v>MOH 731 On modern FP _F18+</v>
      </c>
      <c r="D174" t="str">
        <f t="shared" si="5"/>
        <v>MOH 731 On modern FP _F18+</v>
      </c>
    </row>
    <row r="175" spans="1:4">
      <c r="A175" t="s">
        <v>273</v>
      </c>
      <c r="B175" t="s">
        <v>274</v>
      </c>
      <c r="C175" t="str">
        <f t="shared" si="4"/>
        <v>MOH 731 Clinical visits_F18+</v>
      </c>
      <c r="D175" t="str">
        <f t="shared" si="5"/>
        <v>MOH 731 Clinical visits_F18+</v>
      </c>
    </row>
    <row r="176" spans="1:4">
      <c r="A176" t="s">
        <v>275</v>
      </c>
      <c r="B176" t="s">
        <v>276</v>
      </c>
      <c r="C176" t="str">
        <f t="shared" si="4"/>
        <v>MOH 731 Nutrition Assess_&lt;15</v>
      </c>
      <c r="D176" t="str">
        <f t="shared" si="5"/>
        <v>MOH 731 Nutrition Assess_&lt;15</v>
      </c>
    </row>
    <row r="177" spans="1:4">
      <c r="A177" t="s">
        <v>277</v>
      </c>
      <c r="B177" t="s">
        <v>278</v>
      </c>
      <c r="C177" t="str">
        <f t="shared" si="4"/>
        <v>MOH 731 Nutrition Assess _15+</v>
      </c>
      <c r="D177" t="str">
        <f t="shared" si="5"/>
        <v>MOH 731 Nutrition Assess _15+</v>
      </c>
    </row>
    <row r="178" spans="1:4">
      <c r="A178" t="s">
        <v>279</v>
      </c>
      <c r="B178" t="s">
        <v>280</v>
      </c>
      <c r="C178" t="str">
        <f t="shared" si="4"/>
        <v>MOH 731 Malnourished_&lt;15</v>
      </c>
      <c r="D178" t="str">
        <f t="shared" si="5"/>
        <v>MOH 731 Malnourished_&lt;15</v>
      </c>
    </row>
    <row r="179" spans="1:4">
      <c r="A179" t="s">
        <v>281</v>
      </c>
      <c r="B179" t="s">
        <v>282</v>
      </c>
      <c r="C179" t="str">
        <f t="shared" si="4"/>
        <v>MOH 731 Malnourished_15+</v>
      </c>
      <c r="D179" t="str">
        <f t="shared" si="5"/>
        <v>MOH 731 Malnourished_15+</v>
      </c>
    </row>
    <row r="180" spans="1:4">
      <c r="A180" t="s">
        <v>283</v>
      </c>
      <c r="B180" t="s">
        <v>284</v>
      </c>
      <c r="C180" t="str">
        <f t="shared" si="4"/>
        <v>MOH 731 FBP Provided_&lt;15</v>
      </c>
      <c r="D180" t="str">
        <f t="shared" si="5"/>
        <v>MOH 731 FBP Provided_&lt;15</v>
      </c>
    </row>
    <row r="181" spans="1:4">
      <c r="A181" t="s">
        <v>285</v>
      </c>
      <c r="B181" t="s">
        <v>286</v>
      </c>
      <c r="C181" t="str">
        <f t="shared" si="4"/>
        <v>MOH 731 FBP Provided_15+</v>
      </c>
      <c r="D181" t="str">
        <f t="shared" si="5"/>
        <v>MOH 731 FBP Provided_15+</v>
      </c>
    </row>
    <row r="182" spans="1:4">
      <c r="A182" t="s">
        <v>287</v>
      </c>
      <c r="B182" t="s">
        <v>288</v>
      </c>
      <c r="C182" t="str">
        <f t="shared" si="4"/>
        <v>MOH 731 Circumcised_&lt;1</v>
      </c>
      <c r="D182" t="str">
        <f t="shared" si="5"/>
        <v>MOH 731 Circumcised_&lt;1</v>
      </c>
    </row>
    <row r="183" spans="1:4">
      <c r="A183" t="s">
        <v>289</v>
      </c>
      <c r="B183" t="s">
        <v>290</v>
      </c>
      <c r="C183" t="str">
        <f t="shared" si="4"/>
        <v>MOH 731 Circumcised_1-9yr</v>
      </c>
      <c r="D183" t="str">
        <f t="shared" si="5"/>
        <v>MOH 731 Circumcised_1-9yr</v>
      </c>
    </row>
    <row r="184" spans="1:4">
      <c r="A184" t="s">
        <v>291</v>
      </c>
      <c r="B184" t="s">
        <v>292</v>
      </c>
      <c r="C184" t="str">
        <f t="shared" si="4"/>
        <v>MOH 731 Circumcised_10-14</v>
      </c>
      <c r="D184" t="str">
        <f t="shared" si="5"/>
        <v>MOH 731 Circumcised_10-14</v>
      </c>
    </row>
    <row r="185" spans="1:4">
      <c r="A185" t="s">
        <v>293</v>
      </c>
      <c r="B185" t="s">
        <v>294</v>
      </c>
      <c r="C185" t="str">
        <f t="shared" si="4"/>
        <v>MOH 731 Circumcised_15-19</v>
      </c>
      <c r="D185" t="str">
        <f t="shared" si="5"/>
        <v>MOH 731 Circumcised_15-19</v>
      </c>
    </row>
    <row r="186" spans="1:4">
      <c r="A186" t="s">
        <v>295</v>
      </c>
      <c r="B186" t="s">
        <v>296</v>
      </c>
      <c r="C186" t="str">
        <f t="shared" si="4"/>
        <v>MOH 731 Circumcised_20-24</v>
      </c>
      <c r="D186" t="str">
        <f t="shared" si="5"/>
        <v>MOH 731 Circumcised_20-24</v>
      </c>
    </row>
    <row r="187" spans="1:4">
      <c r="A187" t="s">
        <v>297</v>
      </c>
      <c r="B187" t="s">
        <v>298</v>
      </c>
      <c r="C187" t="str">
        <f t="shared" si="4"/>
        <v>MOH 731 Circumcised_25-49</v>
      </c>
      <c r="D187" t="str">
        <f t="shared" si="5"/>
        <v>MOH 731 Circumcised_25-49</v>
      </c>
    </row>
    <row r="188" spans="1:4">
      <c r="A188" t="s">
        <v>299</v>
      </c>
      <c r="B188" t="s">
        <v>300</v>
      </c>
      <c r="C188" t="str">
        <f t="shared" si="4"/>
        <v>MOH 731 Circumcised_50+</v>
      </c>
      <c r="D188" t="str">
        <f t="shared" si="5"/>
        <v>MOH 731 Circumcised_50+</v>
      </c>
    </row>
    <row r="189" spans="1:4">
      <c r="A189" t="s">
        <v>301</v>
      </c>
      <c r="B189" t="s">
        <v>302</v>
      </c>
      <c r="C189" t="str">
        <f t="shared" si="4"/>
        <v>MOH 731 Circumcised_ HIV+</v>
      </c>
      <c r="D189" t="str">
        <f t="shared" si="5"/>
        <v>MOH 731 Circumcised_ HIV+</v>
      </c>
    </row>
    <row r="190" spans="1:4">
      <c r="A190" t="s">
        <v>303</v>
      </c>
      <c r="B190" t="s">
        <v>304</v>
      </c>
      <c r="C190" t="str">
        <f t="shared" si="4"/>
        <v>MOH 731 Circumcised_ HIV-</v>
      </c>
      <c r="D190" t="str">
        <f t="shared" si="5"/>
        <v>MOH 731 Circumcised_ HIV-</v>
      </c>
    </row>
    <row r="191" spans="1:4">
      <c r="A191" t="s">
        <v>305</v>
      </c>
      <c r="B191" t="s">
        <v>306</v>
      </c>
      <c r="C191" t="str">
        <f t="shared" si="4"/>
        <v>MOH 731 Circumcised_HIV NK</v>
      </c>
      <c r="D191" t="str">
        <f t="shared" si="5"/>
        <v>MOH 731 Circumcised_HIV NK</v>
      </c>
    </row>
    <row r="192" spans="1:4">
      <c r="A192" t="s">
        <v>307</v>
      </c>
      <c r="B192" t="s">
        <v>308</v>
      </c>
      <c r="C192" t="str">
        <f t="shared" si="4"/>
        <v>MOH 731 Surgical</v>
      </c>
      <c r="D192" t="str">
        <f t="shared" si="5"/>
        <v>MOH 731 Surgical</v>
      </c>
    </row>
    <row r="193" spans="1:4">
      <c r="A193" t="s">
        <v>309</v>
      </c>
      <c r="B193" t="s">
        <v>310</v>
      </c>
      <c r="C193" t="str">
        <f t="shared" si="4"/>
        <v>MOH 731 Devices</v>
      </c>
      <c r="D193" t="str">
        <f t="shared" si="5"/>
        <v>MOH 731 Devices</v>
      </c>
    </row>
    <row r="194" spans="1:4">
      <c r="A194" t="s">
        <v>311</v>
      </c>
      <c r="B194" t="s">
        <v>312</v>
      </c>
      <c r="C194" t="str">
        <f t="shared" si="4"/>
        <v>MOH 731 AE_During_Moderate</v>
      </c>
      <c r="D194" t="str">
        <f t="shared" si="5"/>
        <v>MOH 731 AE_During_Moderate</v>
      </c>
    </row>
    <row r="195" spans="1:4">
      <c r="A195" t="s">
        <v>313</v>
      </c>
      <c r="B195" t="s">
        <v>314</v>
      </c>
      <c r="C195" t="str">
        <f t="shared" ref="C195:C208" si="6">CONCATENATE("MOH 731 ", A195)</f>
        <v>MOH 731 AE_During_Severe</v>
      </c>
      <c r="D195" t="str">
        <f t="shared" ref="D195:D208" si="7">LEFT(C195,50)</f>
        <v>MOH 731 AE_During_Severe</v>
      </c>
    </row>
    <row r="196" spans="1:4">
      <c r="A196" t="s">
        <v>315</v>
      </c>
      <c r="B196" t="s">
        <v>316</v>
      </c>
      <c r="C196" t="str">
        <f t="shared" si="6"/>
        <v>MOH 731 AE_Post_Moderate</v>
      </c>
      <c r="D196" t="str">
        <f t="shared" si="7"/>
        <v>MOH 731 AE_Post_Moderate</v>
      </c>
    </row>
    <row r="197" spans="1:4">
      <c r="A197" t="s">
        <v>317</v>
      </c>
      <c r="B197" t="s">
        <v>318</v>
      </c>
      <c r="C197" t="str">
        <f t="shared" si="6"/>
        <v>MOH 731 AE_Post_Severe</v>
      </c>
      <c r="D197" t="str">
        <f t="shared" si="7"/>
        <v>MOH 731 AE_Post_Severe</v>
      </c>
    </row>
    <row r="198" spans="1:4">
      <c r="A198" t="s">
        <v>319</v>
      </c>
      <c r="B198" t="s">
        <v>320</v>
      </c>
      <c r="C198" t="str">
        <f t="shared" si="6"/>
        <v>MOH 731 Follow up visit &lt;14d</v>
      </c>
      <c r="D198" t="str">
        <f t="shared" si="7"/>
        <v>MOH 731 Follow up visit &lt;14d</v>
      </c>
    </row>
    <row r="199" spans="1:4">
      <c r="A199" t="s">
        <v>321</v>
      </c>
      <c r="B199" t="s">
        <v>322</v>
      </c>
      <c r="C199" t="str">
        <f t="shared" si="6"/>
        <v>MOH 731 Exposed_Occupational</v>
      </c>
      <c r="D199" t="str">
        <f t="shared" si="7"/>
        <v>MOH 731 Exposed_Occupational</v>
      </c>
    </row>
    <row r="200" spans="1:4">
      <c r="A200" t="s">
        <v>323</v>
      </c>
      <c r="B200" t="s">
        <v>324</v>
      </c>
      <c r="C200" t="str">
        <f t="shared" si="6"/>
        <v>MOH 731 Exposed_Other</v>
      </c>
      <c r="D200" t="str">
        <f t="shared" si="7"/>
        <v>MOH 731 Exposed_Other</v>
      </c>
    </row>
    <row r="201" spans="1:4">
      <c r="A201" t="s">
        <v>325</v>
      </c>
      <c r="B201" t="s">
        <v>326</v>
      </c>
      <c r="C201" t="str">
        <f t="shared" si="6"/>
        <v>MOH 731 PEP_Occupational</v>
      </c>
      <c r="D201" t="str">
        <f t="shared" si="7"/>
        <v>MOH 731 PEP_Occupational</v>
      </c>
    </row>
    <row r="202" spans="1:4">
      <c r="A202" t="s">
        <v>327</v>
      </c>
      <c r="B202" t="s">
        <v>328</v>
      </c>
      <c r="C202" t="str">
        <f t="shared" si="6"/>
        <v>MOH 731 PEP_Other</v>
      </c>
      <c r="D202" t="str">
        <f t="shared" si="7"/>
        <v>MOH 731 PEP_Other</v>
      </c>
    </row>
    <row r="203" spans="1:4">
      <c r="A203" t="s">
        <v>329</v>
      </c>
      <c r="B203" t="s">
        <v>330</v>
      </c>
      <c r="C203" t="str">
        <f t="shared" si="6"/>
        <v>MOH 731 KeyPop_Minimum package</v>
      </c>
      <c r="D203" t="str">
        <f t="shared" si="7"/>
        <v>MOH 731 KeyPop_Minimum package</v>
      </c>
    </row>
    <row r="204" spans="1:4">
      <c r="A204" t="s">
        <v>331</v>
      </c>
      <c r="B204" t="s">
        <v>332</v>
      </c>
      <c r="C204" t="str">
        <f t="shared" si="6"/>
        <v>MOH 731 KeyPop offered Outreach</v>
      </c>
      <c r="D204" t="str">
        <f t="shared" si="7"/>
        <v>MOH 731 KeyPop offered Outreach</v>
      </c>
    </row>
    <row r="205" spans="1:4">
      <c r="A205" t="s">
        <v>333</v>
      </c>
      <c r="B205" t="s">
        <v>334</v>
      </c>
      <c r="C205" t="str">
        <f t="shared" si="6"/>
        <v>MOH 731 KeyPop screened for STI</v>
      </c>
      <c r="D205" t="str">
        <f t="shared" si="7"/>
        <v>MOH 731 KeyPop screened for STI</v>
      </c>
    </row>
    <row r="206" spans="1:4">
      <c r="A206" t="s">
        <v>335</v>
      </c>
      <c r="B206" t="s">
        <v>336</v>
      </c>
      <c r="C206" t="str">
        <f t="shared" si="6"/>
        <v>MOH 731 KeyPop with STIs</v>
      </c>
      <c r="D206" t="str">
        <f t="shared" si="7"/>
        <v>MOH 731 KeyPop with STIs</v>
      </c>
    </row>
    <row r="207" spans="1:4">
      <c r="A207" t="s">
        <v>337</v>
      </c>
      <c r="B207" t="s">
        <v>330</v>
      </c>
      <c r="C207" t="str">
        <f t="shared" si="6"/>
        <v>MOH 731 KeyPop on MAT</v>
      </c>
      <c r="D207" t="str">
        <f t="shared" si="7"/>
        <v>MOH 731 KeyPop on MAT</v>
      </c>
    </row>
    <row r="208" spans="1:4">
      <c r="A208" t="s">
        <v>338</v>
      </c>
      <c r="B208" t="s">
        <v>332</v>
      </c>
      <c r="C208" t="str">
        <f t="shared" si="6"/>
        <v>MOH 731 KeyPop who are PWID</v>
      </c>
      <c r="D208" t="str">
        <f t="shared" si="7"/>
        <v>MOH 731 KeyPop who are PWID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8"/>
  <sheetViews>
    <sheetView topLeftCell="C79" workbookViewId="0">
      <selection activeCell="G18" sqref="G18"/>
    </sheetView>
  </sheetViews>
  <sheetFormatPr defaultRowHeight="15"/>
  <cols>
    <col min="1" max="1" width="30.5703125" customWidth="1"/>
    <col min="2" max="2" width="5" customWidth="1"/>
    <col min="3" max="3" width="13.7109375" customWidth="1"/>
    <col min="4" max="4" width="47.28515625" customWidth="1"/>
    <col min="5" max="5" width="28.28515625" customWidth="1"/>
    <col min="6" max="6" width="41.7109375" customWidth="1"/>
    <col min="7" max="7" width="12.7109375" customWidth="1"/>
    <col min="9" max="9" width="13.28515625" customWidth="1"/>
    <col min="11" max="11" width="14.85546875" customWidth="1"/>
    <col min="12" max="12" width="16.28515625" customWidth="1"/>
    <col min="13" max="13" width="5.28515625" customWidth="1"/>
    <col min="14" max="14" width="23.140625" customWidth="1"/>
  </cols>
  <sheetData>
    <row r="1" spans="1:14" s="4" customFormat="1" ht="15.75" thickBot="1">
      <c r="A1" s="4" t="s">
        <v>0</v>
      </c>
      <c r="B1" s="4" t="s">
        <v>496</v>
      </c>
      <c r="C1" s="4" t="s">
        <v>9</v>
      </c>
      <c r="D1" s="4" t="s">
        <v>497</v>
      </c>
      <c r="E1" s="4" t="s">
        <v>498</v>
      </c>
      <c r="F1" s="4" t="s">
        <v>499</v>
      </c>
      <c r="G1" s="4" t="s">
        <v>500</v>
      </c>
      <c r="H1" s="4" t="s">
        <v>501</v>
      </c>
      <c r="I1" s="4" t="s">
        <v>502</v>
      </c>
      <c r="J1" s="4" t="s">
        <v>503</v>
      </c>
      <c r="K1" s="1" t="s">
        <v>504</v>
      </c>
      <c r="L1" s="1" t="s">
        <v>505</v>
      </c>
      <c r="M1" s="1" t="s">
        <v>506</v>
      </c>
      <c r="N1" s="1" t="s">
        <v>507</v>
      </c>
    </row>
    <row r="2" spans="1:14" ht="15.75" thickBot="1">
      <c r="A2" t="s">
        <v>512</v>
      </c>
      <c r="C2" t="s">
        <v>7</v>
      </c>
      <c r="D2" t="s">
        <v>512</v>
      </c>
      <c r="E2" t="s">
        <v>1</v>
      </c>
      <c r="F2" t="s">
        <v>1</v>
      </c>
      <c r="G2" s="2" t="s">
        <v>508</v>
      </c>
      <c r="H2" s="2" t="s">
        <v>509</v>
      </c>
      <c r="I2" s="2" t="s">
        <v>510</v>
      </c>
      <c r="K2" s="2" t="s">
        <v>511</v>
      </c>
      <c r="L2">
        <v>14</v>
      </c>
      <c r="N2" s="3" t="b">
        <v>0</v>
      </c>
    </row>
    <row r="3" spans="1:14" ht="15.75" thickBot="1">
      <c r="A3" t="s">
        <v>513</v>
      </c>
      <c r="C3" t="s">
        <v>8</v>
      </c>
      <c r="D3" t="s">
        <v>513</v>
      </c>
      <c r="E3" t="s">
        <v>2</v>
      </c>
      <c r="F3" t="s">
        <v>2</v>
      </c>
      <c r="G3" s="2" t="s">
        <v>508</v>
      </c>
      <c r="H3" s="2" t="s">
        <v>509</v>
      </c>
      <c r="I3" s="2" t="s">
        <v>510</v>
      </c>
      <c r="K3" s="2" t="s">
        <v>511</v>
      </c>
      <c r="L3">
        <v>14</v>
      </c>
      <c r="N3" s="3" t="b">
        <v>0</v>
      </c>
    </row>
    <row r="4" spans="1:14" ht="15.75" thickBot="1">
      <c r="A4" t="s">
        <v>514</v>
      </c>
      <c r="C4" t="s">
        <v>388</v>
      </c>
      <c r="D4" t="s">
        <v>514</v>
      </c>
      <c r="E4" t="s">
        <v>442</v>
      </c>
      <c r="F4" t="s">
        <v>442</v>
      </c>
      <c r="G4" s="2" t="s">
        <v>508</v>
      </c>
      <c r="H4" s="2" t="s">
        <v>509</v>
      </c>
      <c r="I4" s="2" t="s">
        <v>510</v>
      </c>
      <c r="K4" s="2" t="s">
        <v>511</v>
      </c>
      <c r="L4">
        <v>14</v>
      </c>
      <c r="N4" s="3" t="b">
        <v>0</v>
      </c>
    </row>
    <row r="5" spans="1:14" ht="15.75" thickBot="1">
      <c r="A5" t="s">
        <v>515</v>
      </c>
      <c r="C5" t="s">
        <v>390</v>
      </c>
      <c r="D5" t="s">
        <v>515</v>
      </c>
      <c r="E5" t="s">
        <v>443</v>
      </c>
      <c r="F5" t="s">
        <v>443</v>
      </c>
      <c r="G5" s="2" t="s">
        <v>508</v>
      </c>
      <c r="H5" s="2" t="s">
        <v>509</v>
      </c>
      <c r="I5" s="2" t="s">
        <v>510</v>
      </c>
      <c r="K5" s="2" t="s">
        <v>511</v>
      </c>
      <c r="L5">
        <v>14</v>
      </c>
      <c r="N5" s="3" t="b">
        <v>0</v>
      </c>
    </row>
    <row r="6" spans="1:14" ht="15.75" thickBot="1">
      <c r="A6" t="s">
        <v>516</v>
      </c>
      <c r="C6" t="s">
        <v>391</v>
      </c>
      <c r="D6" t="s">
        <v>516</v>
      </c>
      <c r="E6" t="s">
        <v>444</v>
      </c>
      <c r="F6" t="s">
        <v>444</v>
      </c>
      <c r="G6" s="2" t="s">
        <v>508</v>
      </c>
      <c r="H6" s="2" t="s">
        <v>509</v>
      </c>
      <c r="I6" s="2" t="s">
        <v>510</v>
      </c>
      <c r="K6" s="2" t="s">
        <v>511</v>
      </c>
      <c r="L6">
        <v>14</v>
      </c>
      <c r="N6" s="3" t="b">
        <v>0</v>
      </c>
    </row>
    <row r="7" spans="1:14" ht="15.75" thickBot="1">
      <c r="A7" t="s">
        <v>517</v>
      </c>
      <c r="C7" t="s">
        <v>392</v>
      </c>
      <c r="D7" t="s">
        <v>517</v>
      </c>
      <c r="E7" t="s">
        <v>445</v>
      </c>
      <c r="F7" t="s">
        <v>445</v>
      </c>
      <c r="G7" s="2" t="s">
        <v>508</v>
      </c>
      <c r="H7" s="2" t="s">
        <v>509</v>
      </c>
      <c r="I7" s="2" t="s">
        <v>510</v>
      </c>
      <c r="K7" s="2" t="s">
        <v>511</v>
      </c>
      <c r="L7">
        <v>14</v>
      </c>
      <c r="N7" s="3" t="b">
        <v>0</v>
      </c>
    </row>
    <row r="8" spans="1:14" ht="15.75" thickBot="1">
      <c r="A8" t="s">
        <v>518</v>
      </c>
      <c r="C8" t="s">
        <v>393</v>
      </c>
      <c r="D8" t="s">
        <v>518</v>
      </c>
      <c r="E8" t="s">
        <v>446</v>
      </c>
      <c r="F8" t="s">
        <v>446</v>
      </c>
      <c r="G8" s="2" t="s">
        <v>508</v>
      </c>
      <c r="H8" s="2" t="s">
        <v>509</v>
      </c>
      <c r="I8" s="2" t="s">
        <v>510</v>
      </c>
      <c r="K8" s="2" t="s">
        <v>511</v>
      </c>
      <c r="L8">
        <v>14</v>
      </c>
      <c r="N8" s="3" t="b">
        <v>0</v>
      </c>
    </row>
    <row r="9" spans="1:14" ht="15.75" thickBot="1">
      <c r="A9" t="s">
        <v>519</v>
      </c>
      <c r="C9" t="s">
        <v>395</v>
      </c>
      <c r="D9" t="s">
        <v>519</v>
      </c>
      <c r="E9" t="s">
        <v>447</v>
      </c>
      <c r="F9" t="s">
        <v>447</v>
      </c>
      <c r="G9" s="2" t="s">
        <v>508</v>
      </c>
      <c r="H9" s="2" t="s">
        <v>509</v>
      </c>
      <c r="I9" s="2" t="s">
        <v>510</v>
      </c>
      <c r="K9" s="2" t="s">
        <v>511</v>
      </c>
      <c r="L9">
        <v>14</v>
      </c>
      <c r="N9" s="3" t="b">
        <v>0</v>
      </c>
    </row>
    <row r="10" spans="1:14" ht="15.75" thickBot="1">
      <c r="A10" t="s">
        <v>520</v>
      </c>
      <c r="C10" t="s">
        <v>396</v>
      </c>
      <c r="D10" t="s">
        <v>520</v>
      </c>
      <c r="E10" t="s">
        <v>448</v>
      </c>
      <c r="F10" t="s">
        <v>448</v>
      </c>
      <c r="G10" s="2" t="s">
        <v>508</v>
      </c>
      <c r="H10" s="2" t="s">
        <v>509</v>
      </c>
      <c r="I10" s="2" t="s">
        <v>510</v>
      </c>
      <c r="K10" s="2" t="s">
        <v>511</v>
      </c>
      <c r="L10">
        <v>14</v>
      </c>
      <c r="N10" s="3" t="b">
        <v>0</v>
      </c>
    </row>
    <row r="11" spans="1:14" ht="15.75" thickBot="1">
      <c r="A11" t="s">
        <v>521</v>
      </c>
      <c r="C11" t="s">
        <v>397</v>
      </c>
      <c r="D11" t="s">
        <v>521</v>
      </c>
      <c r="E11" t="s">
        <v>449</v>
      </c>
      <c r="F11" t="s">
        <v>449</v>
      </c>
      <c r="G11" s="2" t="s">
        <v>508</v>
      </c>
      <c r="H11" s="2" t="s">
        <v>509</v>
      </c>
      <c r="I11" s="2" t="s">
        <v>510</v>
      </c>
      <c r="K11" s="2" t="s">
        <v>511</v>
      </c>
      <c r="L11">
        <v>14</v>
      </c>
      <c r="N11" s="3" t="b">
        <v>0</v>
      </c>
    </row>
    <row r="12" spans="1:14" ht="15.75" thickBot="1">
      <c r="A12" t="s">
        <v>522</v>
      </c>
      <c r="C12" t="s">
        <v>11</v>
      </c>
      <c r="D12" t="s">
        <v>522</v>
      </c>
      <c r="E12" t="s">
        <v>10</v>
      </c>
      <c r="F12" t="s">
        <v>10</v>
      </c>
      <c r="G12" s="2" t="s">
        <v>508</v>
      </c>
      <c r="H12" s="2" t="s">
        <v>509</v>
      </c>
      <c r="I12" s="2" t="s">
        <v>510</v>
      </c>
      <c r="K12" s="2" t="s">
        <v>511</v>
      </c>
      <c r="L12">
        <v>14</v>
      </c>
      <c r="N12" s="3" t="b">
        <v>0</v>
      </c>
    </row>
    <row r="13" spans="1:14" ht="15.75" thickBot="1">
      <c r="A13" t="s">
        <v>523</v>
      </c>
      <c r="C13" t="s">
        <v>13</v>
      </c>
      <c r="D13" t="s">
        <v>523</v>
      </c>
      <c r="E13" t="s">
        <v>12</v>
      </c>
      <c r="F13" t="s">
        <v>12</v>
      </c>
      <c r="G13" s="2" t="s">
        <v>508</v>
      </c>
      <c r="H13" s="2" t="s">
        <v>509</v>
      </c>
      <c r="I13" s="2" t="s">
        <v>510</v>
      </c>
      <c r="K13" s="2" t="s">
        <v>511</v>
      </c>
      <c r="L13">
        <v>14</v>
      </c>
      <c r="N13" s="3" t="b">
        <v>0</v>
      </c>
    </row>
    <row r="14" spans="1:14" ht="15.75" thickBot="1">
      <c r="A14" t="s">
        <v>524</v>
      </c>
      <c r="C14" t="s">
        <v>15</v>
      </c>
      <c r="D14" t="s">
        <v>524</v>
      </c>
      <c r="E14" t="s">
        <v>14</v>
      </c>
      <c r="F14" t="s">
        <v>14</v>
      </c>
      <c r="G14" s="2" t="s">
        <v>508</v>
      </c>
      <c r="H14" s="2" t="s">
        <v>509</v>
      </c>
      <c r="I14" s="2" t="s">
        <v>510</v>
      </c>
      <c r="K14" s="2" t="s">
        <v>511</v>
      </c>
      <c r="L14">
        <v>14</v>
      </c>
      <c r="N14" s="3" t="b">
        <v>0</v>
      </c>
    </row>
    <row r="15" spans="1:14" ht="15.75" thickBot="1">
      <c r="A15" t="s">
        <v>525</v>
      </c>
      <c r="C15" t="s">
        <v>17</v>
      </c>
      <c r="D15" t="s">
        <v>525</v>
      </c>
      <c r="E15" t="s">
        <v>16</v>
      </c>
      <c r="F15" t="s">
        <v>16</v>
      </c>
      <c r="G15" s="2" t="s">
        <v>508</v>
      </c>
      <c r="H15" s="2" t="s">
        <v>509</v>
      </c>
      <c r="I15" s="2" t="s">
        <v>510</v>
      </c>
      <c r="K15" s="2" t="s">
        <v>511</v>
      </c>
      <c r="L15">
        <v>14</v>
      </c>
      <c r="N15" s="3" t="b">
        <v>0</v>
      </c>
    </row>
    <row r="16" spans="1:14" ht="15.75" thickBot="1">
      <c r="A16" t="s">
        <v>526</v>
      </c>
      <c r="C16" t="s">
        <v>19</v>
      </c>
      <c r="D16" t="s">
        <v>526</v>
      </c>
      <c r="E16" t="s">
        <v>18</v>
      </c>
      <c r="F16" t="s">
        <v>18</v>
      </c>
      <c r="G16" s="2" t="s">
        <v>508</v>
      </c>
      <c r="H16" s="2" t="s">
        <v>509</v>
      </c>
      <c r="I16" s="2" t="s">
        <v>510</v>
      </c>
      <c r="K16" s="2" t="s">
        <v>511</v>
      </c>
      <c r="L16">
        <v>14</v>
      </c>
      <c r="N16" s="3" t="b">
        <v>0</v>
      </c>
    </row>
    <row r="17" spans="1:14" ht="15.75" thickBot="1">
      <c r="A17" t="s">
        <v>527</v>
      </c>
      <c r="C17" t="s">
        <v>21</v>
      </c>
      <c r="D17" t="s">
        <v>527</v>
      </c>
      <c r="E17" t="s">
        <v>20</v>
      </c>
      <c r="F17" t="s">
        <v>20</v>
      </c>
      <c r="G17" s="2" t="s">
        <v>508</v>
      </c>
      <c r="H17" s="2" t="s">
        <v>509</v>
      </c>
      <c r="I17" s="2" t="s">
        <v>510</v>
      </c>
      <c r="K17" s="2" t="s">
        <v>511</v>
      </c>
      <c r="L17">
        <v>14</v>
      </c>
      <c r="N17" s="3" t="b">
        <v>0</v>
      </c>
    </row>
    <row r="18" spans="1:14" ht="15.75" thickBot="1">
      <c r="A18" t="s">
        <v>528</v>
      </c>
      <c r="C18" t="s">
        <v>23</v>
      </c>
      <c r="D18" t="s">
        <v>528</v>
      </c>
      <c r="E18" t="s">
        <v>22</v>
      </c>
      <c r="F18" t="s">
        <v>22</v>
      </c>
      <c r="G18" s="2" t="s">
        <v>508</v>
      </c>
      <c r="H18" s="2" t="s">
        <v>509</v>
      </c>
      <c r="I18" s="2" t="s">
        <v>510</v>
      </c>
      <c r="K18" s="2" t="s">
        <v>511</v>
      </c>
      <c r="L18">
        <v>14</v>
      </c>
      <c r="N18" s="3" t="b">
        <v>0</v>
      </c>
    </row>
    <row r="19" spans="1:14" ht="15.75" thickBot="1">
      <c r="A19" t="s">
        <v>529</v>
      </c>
      <c r="C19" t="s">
        <v>25</v>
      </c>
      <c r="D19" t="s">
        <v>529</v>
      </c>
      <c r="E19" t="s">
        <v>24</v>
      </c>
      <c r="F19" t="s">
        <v>24</v>
      </c>
      <c r="G19" s="2" t="s">
        <v>508</v>
      </c>
      <c r="H19" s="2" t="s">
        <v>509</v>
      </c>
      <c r="I19" s="2" t="s">
        <v>510</v>
      </c>
      <c r="K19" s="2" t="s">
        <v>511</v>
      </c>
      <c r="L19">
        <v>14</v>
      </c>
      <c r="N19" s="3" t="b">
        <v>0</v>
      </c>
    </row>
    <row r="20" spans="1:14" ht="15.75" thickBot="1">
      <c r="A20" t="s">
        <v>530</v>
      </c>
      <c r="C20" t="s">
        <v>398</v>
      </c>
      <c r="D20" t="s">
        <v>530</v>
      </c>
      <c r="E20" t="s">
        <v>450</v>
      </c>
      <c r="F20" t="s">
        <v>450</v>
      </c>
      <c r="G20" s="2" t="s">
        <v>508</v>
      </c>
      <c r="H20" s="2" t="s">
        <v>509</v>
      </c>
      <c r="I20" s="2" t="s">
        <v>510</v>
      </c>
      <c r="K20" s="2" t="s">
        <v>511</v>
      </c>
      <c r="L20">
        <v>14</v>
      </c>
      <c r="N20" s="3" t="b">
        <v>0</v>
      </c>
    </row>
    <row r="21" spans="1:14" ht="15.75" thickBot="1">
      <c r="A21" t="s">
        <v>531</v>
      </c>
      <c r="C21" t="s">
        <v>399</v>
      </c>
      <c r="D21" t="s">
        <v>531</v>
      </c>
      <c r="E21" t="s">
        <v>451</v>
      </c>
      <c r="F21" t="s">
        <v>451</v>
      </c>
      <c r="G21" s="2" t="s">
        <v>508</v>
      </c>
      <c r="H21" s="2" t="s">
        <v>509</v>
      </c>
      <c r="I21" s="2" t="s">
        <v>510</v>
      </c>
      <c r="K21" s="2" t="s">
        <v>511</v>
      </c>
      <c r="L21">
        <v>14</v>
      </c>
      <c r="N21" s="3" t="b">
        <v>0</v>
      </c>
    </row>
    <row r="22" spans="1:14" ht="15.75" thickBot="1">
      <c r="A22" t="s">
        <v>532</v>
      </c>
      <c r="C22" t="s">
        <v>400</v>
      </c>
      <c r="D22" t="s">
        <v>532</v>
      </c>
      <c r="E22" t="s">
        <v>452</v>
      </c>
      <c r="F22" t="s">
        <v>452</v>
      </c>
      <c r="G22" s="2" t="s">
        <v>508</v>
      </c>
      <c r="H22" s="2" t="s">
        <v>509</v>
      </c>
      <c r="I22" s="2" t="s">
        <v>510</v>
      </c>
      <c r="K22" s="2" t="s">
        <v>511</v>
      </c>
      <c r="L22">
        <v>14</v>
      </c>
      <c r="N22" s="3" t="b">
        <v>0</v>
      </c>
    </row>
    <row r="23" spans="1:14" ht="15.75" thickBot="1">
      <c r="A23" t="s">
        <v>533</v>
      </c>
      <c r="C23" t="s">
        <v>401</v>
      </c>
      <c r="D23" t="s">
        <v>533</v>
      </c>
      <c r="E23" t="s">
        <v>453</v>
      </c>
      <c r="F23" t="s">
        <v>453</v>
      </c>
      <c r="G23" s="2" t="s">
        <v>508</v>
      </c>
      <c r="H23" s="2" t="s">
        <v>509</v>
      </c>
      <c r="I23" s="2" t="s">
        <v>510</v>
      </c>
      <c r="K23" s="2" t="s">
        <v>511</v>
      </c>
      <c r="L23">
        <v>14</v>
      </c>
      <c r="N23" s="3" t="b">
        <v>0</v>
      </c>
    </row>
    <row r="24" spans="1:14" ht="15.75" thickBot="1">
      <c r="A24" t="s">
        <v>534</v>
      </c>
      <c r="C24" t="s">
        <v>402</v>
      </c>
      <c r="D24" t="s">
        <v>534</v>
      </c>
      <c r="E24" t="s">
        <v>454</v>
      </c>
      <c r="F24" t="s">
        <v>454</v>
      </c>
      <c r="G24" s="2" t="s">
        <v>508</v>
      </c>
      <c r="H24" s="2" t="s">
        <v>509</v>
      </c>
      <c r="I24" s="2" t="s">
        <v>510</v>
      </c>
      <c r="K24" s="2" t="s">
        <v>511</v>
      </c>
      <c r="L24">
        <v>14</v>
      </c>
      <c r="N24" s="3" t="b">
        <v>0</v>
      </c>
    </row>
    <row r="25" spans="1:14" ht="15.75" thickBot="1">
      <c r="A25" t="s">
        <v>535</v>
      </c>
      <c r="C25" t="s">
        <v>403</v>
      </c>
      <c r="D25" t="s">
        <v>535</v>
      </c>
      <c r="E25" t="s">
        <v>455</v>
      </c>
      <c r="F25" t="s">
        <v>455</v>
      </c>
      <c r="G25" s="2" t="s">
        <v>508</v>
      </c>
      <c r="H25" s="2" t="s">
        <v>509</v>
      </c>
      <c r="I25" s="2" t="s">
        <v>510</v>
      </c>
      <c r="K25" s="2" t="s">
        <v>511</v>
      </c>
      <c r="L25">
        <v>14</v>
      </c>
      <c r="N25" s="3" t="b">
        <v>0</v>
      </c>
    </row>
    <row r="26" spans="1:14" ht="15.75" thickBot="1">
      <c r="A26" t="s">
        <v>536</v>
      </c>
      <c r="C26" t="s">
        <v>404</v>
      </c>
      <c r="D26" t="s">
        <v>536</v>
      </c>
      <c r="E26" t="s">
        <v>456</v>
      </c>
      <c r="F26" t="s">
        <v>456</v>
      </c>
      <c r="G26" s="2" t="s">
        <v>508</v>
      </c>
      <c r="H26" s="2" t="s">
        <v>509</v>
      </c>
      <c r="I26" s="2" t="s">
        <v>510</v>
      </c>
      <c r="K26" s="2" t="s">
        <v>511</v>
      </c>
      <c r="L26">
        <v>14</v>
      </c>
      <c r="N26" s="3" t="b">
        <v>0</v>
      </c>
    </row>
    <row r="27" spans="1:14" ht="15.75" thickBot="1">
      <c r="A27" t="s">
        <v>537</v>
      </c>
      <c r="C27" t="s">
        <v>405</v>
      </c>
      <c r="D27" t="s">
        <v>537</v>
      </c>
      <c r="E27" t="s">
        <v>457</v>
      </c>
      <c r="F27" t="s">
        <v>457</v>
      </c>
      <c r="G27" s="2" t="s">
        <v>508</v>
      </c>
      <c r="H27" s="2" t="s">
        <v>509</v>
      </c>
      <c r="I27" s="2" t="s">
        <v>510</v>
      </c>
      <c r="K27" s="2" t="s">
        <v>511</v>
      </c>
      <c r="L27">
        <v>14</v>
      </c>
      <c r="N27" s="3" t="b">
        <v>0</v>
      </c>
    </row>
    <row r="28" spans="1:14" ht="15.75" thickBot="1">
      <c r="A28" t="s">
        <v>538</v>
      </c>
      <c r="C28" t="s">
        <v>35</v>
      </c>
      <c r="D28" t="s">
        <v>538</v>
      </c>
      <c r="E28" t="s">
        <v>34</v>
      </c>
      <c r="F28" t="s">
        <v>34</v>
      </c>
      <c r="G28" s="2" t="s">
        <v>508</v>
      </c>
      <c r="H28" s="2" t="s">
        <v>509</v>
      </c>
      <c r="I28" s="2" t="s">
        <v>510</v>
      </c>
      <c r="K28" s="2" t="s">
        <v>511</v>
      </c>
      <c r="L28">
        <v>14</v>
      </c>
      <c r="N28" s="3" t="b">
        <v>0</v>
      </c>
    </row>
    <row r="29" spans="1:14" ht="15.75" thickBot="1">
      <c r="A29" t="s">
        <v>539</v>
      </c>
      <c r="C29" t="s">
        <v>37</v>
      </c>
      <c r="D29" t="s">
        <v>539</v>
      </c>
      <c r="E29" t="s">
        <v>36</v>
      </c>
      <c r="F29" t="s">
        <v>36</v>
      </c>
      <c r="G29" s="2" t="s">
        <v>508</v>
      </c>
      <c r="H29" s="2" t="s">
        <v>509</v>
      </c>
      <c r="I29" s="2" t="s">
        <v>510</v>
      </c>
      <c r="K29" s="2" t="s">
        <v>511</v>
      </c>
      <c r="L29">
        <v>14</v>
      </c>
      <c r="N29" s="3" t="b">
        <v>0</v>
      </c>
    </row>
    <row r="30" spans="1:14" ht="15.75" thickBot="1">
      <c r="A30" t="s">
        <v>540</v>
      </c>
      <c r="C30" t="s">
        <v>39</v>
      </c>
      <c r="D30" t="s">
        <v>540</v>
      </c>
      <c r="E30" t="s">
        <v>38</v>
      </c>
      <c r="F30" t="s">
        <v>38</v>
      </c>
      <c r="G30" s="2" t="s">
        <v>508</v>
      </c>
      <c r="H30" s="2" t="s">
        <v>509</v>
      </c>
      <c r="I30" s="2" t="s">
        <v>510</v>
      </c>
      <c r="K30" s="2" t="s">
        <v>511</v>
      </c>
      <c r="L30">
        <v>14</v>
      </c>
      <c r="N30" s="3" t="b">
        <v>0</v>
      </c>
    </row>
    <row r="31" spans="1:14" ht="15.75" thickBot="1">
      <c r="A31" t="s">
        <v>541</v>
      </c>
      <c r="C31" t="s">
        <v>41</v>
      </c>
      <c r="D31" t="s">
        <v>541</v>
      </c>
      <c r="E31" t="s">
        <v>40</v>
      </c>
      <c r="F31" t="s">
        <v>40</v>
      </c>
      <c r="G31" s="2" t="s">
        <v>508</v>
      </c>
      <c r="H31" s="2" t="s">
        <v>509</v>
      </c>
      <c r="I31" s="2" t="s">
        <v>510</v>
      </c>
      <c r="K31" s="2" t="s">
        <v>511</v>
      </c>
      <c r="L31">
        <v>14</v>
      </c>
      <c r="N31" s="3" t="b">
        <v>0</v>
      </c>
    </row>
    <row r="32" spans="1:14" ht="15.75" thickBot="1">
      <c r="A32" t="s">
        <v>542</v>
      </c>
      <c r="C32" t="s">
        <v>43</v>
      </c>
      <c r="D32" t="s">
        <v>542</v>
      </c>
      <c r="E32" t="s">
        <v>42</v>
      </c>
      <c r="F32" t="s">
        <v>42</v>
      </c>
      <c r="G32" s="2" t="s">
        <v>508</v>
      </c>
      <c r="H32" s="2" t="s">
        <v>509</v>
      </c>
      <c r="I32" s="2" t="s">
        <v>510</v>
      </c>
      <c r="K32" s="2" t="s">
        <v>511</v>
      </c>
      <c r="L32">
        <v>14</v>
      </c>
      <c r="N32" s="3" t="b">
        <v>0</v>
      </c>
    </row>
    <row r="33" spans="1:14" ht="15.75" thickBot="1">
      <c r="A33" t="s">
        <v>543</v>
      </c>
      <c r="C33" t="s">
        <v>45</v>
      </c>
      <c r="D33" t="s">
        <v>543</v>
      </c>
      <c r="E33" t="s">
        <v>44</v>
      </c>
      <c r="F33" t="s">
        <v>44</v>
      </c>
      <c r="G33" s="2" t="s">
        <v>508</v>
      </c>
      <c r="H33" s="2" t="s">
        <v>509</v>
      </c>
      <c r="I33" s="2" t="s">
        <v>510</v>
      </c>
      <c r="K33" s="2" t="s">
        <v>511</v>
      </c>
      <c r="L33">
        <v>14</v>
      </c>
      <c r="N33" s="3" t="b">
        <v>0</v>
      </c>
    </row>
    <row r="34" spans="1:14" ht="15.75" thickBot="1">
      <c r="A34" t="s">
        <v>544</v>
      </c>
      <c r="C34" t="s">
        <v>47</v>
      </c>
      <c r="D34" t="s">
        <v>544</v>
      </c>
      <c r="E34" t="s">
        <v>46</v>
      </c>
      <c r="F34" t="s">
        <v>46</v>
      </c>
      <c r="G34" s="2" t="s">
        <v>508</v>
      </c>
      <c r="H34" s="2" t="s">
        <v>509</v>
      </c>
      <c r="I34" s="2" t="s">
        <v>510</v>
      </c>
      <c r="K34" s="2" t="s">
        <v>511</v>
      </c>
      <c r="L34">
        <v>14</v>
      </c>
      <c r="N34" s="3" t="b">
        <v>0</v>
      </c>
    </row>
    <row r="35" spans="1:14" ht="15.75" thickBot="1">
      <c r="A35" t="s">
        <v>545</v>
      </c>
      <c r="C35" t="s">
        <v>49</v>
      </c>
      <c r="D35" t="s">
        <v>545</v>
      </c>
      <c r="E35" t="s">
        <v>48</v>
      </c>
      <c r="F35" t="s">
        <v>48</v>
      </c>
      <c r="G35" s="2" t="s">
        <v>508</v>
      </c>
      <c r="H35" s="2" t="s">
        <v>509</v>
      </c>
      <c r="I35" s="2" t="s">
        <v>510</v>
      </c>
      <c r="K35" s="2" t="s">
        <v>511</v>
      </c>
      <c r="L35">
        <v>14</v>
      </c>
      <c r="N35" s="3" t="b">
        <v>0</v>
      </c>
    </row>
    <row r="36" spans="1:14" ht="15.75" thickBot="1">
      <c r="A36" t="s">
        <v>546</v>
      </c>
      <c r="C36" t="s">
        <v>51</v>
      </c>
      <c r="D36" t="s">
        <v>546</v>
      </c>
      <c r="E36" t="s">
        <v>50</v>
      </c>
      <c r="F36" t="s">
        <v>50</v>
      </c>
      <c r="G36" s="2" t="s">
        <v>508</v>
      </c>
      <c r="H36" s="2" t="s">
        <v>509</v>
      </c>
      <c r="I36" s="2" t="s">
        <v>510</v>
      </c>
      <c r="K36" s="2" t="s">
        <v>511</v>
      </c>
      <c r="L36">
        <v>14</v>
      </c>
      <c r="N36" s="3" t="b">
        <v>0</v>
      </c>
    </row>
    <row r="37" spans="1:14" ht="15.75" thickBot="1">
      <c r="A37" t="s">
        <v>547</v>
      </c>
      <c r="C37" t="s">
        <v>53</v>
      </c>
      <c r="D37" t="s">
        <v>547</v>
      </c>
      <c r="E37" t="s">
        <v>52</v>
      </c>
      <c r="F37" t="s">
        <v>52</v>
      </c>
      <c r="G37" s="2" t="s">
        <v>508</v>
      </c>
      <c r="H37" s="2" t="s">
        <v>509</v>
      </c>
      <c r="I37" s="2" t="s">
        <v>510</v>
      </c>
      <c r="K37" s="2" t="s">
        <v>511</v>
      </c>
      <c r="L37">
        <v>14</v>
      </c>
      <c r="N37" s="3" t="b">
        <v>0</v>
      </c>
    </row>
    <row r="38" spans="1:14" ht="15.75" thickBot="1">
      <c r="A38" t="s">
        <v>548</v>
      </c>
      <c r="C38" t="s">
        <v>55</v>
      </c>
      <c r="D38" t="s">
        <v>548</v>
      </c>
      <c r="E38" t="s">
        <v>54</v>
      </c>
      <c r="F38" t="s">
        <v>54</v>
      </c>
      <c r="G38" s="2" t="s">
        <v>508</v>
      </c>
      <c r="H38" s="2" t="s">
        <v>509</v>
      </c>
      <c r="I38" s="2" t="s">
        <v>510</v>
      </c>
      <c r="K38" s="2" t="s">
        <v>511</v>
      </c>
      <c r="L38">
        <v>14</v>
      </c>
      <c r="N38" s="3" t="b">
        <v>0</v>
      </c>
    </row>
    <row r="39" spans="1:14" ht="15.75" thickBot="1">
      <c r="A39" t="s">
        <v>549</v>
      </c>
      <c r="C39" t="s">
        <v>57</v>
      </c>
      <c r="D39" t="s">
        <v>549</v>
      </c>
      <c r="E39" t="s">
        <v>56</v>
      </c>
      <c r="F39" t="s">
        <v>56</v>
      </c>
      <c r="G39" s="2" t="s">
        <v>508</v>
      </c>
      <c r="H39" s="2" t="s">
        <v>509</v>
      </c>
      <c r="I39" s="2" t="s">
        <v>510</v>
      </c>
      <c r="K39" s="2" t="s">
        <v>511</v>
      </c>
      <c r="L39">
        <v>14</v>
      </c>
      <c r="N39" s="3" t="b">
        <v>0</v>
      </c>
    </row>
    <row r="40" spans="1:14" ht="15.75" thickBot="1">
      <c r="A40" t="s">
        <v>550</v>
      </c>
      <c r="C40" t="s">
        <v>59</v>
      </c>
      <c r="D40" t="s">
        <v>550</v>
      </c>
      <c r="E40" t="s">
        <v>58</v>
      </c>
      <c r="F40" t="s">
        <v>58</v>
      </c>
      <c r="G40" s="2" t="s">
        <v>508</v>
      </c>
      <c r="H40" s="2" t="s">
        <v>509</v>
      </c>
      <c r="I40" s="2" t="s">
        <v>510</v>
      </c>
      <c r="K40" s="2" t="s">
        <v>511</v>
      </c>
      <c r="L40">
        <v>14</v>
      </c>
      <c r="N40" s="3" t="b">
        <v>0</v>
      </c>
    </row>
    <row r="41" spans="1:14" ht="15.75" thickBot="1">
      <c r="A41" t="s">
        <v>551</v>
      </c>
      <c r="C41" t="s">
        <v>61</v>
      </c>
      <c r="D41" t="s">
        <v>551</v>
      </c>
      <c r="E41" t="s">
        <v>60</v>
      </c>
      <c r="F41" t="s">
        <v>60</v>
      </c>
      <c r="G41" s="2" t="s">
        <v>508</v>
      </c>
      <c r="H41" s="2" t="s">
        <v>509</v>
      </c>
      <c r="I41" s="2" t="s">
        <v>510</v>
      </c>
      <c r="K41" s="2" t="s">
        <v>511</v>
      </c>
      <c r="L41">
        <v>14</v>
      </c>
      <c r="N41" s="3" t="b">
        <v>0</v>
      </c>
    </row>
    <row r="42" spans="1:14" ht="15.75" thickBot="1">
      <c r="A42" t="s">
        <v>552</v>
      </c>
      <c r="C42" t="s">
        <v>63</v>
      </c>
      <c r="D42" t="s">
        <v>552</v>
      </c>
      <c r="E42" t="s">
        <v>62</v>
      </c>
      <c r="F42" t="s">
        <v>62</v>
      </c>
      <c r="G42" s="2" t="s">
        <v>508</v>
      </c>
      <c r="H42" s="2" t="s">
        <v>509</v>
      </c>
      <c r="I42" s="2" t="s">
        <v>510</v>
      </c>
      <c r="K42" s="2" t="s">
        <v>511</v>
      </c>
      <c r="L42">
        <v>14</v>
      </c>
      <c r="N42" s="3" t="b">
        <v>0</v>
      </c>
    </row>
    <row r="43" spans="1:14" ht="15.75" thickBot="1">
      <c r="A43" t="s">
        <v>553</v>
      </c>
      <c r="C43" t="s">
        <v>64</v>
      </c>
      <c r="D43" t="s">
        <v>553</v>
      </c>
      <c r="E43" t="s">
        <v>495</v>
      </c>
      <c r="F43" t="s">
        <v>495</v>
      </c>
      <c r="G43" s="2" t="s">
        <v>508</v>
      </c>
      <c r="H43" s="2" t="s">
        <v>509</v>
      </c>
      <c r="I43" s="2" t="s">
        <v>510</v>
      </c>
      <c r="K43" s="2" t="s">
        <v>511</v>
      </c>
      <c r="L43">
        <v>14</v>
      </c>
      <c r="N43" s="3" t="b">
        <v>0</v>
      </c>
    </row>
    <row r="44" spans="1:14" ht="15.75" thickBot="1">
      <c r="A44" t="s">
        <v>554</v>
      </c>
      <c r="C44" t="s">
        <v>66</v>
      </c>
      <c r="D44" t="s">
        <v>554</v>
      </c>
      <c r="E44" t="s">
        <v>65</v>
      </c>
      <c r="F44" t="s">
        <v>65</v>
      </c>
      <c r="G44" s="2" t="s">
        <v>508</v>
      </c>
      <c r="H44" s="2" t="s">
        <v>509</v>
      </c>
      <c r="I44" s="2" t="s">
        <v>510</v>
      </c>
      <c r="K44" s="2" t="s">
        <v>511</v>
      </c>
      <c r="L44">
        <v>14</v>
      </c>
      <c r="N44" s="3" t="b">
        <v>0</v>
      </c>
    </row>
    <row r="45" spans="1:14" ht="15.75" thickBot="1">
      <c r="A45" t="s">
        <v>555</v>
      </c>
      <c r="C45" t="s">
        <v>68</v>
      </c>
      <c r="D45" t="s">
        <v>555</v>
      </c>
      <c r="E45" t="s">
        <v>67</v>
      </c>
      <c r="F45" t="s">
        <v>67</v>
      </c>
      <c r="G45" s="2" t="s">
        <v>508</v>
      </c>
      <c r="H45" s="2" t="s">
        <v>509</v>
      </c>
      <c r="I45" s="2" t="s">
        <v>510</v>
      </c>
      <c r="K45" s="2" t="s">
        <v>511</v>
      </c>
      <c r="L45">
        <v>14</v>
      </c>
      <c r="N45" s="3" t="b">
        <v>0</v>
      </c>
    </row>
    <row r="46" spans="1:14" ht="15.75" thickBot="1">
      <c r="A46" t="s">
        <v>556</v>
      </c>
      <c r="C46" t="s">
        <v>70</v>
      </c>
      <c r="D46" t="s">
        <v>556</v>
      </c>
      <c r="E46" t="s">
        <v>69</v>
      </c>
      <c r="F46" t="s">
        <v>69</v>
      </c>
      <c r="G46" s="2" t="s">
        <v>508</v>
      </c>
      <c r="H46" s="2" t="s">
        <v>509</v>
      </c>
      <c r="I46" s="2" t="s">
        <v>510</v>
      </c>
      <c r="K46" s="2" t="s">
        <v>511</v>
      </c>
      <c r="L46">
        <v>14</v>
      </c>
      <c r="N46" s="3" t="b">
        <v>0</v>
      </c>
    </row>
    <row r="47" spans="1:14" ht="15.75" thickBot="1">
      <c r="A47" t="s">
        <v>557</v>
      </c>
      <c r="C47" t="s">
        <v>72</v>
      </c>
      <c r="D47" t="s">
        <v>557</v>
      </c>
      <c r="E47" t="s">
        <v>71</v>
      </c>
      <c r="F47" t="s">
        <v>71</v>
      </c>
      <c r="G47" s="2" t="s">
        <v>508</v>
      </c>
      <c r="H47" s="2" t="s">
        <v>509</v>
      </c>
      <c r="I47" s="2" t="s">
        <v>510</v>
      </c>
      <c r="K47" s="2" t="s">
        <v>511</v>
      </c>
      <c r="L47">
        <v>14</v>
      </c>
      <c r="N47" s="3" t="b">
        <v>0</v>
      </c>
    </row>
    <row r="48" spans="1:14" ht="15.75" thickBot="1">
      <c r="A48" t="s">
        <v>558</v>
      </c>
      <c r="C48" t="s">
        <v>74</v>
      </c>
      <c r="D48" t="s">
        <v>558</v>
      </c>
      <c r="E48" t="s">
        <v>73</v>
      </c>
      <c r="F48" t="s">
        <v>73</v>
      </c>
      <c r="G48" s="2" t="s">
        <v>508</v>
      </c>
      <c r="H48" s="2" t="s">
        <v>509</v>
      </c>
      <c r="I48" s="2" t="s">
        <v>510</v>
      </c>
      <c r="K48" s="2" t="s">
        <v>511</v>
      </c>
      <c r="L48">
        <v>14</v>
      </c>
      <c r="N48" s="3" t="b">
        <v>0</v>
      </c>
    </row>
    <row r="49" spans="1:14" ht="15.75" thickBot="1">
      <c r="A49" t="s">
        <v>559</v>
      </c>
      <c r="C49" t="s">
        <v>76</v>
      </c>
      <c r="D49" t="s">
        <v>559</v>
      </c>
      <c r="E49" t="s">
        <v>494</v>
      </c>
      <c r="F49" t="s">
        <v>494</v>
      </c>
      <c r="G49" s="2" t="s">
        <v>508</v>
      </c>
      <c r="H49" s="2" t="s">
        <v>509</v>
      </c>
      <c r="I49" s="2" t="s">
        <v>510</v>
      </c>
      <c r="K49" s="2" t="s">
        <v>511</v>
      </c>
      <c r="L49">
        <v>14</v>
      </c>
      <c r="N49" s="3" t="b">
        <v>0</v>
      </c>
    </row>
    <row r="50" spans="1:14" ht="15.75" thickBot="1">
      <c r="A50" t="s">
        <v>560</v>
      </c>
      <c r="C50" t="s">
        <v>78</v>
      </c>
      <c r="D50" t="s">
        <v>560</v>
      </c>
      <c r="E50" t="s">
        <v>77</v>
      </c>
      <c r="F50" t="s">
        <v>77</v>
      </c>
      <c r="G50" s="2" t="s">
        <v>508</v>
      </c>
      <c r="H50" s="2" t="s">
        <v>509</v>
      </c>
      <c r="I50" s="2" t="s">
        <v>510</v>
      </c>
      <c r="K50" s="2" t="s">
        <v>511</v>
      </c>
      <c r="L50">
        <v>14</v>
      </c>
      <c r="N50" s="3" t="b">
        <v>0</v>
      </c>
    </row>
    <row r="51" spans="1:14" ht="15.75" thickBot="1">
      <c r="A51" t="s">
        <v>561</v>
      </c>
      <c r="C51" t="s">
        <v>80</v>
      </c>
      <c r="D51" t="s">
        <v>561</v>
      </c>
      <c r="E51" t="s">
        <v>79</v>
      </c>
      <c r="F51" t="s">
        <v>79</v>
      </c>
      <c r="G51" s="2" t="s">
        <v>508</v>
      </c>
      <c r="H51" s="2" t="s">
        <v>509</v>
      </c>
      <c r="I51" s="2" t="s">
        <v>510</v>
      </c>
      <c r="K51" s="2" t="s">
        <v>511</v>
      </c>
      <c r="L51">
        <v>14</v>
      </c>
      <c r="N51" s="3" t="b">
        <v>0</v>
      </c>
    </row>
    <row r="52" spans="1:14" ht="15.75" thickBot="1">
      <c r="A52" t="s">
        <v>562</v>
      </c>
      <c r="C52" t="s">
        <v>82</v>
      </c>
      <c r="D52" t="s">
        <v>562</v>
      </c>
      <c r="E52" t="s">
        <v>81</v>
      </c>
      <c r="F52" t="s">
        <v>81</v>
      </c>
      <c r="G52" s="2" t="s">
        <v>508</v>
      </c>
      <c r="H52" s="2" t="s">
        <v>509</v>
      </c>
      <c r="I52" s="2" t="s">
        <v>510</v>
      </c>
      <c r="K52" s="2" t="s">
        <v>511</v>
      </c>
      <c r="L52">
        <v>14</v>
      </c>
      <c r="N52" s="3" t="b">
        <v>0</v>
      </c>
    </row>
    <row r="53" spans="1:14" ht="15.75" thickBot="1">
      <c r="A53" t="s">
        <v>563</v>
      </c>
      <c r="C53" t="s">
        <v>83</v>
      </c>
      <c r="D53" t="s">
        <v>563</v>
      </c>
      <c r="E53" t="s">
        <v>385</v>
      </c>
      <c r="F53" t="s">
        <v>385</v>
      </c>
      <c r="G53" s="2" t="s">
        <v>508</v>
      </c>
      <c r="H53" s="2" t="s">
        <v>509</v>
      </c>
      <c r="I53" s="2" t="s">
        <v>510</v>
      </c>
      <c r="K53" s="2" t="s">
        <v>511</v>
      </c>
      <c r="L53">
        <v>14</v>
      </c>
      <c r="N53" s="3" t="b">
        <v>0</v>
      </c>
    </row>
    <row r="54" spans="1:14" ht="15.75" thickBot="1">
      <c r="A54" t="s">
        <v>564</v>
      </c>
      <c r="C54" t="s">
        <v>85</v>
      </c>
      <c r="D54" t="s">
        <v>564</v>
      </c>
      <c r="E54" t="s">
        <v>84</v>
      </c>
      <c r="F54" t="s">
        <v>84</v>
      </c>
      <c r="G54" s="2" t="s">
        <v>508</v>
      </c>
      <c r="H54" s="2" t="s">
        <v>509</v>
      </c>
      <c r="I54" s="2" t="s">
        <v>510</v>
      </c>
      <c r="K54" s="2" t="s">
        <v>511</v>
      </c>
      <c r="L54">
        <v>14</v>
      </c>
      <c r="N54" s="3" t="b">
        <v>0</v>
      </c>
    </row>
    <row r="55" spans="1:14" ht="15.75" thickBot="1">
      <c r="A55" t="s">
        <v>565</v>
      </c>
      <c r="C55" t="s">
        <v>87</v>
      </c>
      <c r="D55" t="s">
        <v>565</v>
      </c>
      <c r="E55" t="s">
        <v>86</v>
      </c>
      <c r="F55" t="s">
        <v>86</v>
      </c>
      <c r="G55" s="2" t="s">
        <v>508</v>
      </c>
      <c r="H55" s="2" t="s">
        <v>509</v>
      </c>
      <c r="I55" s="2" t="s">
        <v>510</v>
      </c>
      <c r="K55" s="2" t="s">
        <v>511</v>
      </c>
      <c r="L55">
        <v>14</v>
      </c>
      <c r="N55" s="3" t="b">
        <v>0</v>
      </c>
    </row>
    <row r="56" spans="1:14" ht="15.75" thickBot="1">
      <c r="A56" t="s">
        <v>566</v>
      </c>
      <c r="C56" t="s">
        <v>89</v>
      </c>
      <c r="D56" t="s">
        <v>566</v>
      </c>
      <c r="E56" t="s">
        <v>88</v>
      </c>
      <c r="F56" t="s">
        <v>88</v>
      </c>
      <c r="G56" s="2" t="s">
        <v>508</v>
      </c>
      <c r="H56" s="2" t="s">
        <v>509</v>
      </c>
      <c r="I56" s="2" t="s">
        <v>510</v>
      </c>
      <c r="K56" s="2" t="s">
        <v>511</v>
      </c>
      <c r="L56">
        <v>14</v>
      </c>
      <c r="N56" s="3" t="b">
        <v>0</v>
      </c>
    </row>
    <row r="57" spans="1:14" ht="15.75" thickBot="1">
      <c r="A57" t="s">
        <v>567</v>
      </c>
      <c r="C57" t="s">
        <v>91</v>
      </c>
      <c r="D57" t="s">
        <v>567</v>
      </c>
      <c r="E57" t="s">
        <v>90</v>
      </c>
      <c r="F57" t="s">
        <v>90</v>
      </c>
      <c r="G57" s="2" t="s">
        <v>508</v>
      </c>
      <c r="H57" s="2" t="s">
        <v>509</v>
      </c>
      <c r="I57" s="2" t="s">
        <v>510</v>
      </c>
      <c r="K57" s="2" t="s">
        <v>511</v>
      </c>
      <c r="L57">
        <v>14</v>
      </c>
      <c r="N57" s="3" t="b">
        <v>0</v>
      </c>
    </row>
    <row r="58" spans="1:14" ht="15.75" thickBot="1">
      <c r="A58" t="s">
        <v>568</v>
      </c>
      <c r="C58" t="s">
        <v>93</v>
      </c>
      <c r="D58" t="s">
        <v>568</v>
      </c>
      <c r="E58" t="s">
        <v>92</v>
      </c>
      <c r="F58" t="s">
        <v>92</v>
      </c>
      <c r="G58" s="2" t="s">
        <v>508</v>
      </c>
      <c r="H58" s="2" t="s">
        <v>509</v>
      </c>
      <c r="I58" s="2" t="s">
        <v>510</v>
      </c>
      <c r="K58" s="2" t="s">
        <v>511</v>
      </c>
      <c r="L58">
        <v>14</v>
      </c>
      <c r="N58" s="3" t="b">
        <v>0</v>
      </c>
    </row>
    <row r="59" spans="1:14" ht="15.75" thickBot="1">
      <c r="A59" t="s">
        <v>569</v>
      </c>
      <c r="C59" t="s">
        <v>95</v>
      </c>
      <c r="D59" t="s">
        <v>569</v>
      </c>
      <c r="E59" t="s">
        <v>94</v>
      </c>
      <c r="F59" t="s">
        <v>94</v>
      </c>
      <c r="G59" s="2" t="s">
        <v>508</v>
      </c>
      <c r="H59" s="2" t="s">
        <v>509</v>
      </c>
      <c r="I59" s="2" t="s">
        <v>510</v>
      </c>
      <c r="K59" s="2" t="s">
        <v>511</v>
      </c>
      <c r="L59">
        <v>14</v>
      </c>
      <c r="N59" s="3" t="b">
        <v>0</v>
      </c>
    </row>
    <row r="60" spans="1:14" ht="15.75" thickBot="1">
      <c r="A60" t="s">
        <v>570</v>
      </c>
      <c r="C60" t="s">
        <v>96</v>
      </c>
      <c r="D60" t="s">
        <v>570</v>
      </c>
      <c r="E60" t="s">
        <v>386</v>
      </c>
      <c r="F60" t="s">
        <v>386</v>
      </c>
      <c r="G60" s="2" t="s">
        <v>508</v>
      </c>
      <c r="H60" s="2" t="s">
        <v>509</v>
      </c>
      <c r="I60" s="2" t="s">
        <v>510</v>
      </c>
      <c r="K60" s="2" t="s">
        <v>511</v>
      </c>
      <c r="L60">
        <v>14</v>
      </c>
      <c r="N60" s="3" t="b">
        <v>0</v>
      </c>
    </row>
    <row r="61" spans="1:14" ht="15.75" thickBot="1">
      <c r="A61" t="s">
        <v>571</v>
      </c>
      <c r="C61" t="s">
        <v>98</v>
      </c>
      <c r="D61" t="s">
        <v>571</v>
      </c>
      <c r="E61" t="s">
        <v>97</v>
      </c>
      <c r="F61" t="s">
        <v>97</v>
      </c>
      <c r="G61" s="2" t="s">
        <v>508</v>
      </c>
      <c r="H61" s="2" t="s">
        <v>509</v>
      </c>
      <c r="I61" s="2" t="s">
        <v>510</v>
      </c>
      <c r="K61" s="2" t="s">
        <v>511</v>
      </c>
      <c r="L61">
        <v>14</v>
      </c>
      <c r="N61" s="3" t="b">
        <v>0</v>
      </c>
    </row>
    <row r="62" spans="1:14" ht="15.75" thickBot="1">
      <c r="A62" t="s">
        <v>572</v>
      </c>
      <c r="C62" t="s">
        <v>100</v>
      </c>
      <c r="D62" t="s">
        <v>572</v>
      </c>
      <c r="E62" t="s">
        <v>99</v>
      </c>
      <c r="F62" t="s">
        <v>99</v>
      </c>
      <c r="G62" s="2" t="s">
        <v>508</v>
      </c>
      <c r="H62" s="2" t="s">
        <v>509</v>
      </c>
      <c r="I62" s="2" t="s">
        <v>510</v>
      </c>
      <c r="K62" s="2" t="s">
        <v>511</v>
      </c>
      <c r="L62">
        <v>14</v>
      </c>
      <c r="N62" s="3" t="b">
        <v>0</v>
      </c>
    </row>
    <row r="63" spans="1:14" ht="15.75" thickBot="1">
      <c r="A63" t="s">
        <v>573</v>
      </c>
      <c r="C63" t="s">
        <v>102</v>
      </c>
      <c r="D63" t="s">
        <v>573</v>
      </c>
      <c r="E63" t="s">
        <v>101</v>
      </c>
      <c r="F63" t="s">
        <v>101</v>
      </c>
      <c r="G63" s="2" t="s">
        <v>508</v>
      </c>
      <c r="H63" s="2" t="s">
        <v>509</v>
      </c>
      <c r="I63" s="2" t="s">
        <v>510</v>
      </c>
      <c r="K63" s="2" t="s">
        <v>511</v>
      </c>
      <c r="L63">
        <v>14</v>
      </c>
      <c r="N63" s="3" t="b">
        <v>0</v>
      </c>
    </row>
    <row r="64" spans="1:14" ht="15.75" thickBot="1">
      <c r="A64" t="s">
        <v>574</v>
      </c>
      <c r="C64" t="s">
        <v>104</v>
      </c>
      <c r="D64" t="s">
        <v>574</v>
      </c>
      <c r="E64" t="s">
        <v>103</v>
      </c>
      <c r="F64" t="s">
        <v>103</v>
      </c>
      <c r="G64" s="2" t="s">
        <v>508</v>
      </c>
      <c r="H64" s="2" t="s">
        <v>509</v>
      </c>
      <c r="I64" s="2" t="s">
        <v>510</v>
      </c>
      <c r="K64" s="2" t="s">
        <v>511</v>
      </c>
      <c r="L64">
        <v>14</v>
      </c>
      <c r="N64" s="3" t="b">
        <v>0</v>
      </c>
    </row>
    <row r="65" spans="1:14" ht="15.75" thickBot="1">
      <c r="A65" t="s">
        <v>575</v>
      </c>
      <c r="C65" t="s">
        <v>105</v>
      </c>
      <c r="D65" t="s">
        <v>575</v>
      </c>
      <c r="E65" t="s">
        <v>387</v>
      </c>
      <c r="F65" t="s">
        <v>387</v>
      </c>
      <c r="G65" s="2" t="s">
        <v>508</v>
      </c>
      <c r="H65" s="2" t="s">
        <v>509</v>
      </c>
      <c r="I65" s="2" t="s">
        <v>510</v>
      </c>
      <c r="K65" s="2" t="s">
        <v>511</v>
      </c>
      <c r="L65">
        <v>14</v>
      </c>
      <c r="N65" s="3" t="b">
        <v>0</v>
      </c>
    </row>
    <row r="66" spans="1:14" ht="15.75" thickBot="1">
      <c r="A66" t="s">
        <v>576</v>
      </c>
      <c r="C66" t="s">
        <v>107</v>
      </c>
      <c r="D66" t="s">
        <v>576</v>
      </c>
      <c r="E66" t="s">
        <v>106</v>
      </c>
      <c r="F66" t="s">
        <v>106</v>
      </c>
      <c r="G66" s="2" t="s">
        <v>508</v>
      </c>
      <c r="H66" s="2" t="s">
        <v>509</v>
      </c>
      <c r="I66" s="2" t="s">
        <v>510</v>
      </c>
      <c r="K66" s="2" t="s">
        <v>511</v>
      </c>
      <c r="L66">
        <v>14</v>
      </c>
      <c r="N66" s="3" t="b">
        <v>0</v>
      </c>
    </row>
    <row r="67" spans="1:14" ht="15.75" thickBot="1">
      <c r="A67" t="s">
        <v>577</v>
      </c>
      <c r="C67" t="s">
        <v>109</v>
      </c>
      <c r="D67" t="s">
        <v>577</v>
      </c>
      <c r="E67" t="s">
        <v>108</v>
      </c>
      <c r="F67" t="s">
        <v>108</v>
      </c>
      <c r="G67" s="2" t="s">
        <v>508</v>
      </c>
      <c r="H67" s="2" t="s">
        <v>509</v>
      </c>
      <c r="I67" s="2" t="s">
        <v>510</v>
      </c>
      <c r="K67" s="2" t="s">
        <v>511</v>
      </c>
      <c r="L67">
        <v>14</v>
      </c>
      <c r="N67" s="3" t="b">
        <v>0</v>
      </c>
    </row>
    <row r="68" spans="1:14" ht="15.75" thickBot="1">
      <c r="A68" t="s">
        <v>578</v>
      </c>
      <c r="C68" t="s">
        <v>111</v>
      </c>
      <c r="D68" t="s">
        <v>578</v>
      </c>
      <c r="E68" t="s">
        <v>110</v>
      </c>
      <c r="F68" t="s">
        <v>110</v>
      </c>
      <c r="G68" s="2" t="s">
        <v>508</v>
      </c>
      <c r="H68" s="2" t="s">
        <v>509</v>
      </c>
      <c r="I68" s="2" t="s">
        <v>510</v>
      </c>
      <c r="K68" s="2" t="s">
        <v>511</v>
      </c>
      <c r="L68">
        <v>14</v>
      </c>
      <c r="N68" s="3" t="b">
        <v>0</v>
      </c>
    </row>
    <row r="69" spans="1:14" ht="15.75" thickBot="1">
      <c r="A69" t="s">
        <v>579</v>
      </c>
      <c r="C69" t="s">
        <v>113</v>
      </c>
      <c r="D69" t="s">
        <v>579</v>
      </c>
      <c r="E69" t="s">
        <v>112</v>
      </c>
      <c r="F69" t="s">
        <v>112</v>
      </c>
      <c r="G69" s="2" t="s">
        <v>508</v>
      </c>
      <c r="H69" s="2" t="s">
        <v>509</v>
      </c>
      <c r="I69" s="2" t="s">
        <v>510</v>
      </c>
      <c r="K69" s="2" t="s">
        <v>511</v>
      </c>
      <c r="L69">
        <v>14</v>
      </c>
      <c r="N69" s="3" t="b">
        <v>0</v>
      </c>
    </row>
    <row r="70" spans="1:14" ht="15.75" thickBot="1">
      <c r="A70" t="s">
        <v>580</v>
      </c>
      <c r="C70" t="s">
        <v>115</v>
      </c>
      <c r="D70" t="s">
        <v>580</v>
      </c>
      <c r="E70" t="s">
        <v>114</v>
      </c>
      <c r="F70" t="s">
        <v>114</v>
      </c>
      <c r="G70" s="2" t="s">
        <v>508</v>
      </c>
      <c r="H70" s="2" t="s">
        <v>509</v>
      </c>
      <c r="I70" s="2" t="s">
        <v>510</v>
      </c>
      <c r="K70" s="2" t="s">
        <v>511</v>
      </c>
      <c r="L70">
        <v>14</v>
      </c>
      <c r="N70" s="3" t="b">
        <v>0</v>
      </c>
    </row>
    <row r="71" spans="1:14" ht="15.75" thickBot="1">
      <c r="A71" t="s">
        <v>581</v>
      </c>
      <c r="C71" t="s">
        <v>117</v>
      </c>
      <c r="D71" t="s">
        <v>581</v>
      </c>
      <c r="E71" t="s">
        <v>116</v>
      </c>
      <c r="F71" t="s">
        <v>116</v>
      </c>
      <c r="G71" s="2" t="s">
        <v>508</v>
      </c>
      <c r="H71" s="2" t="s">
        <v>509</v>
      </c>
      <c r="I71" s="2" t="s">
        <v>510</v>
      </c>
      <c r="K71" s="2" t="s">
        <v>511</v>
      </c>
      <c r="L71">
        <v>14</v>
      </c>
      <c r="N71" s="3" t="b">
        <v>0</v>
      </c>
    </row>
    <row r="72" spans="1:14" ht="15.75" thickBot="1">
      <c r="A72" t="s">
        <v>582</v>
      </c>
      <c r="C72" t="s">
        <v>119</v>
      </c>
      <c r="D72" t="s">
        <v>582</v>
      </c>
      <c r="E72" t="s">
        <v>118</v>
      </c>
      <c r="F72" t="s">
        <v>118</v>
      </c>
      <c r="G72" s="2" t="s">
        <v>508</v>
      </c>
      <c r="H72" s="2" t="s">
        <v>509</v>
      </c>
      <c r="I72" s="2" t="s">
        <v>510</v>
      </c>
      <c r="K72" s="2" t="s">
        <v>511</v>
      </c>
      <c r="L72">
        <v>14</v>
      </c>
      <c r="N72" s="3" t="b">
        <v>0</v>
      </c>
    </row>
    <row r="73" spans="1:14" ht="15.75" thickBot="1">
      <c r="A73" t="s">
        <v>583</v>
      </c>
      <c r="C73" t="s">
        <v>121</v>
      </c>
      <c r="D73" t="s">
        <v>583</v>
      </c>
      <c r="E73" t="s">
        <v>120</v>
      </c>
      <c r="F73" t="s">
        <v>120</v>
      </c>
      <c r="G73" s="2" t="s">
        <v>508</v>
      </c>
      <c r="H73" s="2" t="s">
        <v>509</v>
      </c>
      <c r="I73" s="2" t="s">
        <v>510</v>
      </c>
      <c r="K73" s="2" t="s">
        <v>511</v>
      </c>
      <c r="L73">
        <v>14</v>
      </c>
      <c r="N73" s="3" t="b">
        <v>0</v>
      </c>
    </row>
    <row r="74" spans="1:14" ht="15.75" thickBot="1">
      <c r="A74" t="s">
        <v>584</v>
      </c>
      <c r="C74" t="s">
        <v>123</v>
      </c>
      <c r="D74" t="s">
        <v>584</v>
      </c>
      <c r="E74" t="s">
        <v>122</v>
      </c>
      <c r="F74" t="s">
        <v>122</v>
      </c>
      <c r="G74" s="2" t="s">
        <v>508</v>
      </c>
      <c r="H74" s="2" t="s">
        <v>509</v>
      </c>
      <c r="I74" s="2" t="s">
        <v>510</v>
      </c>
      <c r="K74" s="2" t="s">
        <v>511</v>
      </c>
      <c r="L74">
        <v>14</v>
      </c>
      <c r="N74" s="3" t="b">
        <v>0</v>
      </c>
    </row>
    <row r="75" spans="1:14" ht="15.75" thickBot="1">
      <c r="A75" t="s">
        <v>585</v>
      </c>
      <c r="C75" t="s">
        <v>125</v>
      </c>
      <c r="D75" t="s">
        <v>585</v>
      </c>
      <c r="E75" t="s">
        <v>124</v>
      </c>
      <c r="F75" t="s">
        <v>124</v>
      </c>
      <c r="G75" s="2" t="s">
        <v>508</v>
      </c>
      <c r="H75" s="2" t="s">
        <v>509</v>
      </c>
      <c r="I75" s="2" t="s">
        <v>510</v>
      </c>
      <c r="K75" s="2" t="s">
        <v>511</v>
      </c>
      <c r="L75">
        <v>14</v>
      </c>
      <c r="N75" s="3" t="b">
        <v>0</v>
      </c>
    </row>
    <row r="76" spans="1:14" ht="15.75" thickBot="1">
      <c r="A76" t="s">
        <v>586</v>
      </c>
      <c r="C76" t="s">
        <v>127</v>
      </c>
      <c r="D76" t="s">
        <v>586</v>
      </c>
      <c r="E76" t="s">
        <v>126</v>
      </c>
      <c r="F76" t="s">
        <v>126</v>
      </c>
      <c r="G76" s="2" t="s">
        <v>508</v>
      </c>
      <c r="H76" s="2" t="s">
        <v>509</v>
      </c>
      <c r="I76" s="2" t="s">
        <v>510</v>
      </c>
      <c r="K76" s="2" t="s">
        <v>511</v>
      </c>
      <c r="L76">
        <v>14</v>
      </c>
      <c r="N76" s="3" t="b">
        <v>0</v>
      </c>
    </row>
    <row r="77" spans="1:14" ht="15.75" thickBot="1">
      <c r="A77" t="s">
        <v>587</v>
      </c>
      <c r="C77" t="s">
        <v>129</v>
      </c>
      <c r="D77" t="s">
        <v>587</v>
      </c>
      <c r="E77" t="s">
        <v>128</v>
      </c>
      <c r="F77" t="s">
        <v>128</v>
      </c>
      <c r="G77" s="2" t="s">
        <v>508</v>
      </c>
      <c r="H77" s="2" t="s">
        <v>509</v>
      </c>
      <c r="I77" s="2" t="s">
        <v>510</v>
      </c>
      <c r="K77" s="2" t="s">
        <v>511</v>
      </c>
      <c r="L77">
        <v>14</v>
      </c>
      <c r="N77" s="3" t="b">
        <v>0</v>
      </c>
    </row>
    <row r="78" spans="1:14" ht="15.75" thickBot="1">
      <c r="A78" t="s">
        <v>588</v>
      </c>
      <c r="C78" t="s">
        <v>131</v>
      </c>
      <c r="D78" t="s">
        <v>588</v>
      </c>
      <c r="E78" t="s">
        <v>130</v>
      </c>
      <c r="F78" t="s">
        <v>130</v>
      </c>
      <c r="G78" s="2" t="s">
        <v>508</v>
      </c>
      <c r="H78" s="2" t="s">
        <v>509</v>
      </c>
      <c r="I78" s="2" t="s">
        <v>510</v>
      </c>
      <c r="K78" s="2" t="s">
        <v>511</v>
      </c>
      <c r="L78">
        <v>14</v>
      </c>
      <c r="N78" s="3" t="b">
        <v>0</v>
      </c>
    </row>
    <row r="79" spans="1:14" ht="15.75" thickBot="1">
      <c r="A79" t="s">
        <v>589</v>
      </c>
      <c r="C79" t="s">
        <v>133</v>
      </c>
      <c r="D79" t="s">
        <v>589</v>
      </c>
      <c r="E79" t="s">
        <v>132</v>
      </c>
      <c r="F79" t="s">
        <v>132</v>
      </c>
      <c r="G79" s="2" t="s">
        <v>508</v>
      </c>
      <c r="H79" s="2" t="s">
        <v>509</v>
      </c>
      <c r="I79" s="2" t="s">
        <v>510</v>
      </c>
      <c r="K79" s="2" t="s">
        <v>511</v>
      </c>
      <c r="L79">
        <v>14</v>
      </c>
      <c r="N79" s="3" t="b">
        <v>0</v>
      </c>
    </row>
    <row r="80" spans="1:14" ht="15.75" thickBot="1">
      <c r="A80" t="s">
        <v>590</v>
      </c>
      <c r="C80" t="s">
        <v>135</v>
      </c>
      <c r="D80" t="s">
        <v>590</v>
      </c>
      <c r="E80" t="s">
        <v>134</v>
      </c>
      <c r="F80" t="s">
        <v>134</v>
      </c>
      <c r="G80" s="2" t="s">
        <v>508</v>
      </c>
      <c r="H80" s="2" t="s">
        <v>509</v>
      </c>
      <c r="I80" s="2" t="s">
        <v>510</v>
      </c>
      <c r="K80" s="2" t="s">
        <v>511</v>
      </c>
      <c r="L80">
        <v>14</v>
      </c>
      <c r="N80" s="3" t="b">
        <v>0</v>
      </c>
    </row>
    <row r="81" spans="1:14" ht="15.75" thickBot="1">
      <c r="A81" t="s">
        <v>591</v>
      </c>
      <c r="C81" t="s">
        <v>137</v>
      </c>
      <c r="D81" t="s">
        <v>591</v>
      </c>
      <c r="E81" t="s">
        <v>136</v>
      </c>
      <c r="F81" t="s">
        <v>136</v>
      </c>
      <c r="G81" s="2" t="s">
        <v>508</v>
      </c>
      <c r="H81" s="2" t="s">
        <v>509</v>
      </c>
      <c r="I81" s="2" t="s">
        <v>510</v>
      </c>
      <c r="K81" s="2" t="s">
        <v>511</v>
      </c>
      <c r="L81">
        <v>14</v>
      </c>
      <c r="N81" s="3" t="b">
        <v>0</v>
      </c>
    </row>
    <row r="82" spans="1:14" ht="15.75" thickBot="1">
      <c r="A82" t="s">
        <v>592</v>
      </c>
      <c r="C82" t="s">
        <v>139</v>
      </c>
      <c r="D82" t="s">
        <v>592</v>
      </c>
      <c r="E82" t="s">
        <v>138</v>
      </c>
      <c r="F82" t="s">
        <v>138</v>
      </c>
      <c r="G82" s="2" t="s">
        <v>508</v>
      </c>
      <c r="H82" s="2" t="s">
        <v>509</v>
      </c>
      <c r="I82" s="2" t="s">
        <v>510</v>
      </c>
      <c r="K82" s="2" t="s">
        <v>511</v>
      </c>
      <c r="L82">
        <v>14</v>
      </c>
      <c r="N82" s="3" t="b">
        <v>0</v>
      </c>
    </row>
    <row r="83" spans="1:14" ht="15.75" thickBot="1">
      <c r="A83" t="s">
        <v>593</v>
      </c>
      <c r="C83" t="s">
        <v>141</v>
      </c>
      <c r="D83" t="s">
        <v>593</v>
      </c>
      <c r="E83" t="s">
        <v>140</v>
      </c>
      <c r="F83" t="s">
        <v>140</v>
      </c>
      <c r="G83" s="2" t="s">
        <v>508</v>
      </c>
      <c r="H83" s="2" t="s">
        <v>509</v>
      </c>
      <c r="I83" s="2" t="s">
        <v>510</v>
      </c>
      <c r="K83" s="2" t="s">
        <v>511</v>
      </c>
      <c r="L83">
        <v>14</v>
      </c>
      <c r="N83" s="3" t="b">
        <v>0</v>
      </c>
    </row>
    <row r="84" spans="1:14" ht="15.75" thickBot="1">
      <c r="A84" t="s">
        <v>594</v>
      </c>
      <c r="C84" t="s">
        <v>143</v>
      </c>
      <c r="D84" t="s">
        <v>594</v>
      </c>
      <c r="E84" t="s">
        <v>142</v>
      </c>
      <c r="F84" t="s">
        <v>142</v>
      </c>
      <c r="G84" s="2" t="s">
        <v>508</v>
      </c>
      <c r="H84" s="2" t="s">
        <v>509</v>
      </c>
      <c r="I84" s="2" t="s">
        <v>510</v>
      </c>
      <c r="K84" s="2" t="s">
        <v>511</v>
      </c>
      <c r="L84">
        <v>14</v>
      </c>
      <c r="N84" s="3" t="b">
        <v>0</v>
      </c>
    </row>
    <row r="85" spans="1:14" ht="15.75" thickBot="1">
      <c r="A85" t="s">
        <v>595</v>
      </c>
      <c r="C85" t="s">
        <v>145</v>
      </c>
      <c r="D85" t="s">
        <v>595</v>
      </c>
      <c r="E85" t="s">
        <v>144</v>
      </c>
      <c r="F85" t="s">
        <v>144</v>
      </c>
      <c r="G85" s="2" t="s">
        <v>508</v>
      </c>
      <c r="H85" s="2" t="s">
        <v>509</v>
      </c>
      <c r="I85" s="2" t="s">
        <v>510</v>
      </c>
      <c r="K85" s="2" t="s">
        <v>511</v>
      </c>
      <c r="L85">
        <v>14</v>
      </c>
      <c r="N85" s="3" t="b">
        <v>0</v>
      </c>
    </row>
    <row r="86" spans="1:14" ht="15.75" thickBot="1">
      <c r="A86" t="s">
        <v>596</v>
      </c>
      <c r="C86" t="s">
        <v>147</v>
      </c>
      <c r="D86" t="s">
        <v>596</v>
      </c>
      <c r="E86" t="s">
        <v>146</v>
      </c>
      <c r="F86" t="s">
        <v>146</v>
      </c>
      <c r="G86" s="2" t="s">
        <v>508</v>
      </c>
      <c r="H86" s="2" t="s">
        <v>509</v>
      </c>
      <c r="I86" s="2" t="s">
        <v>510</v>
      </c>
      <c r="K86" s="2" t="s">
        <v>511</v>
      </c>
      <c r="L86">
        <v>14</v>
      </c>
      <c r="N86" s="3" t="b">
        <v>0</v>
      </c>
    </row>
    <row r="87" spans="1:14" ht="15.75" thickBot="1">
      <c r="A87" t="s">
        <v>597</v>
      </c>
      <c r="C87" t="s">
        <v>149</v>
      </c>
      <c r="D87" t="s">
        <v>597</v>
      </c>
      <c r="E87" t="s">
        <v>148</v>
      </c>
      <c r="F87" t="s">
        <v>148</v>
      </c>
      <c r="G87" s="2" t="s">
        <v>508</v>
      </c>
      <c r="H87" s="2" t="s">
        <v>509</v>
      </c>
      <c r="I87" s="2" t="s">
        <v>510</v>
      </c>
      <c r="K87" s="2" t="s">
        <v>511</v>
      </c>
      <c r="L87">
        <v>14</v>
      </c>
      <c r="N87" s="3" t="b">
        <v>0</v>
      </c>
    </row>
    <row r="88" spans="1:14" ht="15.75" thickBot="1">
      <c r="A88" t="s">
        <v>598</v>
      </c>
      <c r="C88" t="s">
        <v>151</v>
      </c>
      <c r="D88" t="s">
        <v>598</v>
      </c>
      <c r="E88" t="s">
        <v>150</v>
      </c>
      <c r="F88" t="s">
        <v>150</v>
      </c>
      <c r="G88" s="2" t="s">
        <v>508</v>
      </c>
      <c r="H88" s="2" t="s">
        <v>509</v>
      </c>
      <c r="I88" s="2" t="s">
        <v>510</v>
      </c>
      <c r="K88" s="2" t="s">
        <v>511</v>
      </c>
      <c r="L88">
        <v>14</v>
      </c>
      <c r="N88" s="3" t="b">
        <v>0</v>
      </c>
    </row>
    <row r="89" spans="1:14" ht="15.75" thickBot="1">
      <c r="A89" t="s">
        <v>599</v>
      </c>
      <c r="C89" t="s">
        <v>153</v>
      </c>
      <c r="D89" t="s">
        <v>599</v>
      </c>
      <c r="E89" t="s">
        <v>152</v>
      </c>
      <c r="F89" t="s">
        <v>152</v>
      </c>
      <c r="G89" s="2" t="s">
        <v>508</v>
      </c>
      <c r="H89" s="2" t="s">
        <v>509</v>
      </c>
      <c r="I89" s="2" t="s">
        <v>510</v>
      </c>
      <c r="K89" s="2" t="s">
        <v>511</v>
      </c>
      <c r="L89">
        <v>14</v>
      </c>
      <c r="N89" s="3" t="b">
        <v>0</v>
      </c>
    </row>
    <row r="90" spans="1:14" ht="15.75" thickBot="1">
      <c r="A90" t="s">
        <v>600</v>
      </c>
      <c r="C90" t="s">
        <v>155</v>
      </c>
      <c r="D90" t="s">
        <v>600</v>
      </c>
      <c r="E90" t="s">
        <v>154</v>
      </c>
      <c r="F90" t="s">
        <v>154</v>
      </c>
      <c r="G90" s="2" t="s">
        <v>508</v>
      </c>
      <c r="H90" s="2" t="s">
        <v>509</v>
      </c>
      <c r="I90" s="2" t="s">
        <v>510</v>
      </c>
      <c r="K90" s="2" t="s">
        <v>511</v>
      </c>
      <c r="L90">
        <v>14</v>
      </c>
      <c r="N90" s="3" t="b">
        <v>0</v>
      </c>
    </row>
    <row r="91" spans="1:14" ht="15.75" thickBot="1">
      <c r="A91" t="s">
        <v>601</v>
      </c>
      <c r="C91" t="s">
        <v>157</v>
      </c>
      <c r="D91" t="s">
        <v>601</v>
      </c>
      <c r="E91" t="s">
        <v>156</v>
      </c>
      <c r="F91" t="s">
        <v>156</v>
      </c>
      <c r="G91" s="2" t="s">
        <v>508</v>
      </c>
      <c r="H91" s="2" t="s">
        <v>509</v>
      </c>
      <c r="I91" s="2" t="s">
        <v>510</v>
      </c>
      <c r="K91" s="2" t="s">
        <v>511</v>
      </c>
      <c r="L91">
        <v>14</v>
      </c>
      <c r="N91" s="3" t="b">
        <v>0</v>
      </c>
    </row>
    <row r="92" spans="1:14" ht="15.75" thickBot="1">
      <c r="A92" t="s">
        <v>602</v>
      </c>
      <c r="C92" t="s">
        <v>159</v>
      </c>
      <c r="D92" t="s">
        <v>602</v>
      </c>
      <c r="E92" t="s">
        <v>158</v>
      </c>
      <c r="F92" t="s">
        <v>158</v>
      </c>
      <c r="G92" s="2" t="s">
        <v>508</v>
      </c>
      <c r="H92" s="2" t="s">
        <v>509</v>
      </c>
      <c r="I92" s="2" t="s">
        <v>510</v>
      </c>
      <c r="K92" s="2" t="s">
        <v>511</v>
      </c>
      <c r="L92">
        <v>14</v>
      </c>
      <c r="N92" s="3" t="b">
        <v>0</v>
      </c>
    </row>
    <row r="93" spans="1:14" ht="15.75" thickBot="1">
      <c r="A93" t="s">
        <v>603</v>
      </c>
      <c r="C93" t="s">
        <v>161</v>
      </c>
      <c r="D93" t="s">
        <v>603</v>
      </c>
      <c r="E93" t="s">
        <v>160</v>
      </c>
      <c r="F93" t="s">
        <v>160</v>
      </c>
      <c r="G93" s="2" t="s">
        <v>508</v>
      </c>
      <c r="H93" s="2" t="s">
        <v>509</v>
      </c>
      <c r="I93" s="2" t="s">
        <v>510</v>
      </c>
      <c r="K93" s="2" t="s">
        <v>511</v>
      </c>
      <c r="L93">
        <v>14</v>
      </c>
      <c r="N93" s="3" t="b">
        <v>0</v>
      </c>
    </row>
    <row r="94" spans="1:14" ht="15.75" thickBot="1">
      <c r="A94" t="s">
        <v>604</v>
      </c>
      <c r="C94" t="s">
        <v>163</v>
      </c>
      <c r="D94" t="s">
        <v>604</v>
      </c>
      <c r="E94" t="s">
        <v>162</v>
      </c>
      <c r="F94" t="s">
        <v>162</v>
      </c>
      <c r="G94" s="2" t="s">
        <v>508</v>
      </c>
      <c r="H94" s="2" t="s">
        <v>509</v>
      </c>
      <c r="I94" s="2" t="s">
        <v>510</v>
      </c>
      <c r="K94" s="2" t="s">
        <v>511</v>
      </c>
      <c r="L94">
        <v>14</v>
      </c>
      <c r="N94" s="3" t="b">
        <v>0</v>
      </c>
    </row>
    <row r="95" spans="1:14" ht="15.75" thickBot="1">
      <c r="A95" t="s">
        <v>605</v>
      </c>
      <c r="C95" t="s">
        <v>165</v>
      </c>
      <c r="D95" t="s">
        <v>605</v>
      </c>
      <c r="E95" t="s">
        <v>164</v>
      </c>
      <c r="F95" t="s">
        <v>164</v>
      </c>
      <c r="G95" s="2" t="s">
        <v>508</v>
      </c>
      <c r="H95" s="2" t="s">
        <v>509</v>
      </c>
      <c r="I95" s="2" t="s">
        <v>510</v>
      </c>
      <c r="K95" s="2" t="s">
        <v>511</v>
      </c>
      <c r="L95">
        <v>14</v>
      </c>
      <c r="N95" s="3" t="b">
        <v>0</v>
      </c>
    </row>
    <row r="96" spans="1:14" ht="15.75" thickBot="1">
      <c r="A96" t="s">
        <v>606</v>
      </c>
      <c r="C96" t="s">
        <v>167</v>
      </c>
      <c r="D96" t="s">
        <v>606</v>
      </c>
      <c r="E96" t="s">
        <v>166</v>
      </c>
      <c r="F96" t="s">
        <v>166</v>
      </c>
      <c r="G96" s="2" t="s">
        <v>508</v>
      </c>
      <c r="H96" s="2" t="s">
        <v>509</v>
      </c>
      <c r="I96" s="2" t="s">
        <v>510</v>
      </c>
      <c r="K96" s="2" t="s">
        <v>511</v>
      </c>
      <c r="L96">
        <v>14</v>
      </c>
      <c r="N96" s="3" t="b">
        <v>0</v>
      </c>
    </row>
    <row r="97" spans="1:14" ht="15.75" thickBot="1">
      <c r="A97" t="s">
        <v>607</v>
      </c>
      <c r="C97" t="s">
        <v>169</v>
      </c>
      <c r="D97" t="s">
        <v>607</v>
      </c>
      <c r="E97" t="s">
        <v>168</v>
      </c>
      <c r="F97" t="s">
        <v>168</v>
      </c>
      <c r="G97" s="2" t="s">
        <v>508</v>
      </c>
      <c r="H97" s="2" t="s">
        <v>509</v>
      </c>
      <c r="I97" s="2" t="s">
        <v>510</v>
      </c>
      <c r="K97" s="2" t="s">
        <v>511</v>
      </c>
      <c r="L97">
        <v>14</v>
      </c>
      <c r="N97" s="3" t="b">
        <v>0</v>
      </c>
    </row>
    <row r="98" spans="1:14" ht="15.75" thickBot="1">
      <c r="A98" t="s">
        <v>608</v>
      </c>
      <c r="C98" t="s">
        <v>406</v>
      </c>
      <c r="D98" t="s">
        <v>608</v>
      </c>
      <c r="E98" t="s">
        <v>458</v>
      </c>
      <c r="F98" t="s">
        <v>458</v>
      </c>
      <c r="G98" s="2" t="s">
        <v>508</v>
      </c>
      <c r="H98" s="2" t="s">
        <v>509</v>
      </c>
      <c r="I98" s="2" t="s">
        <v>510</v>
      </c>
      <c r="K98" s="2" t="s">
        <v>511</v>
      </c>
      <c r="L98">
        <v>14</v>
      </c>
      <c r="N98" s="3" t="b">
        <v>0</v>
      </c>
    </row>
    <row r="99" spans="1:14" ht="15.75" thickBot="1">
      <c r="A99" t="s">
        <v>609</v>
      </c>
      <c r="C99" t="s">
        <v>407</v>
      </c>
      <c r="D99" t="s">
        <v>609</v>
      </c>
      <c r="E99" t="s">
        <v>459</v>
      </c>
      <c r="F99" t="s">
        <v>459</v>
      </c>
      <c r="G99" s="2" t="s">
        <v>508</v>
      </c>
      <c r="H99" s="2" t="s">
        <v>509</v>
      </c>
      <c r="I99" s="2" t="s">
        <v>510</v>
      </c>
      <c r="K99" s="2" t="s">
        <v>511</v>
      </c>
      <c r="L99">
        <v>14</v>
      </c>
      <c r="N99" s="3" t="b">
        <v>0</v>
      </c>
    </row>
    <row r="100" spans="1:14" ht="15.75" thickBot="1">
      <c r="A100" t="s">
        <v>610</v>
      </c>
      <c r="C100" t="s">
        <v>408</v>
      </c>
      <c r="D100" t="s">
        <v>610</v>
      </c>
      <c r="E100" t="s">
        <v>460</v>
      </c>
      <c r="F100" t="s">
        <v>460</v>
      </c>
      <c r="G100" s="2" t="s">
        <v>508</v>
      </c>
      <c r="H100" s="2" t="s">
        <v>509</v>
      </c>
      <c r="I100" s="2" t="s">
        <v>510</v>
      </c>
      <c r="K100" s="2" t="s">
        <v>511</v>
      </c>
      <c r="L100">
        <v>14</v>
      </c>
      <c r="N100" s="3" t="b">
        <v>0</v>
      </c>
    </row>
    <row r="101" spans="1:14" ht="15.75" thickBot="1">
      <c r="A101" t="s">
        <v>611</v>
      </c>
      <c r="C101" t="s">
        <v>409</v>
      </c>
      <c r="D101" t="s">
        <v>611</v>
      </c>
      <c r="E101" t="s">
        <v>461</v>
      </c>
      <c r="F101" t="s">
        <v>461</v>
      </c>
      <c r="G101" s="2" t="s">
        <v>508</v>
      </c>
      <c r="H101" s="2" t="s">
        <v>509</v>
      </c>
      <c r="I101" s="2" t="s">
        <v>510</v>
      </c>
      <c r="K101" s="2" t="s">
        <v>511</v>
      </c>
      <c r="L101">
        <v>14</v>
      </c>
      <c r="N101" s="3" t="b">
        <v>0</v>
      </c>
    </row>
    <row r="102" spans="1:14" ht="15.75" thickBot="1">
      <c r="A102" t="s">
        <v>612</v>
      </c>
      <c r="C102" t="s">
        <v>410</v>
      </c>
      <c r="D102" t="s">
        <v>612</v>
      </c>
      <c r="E102" t="s">
        <v>462</v>
      </c>
      <c r="F102" t="s">
        <v>462</v>
      </c>
      <c r="G102" s="2" t="s">
        <v>508</v>
      </c>
      <c r="H102" s="2" t="s">
        <v>509</v>
      </c>
      <c r="I102" s="2" t="s">
        <v>510</v>
      </c>
      <c r="K102" s="2" t="s">
        <v>511</v>
      </c>
      <c r="L102">
        <v>14</v>
      </c>
      <c r="N102" s="3" t="b">
        <v>0</v>
      </c>
    </row>
    <row r="103" spans="1:14" ht="15.75" thickBot="1">
      <c r="A103" t="s">
        <v>613</v>
      </c>
      <c r="C103" t="s">
        <v>411</v>
      </c>
      <c r="D103" t="s">
        <v>613</v>
      </c>
      <c r="E103" t="s">
        <v>463</v>
      </c>
      <c r="F103" t="s">
        <v>463</v>
      </c>
      <c r="G103" s="2" t="s">
        <v>508</v>
      </c>
      <c r="H103" s="2" t="s">
        <v>509</v>
      </c>
      <c r="I103" s="2" t="s">
        <v>510</v>
      </c>
      <c r="K103" s="2" t="s">
        <v>511</v>
      </c>
      <c r="L103">
        <v>14</v>
      </c>
      <c r="N103" s="3" t="b">
        <v>0</v>
      </c>
    </row>
    <row r="104" spans="1:14" ht="15.75" thickBot="1">
      <c r="A104" t="s">
        <v>614</v>
      </c>
      <c r="C104" t="s">
        <v>412</v>
      </c>
      <c r="D104" t="s">
        <v>614</v>
      </c>
      <c r="E104" t="s">
        <v>464</v>
      </c>
      <c r="F104" t="s">
        <v>464</v>
      </c>
      <c r="G104" s="2" t="s">
        <v>508</v>
      </c>
      <c r="H104" s="2" t="s">
        <v>509</v>
      </c>
      <c r="I104" s="2" t="s">
        <v>510</v>
      </c>
      <c r="K104" s="2" t="s">
        <v>511</v>
      </c>
      <c r="L104">
        <v>14</v>
      </c>
      <c r="N104" s="3" t="b">
        <v>0</v>
      </c>
    </row>
    <row r="105" spans="1:14" ht="15.75" thickBot="1">
      <c r="A105" t="s">
        <v>615</v>
      </c>
      <c r="C105" t="s">
        <v>413</v>
      </c>
      <c r="D105" t="s">
        <v>615</v>
      </c>
      <c r="E105" t="s">
        <v>465</v>
      </c>
      <c r="F105" t="s">
        <v>465</v>
      </c>
      <c r="G105" s="2" t="s">
        <v>508</v>
      </c>
      <c r="H105" s="2" t="s">
        <v>509</v>
      </c>
      <c r="I105" s="2" t="s">
        <v>510</v>
      </c>
      <c r="K105" s="2" t="s">
        <v>511</v>
      </c>
      <c r="L105">
        <v>14</v>
      </c>
      <c r="N105" s="3" t="b">
        <v>0</v>
      </c>
    </row>
    <row r="106" spans="1:14" ht="15.75" thickBot="1">
      <c r="A106" t="s">
        <v>616</v>
      </c>
      <c r="C106" t="s">
        <v>175</v>
      </c>
      <c r="D106" t="s">
        <v>616</v>
      </c>
      <c r="E106" t="s">
        <v>174</v>
      </c>
      <c r="F106" t="s">
        <v>174</v>
      </c>
      <c r="G106" s="2" t="s">
        <v>508</v>
      </c>
      <c r="H106" s="2" t="s">
        <v>509</v>
      </c>
      <c r="I106" s="2" t="s">
        <v>510</v>
      </c>
      <c r="K106" s="2" t="s">
        <v>511</v>
      </c>
      <c r="L106">
        <v>14</v>
      </c>
      <c r="N106" s="3" t="b">
        <v>0</v>
      </c>
    </row>
    <row r="107" spans="1:14" ht="15.75" thickBot="1">
      <c r="A107" t="s">
        <v>617</v>
      </c>
      <c r="C107" t="s">
        <v>177</v>
      </c>
      <c r="D107" t="s">
        <v>617</v>
      </c>
      <c r="E107" t="s">
        <v>176</v>
      </c>
      <c r="F107" t="s">
        <v>176</v>
      </c>
      <c r="G107" s="2" t="s">
        <v>508</v>
      </c>
      <c r="H107" s="2" t="s">
        <v>509</v>
      </c>
      <c r="I107" s="2" t="s">
        <v>510</v>
      </c>
      <c r="K107" s="2" t="s">
        <v>511</v>
      </c>
      <c r="L107">
        <v>14</v>
      </c>
      <c r="N107" s="3" t="b">
        <v>0</v>
      </c>
    </row>
    <row r="108" spans="1:14" ht="15.75" thickBot="1">
      <c r="A108" t="s">
        <v>618</v>
      </c>
      <c r="C108" t="s">
        <v>179</v>
      </c>
      <c r="D108" t="s">
        <v>618</v>
      </c>
      <c r="E108" t="s">
        <v>178</v>
      </c>
      <c r="F108" t="s">
        <v>178</v>
      </c>
      <c r="G108" s="2" t="s">
        <v>508</v>
      </c>
      <c r="H108" s="2" t="s">
        <v>509</v>
      </c>
      <c r="I108" s="2" t="s">
        <v>510</v>
      </c>
      <c r="K108" s="2" t="s">
        <v>511</v>
      </c>
      <c r="L108">
        <v>14</v>
      </c>
      <c r="N108" s="3" t="b">
        <v>0</v>
      </c>
    </row>
    <row r="109" spans="1:14" ht="15.75" thickBot="1">
      <c r="A109" t="s">
        <v>619</v>
      </c>
      <c r="C109" t="s">
        <v>414</v>
      </c>
      <c r="D109" t="s">
        <v>619</v>
      </c>
      <c r="E109" t="s">
        <v>466</v>
      </c>
      <c r="F109" t="s">
        <v>466</v>
      </c>
      <c r="G109" s="2" t="s">
        <v>508</v>
      </c>
      <c r="H109" s="2" t="s">
        <v>509</v>
      </c>
      <c r="I109" s="2" t="s">
        <v>510</v>
      </c>
      <c r="K109" s="2" t="s">
        <v>511</v>
      </c>
      <c r="L109">
        <v>14</v>
      </c>
      <c r="N109" s="3" t="b">
        <v>0</v>
      </c>
    </row>
    <row r="110" spans="1:14" ht="15.75" thickBot="1">
      <c r="A110" t="s">
        <v>620</v>
      </c>
      <c r="C110" t="s">
        <v>415</v>
      </c>
      <c r="D110" t="s">
        <v>620</v>
      </c>
      <c r="E110" t="s">
        <v>467</v>
      </c>
      <c r="F110" t="s">
        <v>467</v>
      </c>
      <c r="G110" s="2" t="s">
        <v>508</v>
      </c>
      <c r="H110" s="2" t="s">
        <v>509</v>
      </c>
      <c r="I110" s="2" t="s">
        <v>510</v>
      </c>
      <c r="K110" s="2" t="s">
        <v>511</v>
      </c>
      <c r="L110">
        <v>14</v>
      </c>
      <c r="N110" s="3" t="b">
        <v>0</v>
      </c>
    </row>
    <row r="111" spans="1:14" ht="15.75" thickBot="1">
      <c r="A111" t="s">
        <v>621</v>
      </c>
      <c r="C111" t="s">
        <v>416</v>
      </c>
      <c r="D111" t="s">
        <v>621</v>
      </c>
      <c r="E111" t="s">
        <v>468</v>
      </c>
      <c r="F111" t="s">
        <v>468</v>
      </c>
      <c r="G111" s="2" t="s">
        <v>508</v>
      </c>
      <c r="H111" s="2" t="s">
        <v>509</v>
      </c>
      <c r="I111" s="2" t="s">
        <v>510</v>
      </c>
      <c r="K111" s="2" t="s">
        <v>511</v>
      </c>
      <c r="L111">
        <v>14</v>
      </c>
      <c r="N111" s="3" t="b">
        <v>0</v>
      </c>
    </row>
    <row r="112" spans="1:14" ht="15.75" thickBot="1">
      <c r="A112" t="s">
        <v>622</v>
      </c>
      <c r="C112" t="s">
        <v>417</v>
      </c>
      <c r="D112" t="s">
        <v>622</v>
      </c>
      <c r="E112" t="s">
        <v>469</v>
      </c>
      <c r="F112" t="s">
        <v>469</v>
      </c>
      <c r="G112" s="2" t="s">
        <v>508</v>
      </c>
      <c r="H112" s="2" t="s">
        <v>509</v>
      </c>
      <c r="I112" s="2" t="s">
        <v>510</v>
      </c>
      <c r="K112" s="2" t="s">
        <v>511</v>
      </c>
      <c r="L112">
        <v>14</v>
      </c>
      <c r="N112" s="3" t="b">
        <v>0</v>
      </c>
    </row>
    <row r="113" spans="1:14" ht="15.75" thickBot="1">
      <c r="A113" t="s">
        <v>623</v>
      </c>
      <c r="C113" t="s">
        <v>418</v>
      </c>
      <c r="D113" t="s">
        <v>623</v>
      </c>
      <c r="E113" t="s">
        <v>470</v>
      </c>
      <c r="F113" t="s">
        <v>470</v>
      </c>
      <c r="G113" s="2" t="s">
        <v>508</v>
      </c>
      <c r="H113" s="2" t="s">
        <v>509</v>
      </c>
      <c r="I113" s="2" t="s">
        <v>510</v>
      </c>
      <c r="K113" s="2" t="s">
        <v>511</v>
      </c>
      <c r="L113">
        <v>14</v>
      </c>
      <c r="N113" s="3" t="b">
        <v>0</v>
      </c>
    </row>
    <row r="114" spans="1:14" ht="15.75" thickBot="1">
      <c r="A114" t="s">
        <v>624</v>
      </c>
      <c r="C114" t="s">
        <v>419</v>
      </c>
      <c r="D114" t="s">
        <v>624</v>
      </c>
      <c r="E114" t="s">
        <v>471</v>
      </c>
      <c r="F114" t="s">
        <v>471</v>
      </c>
      <c r="G114" s="2" t="s">
        <v>508</v>
      </c>
      <c r="H114" s="2" t="s">
        <v>509</v>
      </c>
      <c r="I114" s="2" t="s">
        <v>510</v>
      </c>
      <c r="K114" s="2" t="s">
        <v>511</v>
      </c>
      <c r="L114">
        <v>14</v>
      </c>
      <c r="N114" s="3" t="b">
        <v>0</v>
      </c>
    </row>
    <row r="115" spans="1:14" ht="15.75" thickBot="1">
      <c r="A115" t="s">
        <v>625</v>
      </c>
      <c r="C115" t="s">
        <v>420</v>
      </c>
      <c r="D115" t="s">
        <v>625</v>
      </c>
      <c r="E115" t="s">
        <v>472</v>
      </c>
      <c r="F115" t="s">
        <v>472</v>
      </c>
      <c r="G115" s="2" t="s">
        <v>508</v>
      </c>
      <c r="H115" s="2" t="s">
        <v>509</v>
      </c>
      <c r="I115" s="2" t="s">
        <v>510</v>
      </c>
      <c r="K115" s="2" t="s">
        <v>511</v>
      </c>
      <c r="L115">
        <v>14</v>
      </c>
      <c r="N115" s="3" t="b">
        <v>0</v>
      </c>
    </row>
    <row r="116" spans="1:14" ht="15.75" thickBot="1">
      <c r="A116" t="s">
        <v>626</v>
      </c>
      <c r="C116" t="s">
        <v>421</v>
      </c>
      <c r="D116" t="s">
        <v>626</v>
      </c>
      <c r="E116" t="s">
        <v>473</v>
      </c>
      <c r="F116" t="s">
        <v>473</v>
      </c>
      <c r="G116" s="2" t="s">
        <v>508</v>
      </c>
      <c r="H116" s="2" t="s">
        <v>509</v>
      </c>
      <c r="I116" s="2" t="s">
        <v>510</v>
      </c>
      <c r="K116" s="2" t="s">
        <v>511</v>
      </c>
      <c r="L116">
        <v>14</v>
      </c>
      <c r="N116" s="3" t="b">
        <v>0</v>
      </c>
    </row>
    <row r="117" spans="1:14" ht="15.75" thickBot="1">
      <c r="A117" t="s">
        <v>627</v>
      </c>
      <c r="C117" t="s">
        <v>185</v>
      </c>
      <c r="D117" t="s">
        <v>627</v>
      </c>
      <c r="E117" t="s">
        <v>184</v>
      </c>
      <c r="F117" t="s">
        <v>184</v>
      </c>
      <c r="G117" s="2" t="s">
        <v>508</v>
      </c>
      <c r="H117" s="2" t="s">
        <v>509</v>
      </c>
      <c r="I117" s="2" t="s">
        <v>510</v>
      </c>
      <c r="K117" s="2" t="s">
        <v>511</v>
      </c>
      <c r="L117">
        <v>14</v>
      </c>
      <c r="N117" s="3" t="b">
        <v>0</v>
      </c>
    </row>
    <row r="118" spans="1:14" ht="15.75" thickBot="1">
      <c r="A118" t="s">
        <v>628</v>
      </c>
      <c r="C118" t="s">
        <v>187</v>
      </c>
      <c r="D118" t="s">
        <v>628</v>
      </c>
      <c r="E118" t="s">
        <v>186</v>
      </c>
      <c r="F118" t="s">
        <v>186</v>
      </c>
      <c r="G118" s="2" t="s">
        <v>508</v>
      </c>
      <c r="H118" s="2" t="s">
        <v>509</v>
      </c>
      <c r="I118" s="2" t="s">
        <v>510</v>
      </c>
      <c r="K118" s="2" t="s">
        <v>511</v>
      </c>
      <c r="L118">
        <v>14</v>
      </c>
      <c r="N118" s="3" t="b">
        <v>0</v>
      </c>
    </row>
    <row r="119" spans="1:14" ht="15.75" thickBot="1">
      <c r="A119" t="s">
        <v>629</v>
      </c>
      <c r="C119" t="s">
        <v>189</v>
      </c>
      <c r="D119" t="s">
        <v>629</v>
      </c>
      <c r="E119" t="s">
        <v>188</v>
      </c>
      <c r="F119" t="s">
        <v>188</v>
      </c>
      <c r="G119" s="2" t="s">
        <v>508</v>
      </c>
      <c r="H119" s="2" t="s">
        <v>509</v>
      </c>
      <c r="I119" s="2" t="s">
        <v>510</v>
      </c>
      <c r="K119" s="2" t="s">
        <v>511</v>
      </c>
      <c r="L119">
        <v>14</v>
      </c>
      <c r="N119" s="3" t="b">
        <v>0</v>
      </c>
    </row>
    <row r="120" spans="1:14" ht="15.75" thickBot="1">
      <c r="A120" t="s">
        <v>630</v>
      </c>
      <c r="C120" t="s">
        <v>422</v>
      </c>
      <c r="D120" t="s">
        <v>630</v>
      </c>
      <c r="E120" t="s">
        <v>474</v>
      </c>
      <c r="F120" t="s">
        <v>474</v>
      </c>
      <c r="G120" s="2" t="s">
        <v>508</v>
      </c>
      <c r="H120" s="2" t="s">
        <v>509</v>
      </c>
      <c r="I120" s="2" t="s">
        <v>510</v>
      </c>
      <c r="K120" s="2" t="s">
        <v>511</v>
      </c>
      <c r="L120">
        <v>14</v>
      </c>
      <c r="N120" s="3" t="b">
        <v>0</v>
      </c>
    </row>
    <row r="121" spans="1:14" ht="15.75" thickBot="1">
      <c r="A121" t="s">
        <v>631</v>
      </c>
      <c r="C121" t="s">
        <v>423</v>
      </c>
      <c r="D121" t="s">
        <v>631</v>
      </c>
      <c r="E121" t="s">
        <v>475</v>
      </c>
      <c r="F121" t="s">
        <v>475</v>
      </c>
      <c r="G121" s="2" t="s">
        <v>508</v>
      </c>
      <c r="H121" s="2" t="s">
        <v>509</v>
      </c>
      <c r="I121" s="2" t="s">
        <v>510</v>
      </c>
      <c r="K121" s="2" t="s">
        <v>511</v>
      </c>
      <c r="L121">
        <v>14</v>
      </c>
      <c r="N121" s="3" t="b">
        <v>0</v>
      </c>
    </row>
    <row r="122" spans="1:14" ht="15.75" thickBot="1">
      <c r="A122" t="s">
        <v>632</v>
      </c>
      <c r="C122" t="s">
        <v>424</v>
      </c>
      <c r="D122" t="s">
        <v>632</v>
      </c>
      <c r="E122" t="s">
        <v>476</v>
      </c>
      <c r="F122" t="s">
        <v>476</v>
      </c>
      <c r="G122" s="2" t="s">
        <v>508</v>
      </c>
      <c r="H122" s="2" t="s">
        <v>509</v>
      </c>
      <c r="I122" s="2" t="s">
        <v>510</v>
      </c>
      <c r="K122" s="2" t="s">
        <v>511</v>
      </c>
      <c r="L122">
        <v>14</v>
      </c>
      <c r="N122" s="3" t="b">
        <v>0</v>
      </c>
    </row>
    <row r="123" spans="1:14" ht="15.75" thickBot="1">
      <c r="A123" t="s">
        <v>633</v>
      </c>
      <c r="C123" t="s">
        <v>425</v>
      </c>
      <c r="D123" t="s">
        <v>633</v>
      </c>
      <c r="E123" t="s">
        <v>477</v>
      </c>
      <c r="F123" t="s">
        <v>477</v>
      </c>
      <c r="G123" s="2" t="s">
        <v>508</v>
      </c>
      <c r="H123" s="2" t="s">
        <v>509</v>
      </c>
      <c r="I123" s="2" t="s">
        <v>510</v>
      </c>
      <c r="K123" s="2" t="s">
        <v>511</v>
      </c>
      <c r="L123">
        <v>14</v>
      </c>
      <c r="N123" s="3" t="b">
        <v>0</v>
      </c>
    </row>
    <row r="124" spans="1:14" ht="15.75" thickBot="1">
      <c r="A124" t="s">
        <v>634</v>
      </c>
      <c r="C124" t="s">
        <v>426</v>
      </c>
      <c r="D124" t="s">
        <v>634</v>
      </c>
      <c r="E124" t="s">
        <v>478</v>
      </c>
      <c r="F124" t="s">
        <v>478</v>
      </c>
      <c r="G124" s="2" t="s">
        <v>508</v>
      </c>
      <c r="H124" s="2" t="s">
        <v>509</v>
      </c>
      <c r="I124" s="2" t="s">
        <v>510</v>
      </c>
      <c r="K124" s="2" t="s">
        <v>511</v>
      </c>
      <c r="L124">
        <v>14</v>
      </c>
      <c r="N124" s="3" t="b">
        <v>0</v>
      </c>
    </row>
    <row r="125" spans="1:14" ht="15.75" thickBot="1">
      <c r="A125" t="s">
        <v>635</v>
      </c>
      <c r="C125" t="s">
        <v>427</v>
      </c>
      <c r="D125" t="s">
        <v>635</v>
      </c>
      <c r="E125" t="s">
        <v>479</v>
      </c>
      <c r="F125" t="s">
        <v>479</v>
      </c>
      <c r="G125" s="2" t="s">
        <v>508</v>
      </c>
      <c r="H125" s="2" t="s">
        <v>509</v>
      </c>
      <c r="I125" s="2" t="s">
        <v>510</v>
      </c>
      <c r="K125" s="2" t="s">
        <v>511</v>
      </c>
      <c r="L125">
        <v>14</v>
      </c>
      <c r="N125" s="3" t="b">
        <v>0</v>
      </c>
    </row>
    <row r="126" spans="1:14" ht="15.75" thickBot="1">
      <c r="A126" t="s">
        <v>636</v>
      </c>
      <c r="C126" t="s">
        <v>428</v>
      </c>
      <c r="D126" t="s">
        <v>636</v>
      </c>
      <c r="E126" t="s">
        <v>480</v>
      </c>
      <c r="F126" t="s">
        <v>480</v>
      </c>
      <c r="G126" s="2" t="s">
        <v>508</v>
      </c>
      <c r="H126" s="2" t="s">
        <v>509</v>
      </c>
      <c r="I126" s="2" t="s">
        <v>510</v>
      </c>
      <c r="K126" s="2" t="s">
        <v>511</v>
      </c>
      <c r="L126">
        <v>14</v>
      </c>
      <c r="N126" s="3" t="b">
        <v>0</v>
      </c>
    </row>
    <row r="127" spans="1:14" ht="15.75" thickBot="1">
      <c r="A127" t="s">
        <v>637</v>
      </c>
      <c r="C127" t="s">
        <v>429</v>
      </c>
      <c r="D127" t="s">
        <v>637</v>
      </c>
      <c r="E127" t="s">
        <v>481</v>
      </c>
      <c r="F127" t="s">
        <v>481</v>
      </c>
      <c r="G127" s="2" t="s">
        <v>508</v>
      </c>
      <c r="H127" s="2" t="s">
        <v>509</v>
      </c>
      <c r="I127" s="2" t="s">
        <v>510</v>
      </c>
      <c r="K127" s="2" t="s">
        <v>511</v>
      </c>
      <c r="L127">
        <v>14</v>
      </c>
      <c r="N127" s="3" t="b">
        <v>0</v>
      </c>
    </row>
    <row r="128" spans="1:14" ht="15.75" thickBot="1">
      <c r="A128" t="s">
        <v>638</v>
      </c>
      <c r="C128" t="s">
        <v>195</v>
      </c>
      <c r="D128" t="s">
        <v>638</v>
      </c>
      <c r="E128" t="s">
        <v>194</v>
      </c>
      <c r="F128" t="s">
        <v>194</v>
      </c>
      <c r="G128" s="2" t="s">
        <v>508</v>
      </c>
      <c r="H128" s="2" t="s">
        <v>509</v>
      </c>
      <c r="I128" s="2" t="s">
        <v>510</v>
      </c>
      <c r="K128" s="2" t="s">
        <v>511</v>
      </c>
      <c r="L128">
        <v>14</v>
      </c>
      <c r="N128" s="3" t="b">
        <v>0</v>
      </c>
    </row>
    <row r="129" spans="1:14" ht="15.75" thickBot="1">
      <c r="A129" t="s">
        <v>639</v>
      </c>
      <c r="C129" t="s">
        <v>197</v>
      </c>
      <c r="D129" t="s">
        <v>639</v>
      </c>
      <c r="E129" t="s">
        <v>196</v>
      </c>
      <c r="F129" t="s">
        <v>196</v>
      </c>
      <c r="G129" s="2" t="s">
        <v>508</v>
      </c>
      <c r="H129" s="2" t="s">
        <v>509</v>
      </c>
      <c r="I129" s="2" t="s">
        <v>510</v>
      </c>
      <c r="K129" s="2" t="s">
        <v>511</v>
      </c>
      <c r="L129">
        <v>14</v>
      </c>
      <c r="N129" s="3" t="b">
        <v>0</v>
      </c>
    </row>
    <row r="130" spans="1:14" ht="15.75" thickBot="1">
      <c r="A130" t="s">
        <v>640</v>
      </c>
      <c r="C130" t="s">
        <v>199</v>
      </c>
      <c r="D130" t="s">
        <v>640</v>
      </c>
      <c r="E130" t="s">
        <v>198</v>
      </c>
      <c r="F130" t="s">
        <v>198</v>
      </c>
      <c r="G130" s="2" t="s">
        <v>508</v>
      </c>
      <c r="H130" s="2" t="s">
        <v>509</v>
      </c>
      <c r="I130" s="2" t="s">
        <v>510</v>
      </c>
      <c r="K130" s="2" t="s">
        <v>511</v>
      </c>
      <c r="L130">
        <v>14</v>
      </c>
      <c r="N130" s="3" t="b">
        <v>0</v>
      </c>
    </row>
    <row r="131" spans="1:14" ht="15.75" thickBot="1">
      <c r="A131" t="s">
        <v>641</v>
      </c>
      <c r="C131" t="s">
        <v>201</v>
      </c>
      <c r="D131" t="s">
        <v>641</v>
      </c>
      <c r="E131" t="s">
        <v>200</v>
      </c>
      <c r="F131" t="s">
        <v>200</v>
      </c>
      <c r="G131" s="2" t="s">
        <v>508</v>
      </c>
      <c r="H131" s="2" t="s">
        <v>509</v>
      </c>
      <c r="I131" s="2" t="s">
        <v>510</v>
      </c>
      <c r="K131" s="2" t="s">
        <v>511</v>
      </c>
      <c r="L131">
        <v>14</v>
      </c>
      <c r="N131" s="3" t="b">
        <v>0</v>
      </c>
    </row>
    <row r="132" spans="1:14" ht="15.75" thickBot="1">
      <c r="A132" t="s">
        <v>642</v>
      </c>
      <c r="C132" t="s">
        <v>203</v>
      </c>
      <c r="D132" t="s">
        <v>642</v>
      </c>
      <c r="E132" t="s">
        <v>202</v>
      </c>
      <c r="F132" t="s">
        <v>202</v>
      </c>
      <c r="G132" s="2" t="s">
        <v>508</v>
      </c>
      <c r="H132" s="2" t="s">
        <v>509</v>
      </c>
      <c r="I132" s="2" t="s">
        <v>510</v>
      </c>
      <c r="K132" s="2" t="s">
        <v>511</v>
      </c>
      <c r="L132">
        <v>14</v>
      </c>
      <c r="N132" s="3" t="b">
        <v>0</v>
      </c>
    </row>
    <row r="133" spans="1:14" ht="15.75" thickBot="1">
      <c r="A133" t="s">
        <v>643</v>
      </c>
      <c r="C133" t="s">
        <v>430</v>
      </c>
      <c r="D133" t="s">
        <v>643</v>
      </c>
      <c r="E133" t="s">
        <v>482</v>
      </c>
      <c r="F133" t="s">
        <v>482</v>
      </c>
      <c r="G133" s="2" t="s">
        <v>508</v>
      </c>
      <c r="H133" s="2" t="s">
        <v>509</v>
      </c>
      <c r="I133" s="2" t="s">
        <v>510</v>
      </c>
      <c r="K133" s="2" t="s">
        <v>511</v>
      </c>
      <c r="L133">
        <v>14</v>
      </c>
      <c r="N133" s="3" t="b">
        <v>0</v>
      </c>
    </row>
    <row r="134" spans="1:14" ht="15.75" thickBot="1">
      <c r="A134" t="s">
        <v>644</v>
      </c>
      <c r="C134" t="s">
        <v>431</v>
      </c>
      <c r="D134" t="s">
        <v>644</v>
      </c>
      <c r="E134" t="s">
        <v>483</v>
      </c>
      <c r="F134" t="s">
        <v>483</v>
      </c>
      <c r="G134" s="2" t="s">
        <v>508</v>
      </c>
      <c r="H134" s="2" t="s">
        <v>509</v>
      </c>
      <c r="I134" s="2" t="s">
        <v>510</v>
      </c>
      <c r="K134" s="2" t="s">
        <v>511</v>
      </c>
      <c r="L134">
        <v>14</v>
      </c>
      <c r="N134" s="3" t="b">
        <v>0</v>
      </c>
    </row>
    <row r="135" spans="1:14" ht="15.75" thickBot="1">
      <c r="A135" t="s">
        <v>645</v>
      </c>
      <c r="C135" t="s">
        <v>432</v>
      </c>
      <c r="D135" t="s">
        <v>645</v>
      </c>
      <c r="E135" t="s">
        <v>484</v>
      </c>
      <c r="F135" t="s">
        <v>484</v>
      </c>
      <c r="G135" s="2" t="s">
        <v>508</v>
      </c>
      <c r="H135" s="2" t="s">
        <v>509</v>
      </c>
      <c r="I135" s="2" t="s">
        <v>510</v>
      </c>
      <c r="K135" s="2" t="s">
        <v>511</v>
      </c>
      <c r="L135">
        <v>14</v>
      </c>
      <c r="N135" s="3" t="b">
        <v>0</v>
      </c>
    </row>
    <row r="136" spans="1:14" ht="15.75" thickBot="1">
      <c r="A136" t="s">
        <v>646</v>
      </c>
      <c r="C136" t="s">
        <v>433</v>
      </c>
      <c r="D136" t="s">
        <v>646</v>
      </c>
      <c r="E136" t="s">
        <v>485</v>
      </c>
      <c r="F136" t="s">
        <v>485</v>
      </c>
      <c r="G136" s="2" t="s">
        <v>508</v>
      </c>
      <c r="H136" s="2" t="s">
        <v>509</v>
      </c>
      <c r="I136" s="2" t="s">
        <v>510</v>
      </c>
      <c r="K136" s="2" t="s">
        <v>511</v>
      </c>
      <c r="L136">
        <v>14</v>
      </c>
      <c r="N136" s="3" t="b">
        <v>0</v>
      </c>
    </row>
    <row r="137" spans="1:14" ht="15.75" thickBot="1">
      <c r="A137" t="s">
        <v>647</v>
      </c>
      <c r="C137" t="s">
        <v>434</v>
      </c>
      <c r="D137" t="s">
        <v>647</v>
      </c>
      <c r="E137" t="s">
        <v>486</v>
      </c>
      <c r="F137" t="s">
        <v>486</v>
      </c>
      <c r="G137" s="2" t="s">
        <v>508</v>
      </c>
      <c r="H137" s="2" t="s">
        <v>509</v>
      </c>
      <c r="I137" s="2" t="s">
        <v>510</v>
      </c>
      <c r="K137" s="2" t="s">
        <v>511</v>
      </c>
      <c r="L137">
        <v>14</v>
      </c>
      <c r="N137" s="3" t="b">
        <v>0</v>
      </c>
    </row>
    <row r="138" spans="1:14" ht="15.75" thickBot="1">
      <c r="A138" t="s">
        <v>648</v>
      </c>
      <c r="C138" t="s">
        <v>435</v>
      </c>
      <c r="D138" t="s">
        <v>648</v>
      </c>
      <c r="E138" t="s">
        <v>487</v>
      </c>
      <c r="F138" t="s">
        <v>487</v>
      </c>
      <c r="G138" s="2" t="s">
        <v>508</v>
      </c>
      <c r="H138" s="2" t="s">
        <v>509</v>
      </c>
      <c r="I138" s="2" t="s">
        <v>510</v>
      </c>
      <c r="K138" s="2" t="s">
        <v>511</v>
      </c>
      <c r="L138">
        <v>14</v>
      </c>
      <c r="N138" s="3" t="b">
        <v>0</v>
      </c>
    </row>
    <row r="139" spans="1:14" ht="15.75" thickBot="1">
      <c r="A139" t="s">
        <v>649</v>
      </c>
      <c r="C139" t="s">
        <v>436</v>
      </c>
      <c r="D139" t="s">
        <v>649</v>
      </c>
      <c r="E139" t="s">
        <v>488</v>
      </c>
      <c r="F139" t="s">
        <v>488</v>
      </c>
      <c r="G139" s="2" t="s">
        <v>508</v>
      </c>
      <c r="H139" s="2" t="s">
        <v>509</v>
      </c>
      <c r="I139" s="2" t="s">
        <v>510</v>
      </c>
      <c r="K139" s="2" t="s">
        <v>511</v>
      </c>
      <c r="L139">
        <v>14</v>
      </c>
      <c r="N139" s="3" t="b">
        <v>0</v>
      </c>
    </row>
    <row r="140" spans="1:14" ht="15.75" thickBot="1">
      <c r="A140" t="s">
        <v>650</v>
      </c>
      <c r="C140" t="s">
        <v>437</v>
      </c>
      <c r="D140" t="s">
        <v>650</v>
      </c>
      <c r="E140" t="s">
        <v>489</v>
      </c>
      <c r="F140" t="s">
        <v>489</v>
      </c>
      <c r="G140" s="2" t="s">
        <v>508</v>
      </c>
      <c r="H140" s="2" t="s">
        <v>509</v>
      </c>
      <c r="I140" s="2" t="s">
        <v>510</v>
      </c>
      <c r="K140" s="2" t="s">
        <v>511</v>
      </c>
      <c r="L140">
        <v>14</v>
      </c>
      <c r="N140" s="3" t="b">
        <v>0</v>
      </c>
    </row>
    <row r="141" spans="1:14" ht="15.75" thickBot="1">
      <c r="A141" t="s">
        <v>651</v>
      </c>
      <c r="C141" t="s">
        <v>209</v>
      </c>
      <c r="D141" t="s">
        <v>651</v>
      </c>
      <c r="E141" t="s">
        <v>208</v>
      </c>
      <c r="F141" t="s">
        <v>208</v>
      </c>
      <c r="G141" s="2" t="s">
        <v>508</v>
      </c>
      <c r="H141" s="2" t="s">
        <v>509</v>
      </c>
      <c r="I141" s="2" t="s">
        <v>510</v>
      </c>
      <c r="K141" s="2" t="s">
        <v>511</v>
      </c>
      <c r="L141">
        <v>14</v>
      </c>
      <c r="N141" s="3" t="b">
        <v>0</v>
      </c>
    </row>
    <row r="142" spans="1:14" ht="15.75" thickBot="1">
      <c r="A142" t="s">
        <v>652</v>
      </c>
      <c r="C142" t="s">
        <v>211</v>
      </c>
      <c r="D142" t="s">
        <v>652</v>
      </c>
      <c r="E142" t="s">
        <v>210</v>
      </c>
      <c r="F142" t="s">
        <v>210</v>
      </c>
      <c r="G142" s="2" t="s">
        <v>508</v>
      </c>
      <c r="H142" s="2" t="s">
        <v>509</v>
      </c>
      <c r="I142" s="2" t="s">
        <v>510</v>
      </c>
      <c r="K142" s="2" t="s">
        <v>511</v>
      </c>
      <c r="L142">
        <v>14</v>
      </c>
      <c r="N142" s="3" t="b">
        <v>0</v>
      </c>
    </row>
    <row r="143" spans="1:14" ht="15.75" thickBot="1">
      <c r="A143" t="s">
        <v>653</v>
      </c>
      <c r="C143" t="s">
        <v>213</v>
      </c>
      <c r="D143" t="s">
        <v>653</v>
      </c>
      <c r="E143" t="s">
        <v>212</v>
      </c>
      <c r="F143" t="s">
        <v>212</v>
      </c>
      <c r="G143" s="2" t="s">
        <v>508</v>
      </c>
      <c r="H143" s="2" t="s">
        <v>509</v>
      </c>
      <c r="I143" s="2" t="s">
        <v>510</v>
      </c>
      <c r="K143" s="2" t="s">
        <v>511</v>
      </c>
      <c r="L143">
        <v>14</v>
      </c>
      <c r="N143" s="3" t="b">
        <v>0</v>
      </c>
    </row>
    <row r="144" spans="1:14" ht="15.75" thickBot="1">
      <c r="A144" t="s">
        <v>654</v>
      </c>
      <c r="C144" t="s">
        <v>215</v>
      </c>
      <c r="D144" t="s">
        <v>654</v>
      </c>
      <c r="E144" t="s">
        <v>214</v>
      </c>
      <c r="F144" t="s">
        <v>214</v>
      </c>
      <c r="G144" s="2" t="s">
        <v>508</v>
      </c>
      <c r="H144" s="2" t="s">
        <v>509</v>
      </c>
      <c r="I144" s="2" t="s">
        <v>510</v>
      </c>
      <c r="K144" s="2" t="s">
        <v>511</v>
      </c>
      <c r="L144">
        <v>14</v>
      </c>
      <c r="N144" s="3" t="b">
        <v>0</v>
      </c>
    </row>
    <row r="145" spans="1:14" ht="15.75" thickBot="1">
      <c r="A145" t="s">
        <v>655</v>
      </c>
      <c r="C145" t="s">
        <v>217</v>
      </c>
      <c r="D145" t="s">
        <v>655</v>
      </c>
      <c r="E145" t="s">
        <v>216</v>
      </c>
      <c r="F145" t="s">
        <v>216</v>
      </c>
      <c r="G145" s="2" t="s">
        <v>508</v>
      </c>
      <c r="H145" s="2" t="s">
        <v>509</v>
      </c>
      <c r="I145" s="2" t="s">
        <v>510</v>
      </c>
      <c r="K145" s="2" t="s">
        <v>511</v>
      </c>
      <c r="L145">
        <v>14</v>
      </c>
      <c r="N145" s="3" t="b">
        <v>0</v>
      </c>
    </row>
    <row r="146" spans="1:14" ht="15.75" thickBot="1">
      <c r="A146" t="s">
        <v>656</v>
      </c>
      <c r="C146" t="s">
        <v>219</v>
      </c>
      <c r="D146" t="s">
        <v>656</v>
      </c>
      <c r="E146" t="s">
        <v>218</v>
      </c>
      <c r="F146" t="s">
        <v>218</v>
      </c>
      <c r="G146" s="2" t="s">
        <v>508</v>
      </c>
      <c r="H146" s="2" t="s">
        <v>509</v>
      </c>
      <c r="I146" s="2" t="s">
        <v>510</v>
      </c>
      <c r="K146" s="2" t="s">
        <v>511</v>
      </c>
      <c r="L146">
        <v>14</v>
      </c>
      <c r="N146" s="3" t="b">
        <v>0</v>
      </c>
    </row>
    <row r="147" spans="1:14" ht="15.75" thickBot="1">
      <c r="A147" t="s">
        <v>657</v>
      </c>
      <c r="C147" t="s">
        <v>221</v>
      </c>
      <c r="D147" t="s">
        <v>657</v>
      </c>
      <c r="E147" t="s">
        <v>220</v>
      </c>
      <c r="F147" t="s">
        <v>220</v>
      </c>
      <c r="G147" s="2" t="s">
        <v>508</v>
      </c>
      <c r="H147" s="2" t="s">
        <v>509</v>
      </c>
      <c r="I147" s="2" t="s">
        <v>510</v>
      </c>
      <c r="K147" s="2" t="s">
        <v>511</v>
      </c>
      <c r="L147">
        <v>14</v>
      </c>
      <c r="N147" s="3" t="b">
        <v>0</v>
      </c>
    </row>
    <row r="148" spans="1:14" ht="15.75" thickBot="1">
      <c r="A148" t="s">
        <v>658</v>
      </c>
      <c r="C148" t="s">
        <v>223</v>
      </c>
      <c r="D148" t="s">
        <v>658</v>
      </c>
      <c r="E148" t="s">
        <v>222</v>
      </c>
      <c r="F148" t="s">
        <v>222</v>
      </c>
      <c r="G148" s="2" t="s">
        <v>508</v>
      </c>
      <c r="H148" s="2" t="s">
        <v>509</v>
      </c>
      <c r="I148" s="2" t="s">
        <v>510</v>
      </c>
      <c r="K148" s="2" t="s">
        <v>511</v>
      </c>
      <c r="L148">
        <v>14</v>
      </c>
      <c r="N148" s="3" t="b">
        <v>0</v>
      </c>
    </row>
    <row r="149" spans="1:14" ht="15.75" thickBot="1">
      <c r="A149" t="s">
        <v>659</v>
      </c>
      <c r="C149" t="s">
        <v>225</v>
      </c>
      <c r="D149" t="s">
        <v>659</v>
      </c>
      <c r="E149" t="s">
        <v>224</v>
      </c>
      <c r="F149" t="s">
        <v>224</v>
      </c>
      <c r="G149" s="2" t="s">
        <v>508</v>
      </c>
      <c r="H149" s="2" t="s">
        <v>509</v>
      </c>
      <c r="I149" s="2" t="s">
        <v>510</v>
      </c>
      <c r="K149" s="2" t="s">
        <v>511</v>
      </c>
      <c r="L149">
        <v>14</v>
      </c>
      <c r="N149" s="3" t="b">
        <v>0</v>
      </c>
    </row>
    <row r="150" spans="1:14" ht="15.75" thickBot="1">
      <c r="A150" t="s">
        <v>660</v>
      </c>
      <c r="C150" t="s">
        <v>227</v>
      </c>
      <c r="D150" t="s">
        <v>660</v>
      </c>
      <c r="E150" t="s">
        <v>226</v>
      </c>
      <c r="F150" t="s">
        <v>226</v>
      </c>
      <c r="G150" s="2" t="s">
        <v>508</v>
      </c>
      <c r="H150" s="2" t="s">
        <v>509</v>
      </c>
      <c r="I150" s="2" t="s">
        <v>510</v>
      </c>
      <c r="K150" s="2" t="s">
        <v>511</v>
      </c>
      <c r="L150">
        <v>14</v>
      </c>
      <c r="N150" s="3" t="b">
        <v>0</v>
      </c>
    </row>
    <row r="151" spans="1:14" ht="15.75" thickBot="1">
      <c r="A151" t="s">
        <v>661</v>
      </c>
      <c r="C151" t="s">
        <v>229</v>
      </c>
      <c r="D151" t="s">
        <v>661</v>
      </c>
      <c r="E151" t="s">
        <v>228</v>
      </c>
      <c r="F151" t="s">
        <v>228</v>
      </c>
      <c r="G151" s="2" t="s">
        <v>508</v>
      </c>
      <c r="H151" s="2" t="s">
        <v>509</v>
      </c>
      <c r="I151" s="2" t="s">
        <v>510</v>
      </c>
      <c r="K151" s="2" t="s">
        <v>511</v>
      </c>
      <c r="L151">
        <v>14</v>
      </c>
      <c r="N151" s="3" t="b">
        <v>0</v>
      </c>
    </row>
    <row r="152" spans="1:14" ht="15.75" thickBot="1">
      <c r="A152" t="s">
        <v>662</v>
      </c>
      <c r="C152" t="s">
        <v>231</v>
      </c>
      <c r="D152" t="s">
        <v>662</v>
      </c>
      <c r="E152" t="s">
        <v>230</v>
      </c>
      <c r="F152" t="s">
        <v>230</v>
      </c>
      <c r="G152" s="2" t="s">
        <v>508</v>
      </c>
      <c r="H152" s="2" t="s">
        <v>509</v>
      </c>
      <c r="I152" s="2" t="s">
        <v>510</v>
      </c>
      <c r="K152" s="2" t="s">
        <v>511</v>
      </c>
      <c r="L152">
        <v>14</v>
      </c>
      <c r="N152" s="3" t="b">
        <v>0</v>
      </c>
    </row>
    <row r="153" spans="1:14" ht="15.75" thickBot="1">
      <c r="A153" t="s">
        <v>663</v>
      </c>
      <c r="C153" t="s">
        <v>233</v>
      </c>
      <c r="D153" t="s">
        <v>663</v>
      </c>
      <c r="E153" t="s">
        <v>232</v>
      </c>
      <c r="F153" t="s">
        <v>232</v>
      </c>
      <c r="G153" s="2" t="s">
        <v>508</v>
      </c>
      <c r="H153" s="2" t="s">
        <v>509</v>
      </c>
      <c r="I153" s="2" t="s">
        <v>510</v>
      </c>
      <c r="K153" s="2" t="s">
        <v>511</v>
      </c>
      <c r="L153">
        <v>14</v>
      </c>
      <c r="N153" s="3" t="b">
        <v>0</v>
      </c>
    </row>
    <row r="154" spans="1:14" ht="15.75" thickBot="1">
      <c r="A154" t="s">
        <v>664</v>
      </c>
      <c r="C154" t="s">
        <v>235</v>
      </c>
      <c r="D154" t="s">
        <v>664</v>
      </c>
      <c r="E154" t="s">
        <v>234</v>
      </c>
      <c r="F154" t="s">
        <v>234</v>
      </c>
      <c r="G154" s="2" t="s">
        <v>508</v>
      </c>
      <c r="H154" s="2" t="s">
        <v>509</v>
      </c>
      <c r="I154" s="2" t="s">
        <v>510</v>
      </c>
      <c r="K154" s="2" t="s">
        <v>511</v>
      </c>
      <c r="L154">
        <v>14</v>
      </c>
      <c r="N154" s="3" t="b">
        <v>0</v>
      </c>
    </row>
    <row r="155" spans="1:14" ht="15.75" thickBot="1">
      <c r="A155" t="s">
        <v>665</v>
      </c>
      <c r="C155" t="s">
        <v>237</v>
      </c>
      <c r="D155" t="s">
        <v>665</v>
      </c>
      <c r="E155" t="s">
        <v>236</v>
      </c>
      <c r="F155" t="s">
        <v>236</v>
      </c>
      <c r="G155" s="2" t="s">
        <v>508</v>
      </c>
      <c r="H155" s="2" t="s">
        <v>509</v>
      </c>
      <c r="I155" s="2" t="s">
        <v>510</v>
      </c>
      <c r="K155" s="2" t="s">
        <v>511</v>
      </c>
      <c r="L155">
        <v>14</v>
      </c>
      <c r="N155" s="3" t="b">
        <v>0</v>
      </c>
    </row>
    <row r="156" spans="1:14" ht="15.75" thickBot="1">
      <c r="A156" t="s">
        <v>666</v>
      </c>
      <c r="C156" t="s">
        <v>239</v>
      </c>
      <c r="D156" t="s">
        <v>666</v>
      </c>
      <c r="E156" t="s">
        <v>238</v>
      </c>
      <c r="F156" t="s">
        <v>238</v>
      </c>
      <c r="G156" s="2" t="s">
        <v>508</v>
      </c>
      <c r="H156" s="2" t="s">
        <v>509</v>
      </c>
      <c r="I156" s="2" t="s">
        <v>510</v>
      </c>
      <c r="K156" s="2" t="s">
        <v>511</v>
      </c>
      <c r="L156">
        <v>14</v>
      </c>
      <c r="N156" s="3" t="b">
        <v>0</v>
      </c>
    </row>
    <row r="157" spans="1:14" ht="15.75" thickBot="1">
      <c r="A157" t="s">
        <v>667</v>
      </c>
      <c r="C157" t="s">
        <v>241</v>
      </c>
      <c r="D157" t="s">
        <v>667</v>
      </c>
      <c r="E157" t="s">
        <v>240</v>
      </c>
      <c r="F157" t="s">
        <v>240</v>
      </c>
      <c r="G157" s="2" t="s">
        <v>508</v>
      </c>
      <c r="H157" s="2" t="s">
        <v>509</v>
      </c>
      <c r="I157" s="2" t="s">
        <v>510</v>
      </c>
      <c r="K157" s="2" t="s">
        <v>511</v>
      </c>
      <c r="L157">
        <v>14</v>
      </c>
      <c r="N157" s="3" t="b">
        <v>0</v>
      </c>
    </row>
    <row r="158" spans="1:14" ht="15.75" thickBot="1">
      <c r="A158" t="s">
        <v>668</v>
      </c>
      <c r="C158" t="s">
        <v>243</v>
      </c>
      <c r="D158" t="s">
        <v>668</v>
      </c>
      <c r="E158" t="s">
        <v>242</v>
      </c>
      <c r="F158" t="s">
        <v>242</v>
      </c>
      <c r="G158" s="2" t="s">
        <v>508</v>
      </c>
      <c r="H158" s="2" t="s">
        <v>509</v>
      </c>
      <c r="I158" s="2" t="s">
        <v>510</v>
      </c>
      <c r="K158" s="2" t="s">
        <v>511</v>
      </c>
      <c r="L158">
        <v>14</v>
      </c>
      <c r="N158" s="3" t="b">
        <v>0</v>
      </c>
    </row>
    <row r="159" spans="1:14" ht="15.75" thickBot="1">
      <c r="A159" t="s">
        <v>669</v>
      </c>
      <c r="C159" t="s">
        <v>245</v>
      </c>
      <c r="D159" t="s">
        <v>669</v>
      </c>
      <c r="E159" t="s">
        <v>244</v>
      </c>
      <c r="F159" t="s">
        <v>244</v>
      </c>
      <c r="G159" s="2" t="s">
        <v>508</v>
      </c>
      <c r="H159" s="2" t="s">
        <v>509</v>
      </c>
      <c r="I159" s="2" t="s">
        <v>510</v>
      </c>
      <c r="K159" s="2" t="s">
        <v>511</v>
      </c>
      <c r="L159">
        <v>14</v>
      </c>
      <c r="N159" s="3" t="b">
        <v>0</v>
      </c>
    </row>
    <row r="160" spans="1:14" ht="15.75" thickBot="1">
      <c r="A160" t="s">
        <v>670</v>
      </c>
      <c r="C160" t="s">
        <v>247</v>
      </c>
      <c r="D160" t="s">
        <v>670</v>
      </c>
      <c r="E160" t="s">
        <v>246</v>
      </c>
      <c r="F160" t="s">
        <v>246</v>
      </c>
      <c r="G160" s="2" t="s">
        <v>508</v>
      </c>
      <c r="H160" s="2" t="s">
        <v>509</v>
      </c>
      <c r="I160" s="2" t="s">
        <v>510</v>
      </c>
      <c r="K160" s="2" t="s">
        <v>511</v>
      </c>
      <c r="L160">
        <v>14</v>
      </c>
      <c r="N160" s="3" t="b">
        <v>0</v>
      </c>
    </row>
    <row r="161" spans="1:14" ht="15.75" thickBot="1">
      <c r="A161" t="s">
        <v>671</v>
      </c>
      <c r="C161" t="s">
        <v>249</v>
      </c>
      <c r="D161" t="s">
        <v>671</v>
      </c>
      <c r="E161" t="s">
        <v>248</v>
      </c>
      <c r="F161" t="s">
        <v>248</v>
      </c>
      <c r="G161" s="2" t="s">
        <v>508</v>
      </c>
      <c r="H161" s="2" t="s">
        <v>509</v>
      </c>
      <c r="I161" s="2" t="s">
        <v>510</v>
      </c>
      <c r="K161" s="2" t="s">
        <v>511</v>
      </c>
      <c r="L161">
        <v>14</v>
      </c>
      <c r="N161" s="3" t="b">
        <v>0</v>
      </c>
    </row>
    <row r="162" spans="1:14" ht="15.75" thickBot="1">
      <c r="A162" t="s">
        <v>672</v>
      </c>
      <c r="C162" t="s">
        <v>251</v>
      </c>
      <c r="D162" t="s">
        <v>672</v>
      </c>
      <c r="E162" t="s">
        <v>250</v>
      </c>
      <c r="F162" t="s">
        <v>250</v>
      </c>
      <c r="G162" s="2" t="s">
        <v>508</v>
      </c>
      <c r="H162" s="2" t="s">
        <v>509</v>
      </c>
      <c r="I162" s="2" t="s">
        <v>510</v>
      </c>
      <c r="K162" s="2" t="s">
        <v>511</v>
      </c>
      <c r="L162">
        <v>14</v>
      </c>
      <c r="N162" s="3" t="b">
        <v>0</v>
      </c>
    </row>
    <row r="163" spans="1:14" ht="15.75" thickBot="1">
      <c r="A163" t="s">
        <v>673</v>
      </c>
      <c r="C163" t="s">
        <v>253</v>
      </c>
      <c r="D163" t="s">
        <v>673</v>
      </c>
      <c r="E163" t="s">
        <v>252</v>
      </c>
      <c r="F163" t="s">
        <v>252</v>
      </c>
      <c r="G163" s="2" t="s">
        <v>508</v>
      </c>
      <c r="H163" s="2" t="s">
        <v>509</v>
      </c>
      <c r="I163" s="2" t="s">
        <v>510</v>
      </c>
      <c r="K163" s="2" t="s">
        <v>511</v>
      </c>
      <c r="L163">
        <v>14</v>
      </c>
      <c r="N163" s="3" t="b">
        <v>0</v>
      </c>
    </row>
    <row r="164" spans="1:14" ht="15.75" thickBot="1">
      <c r="A164" t="s">
        <v>674</v>
      </c>
      <c r="C164" t="s">
        <v>255</v>
      </c>
      <c r="D164" t="s">
        <v>674</v>
      </c>
      <c r="E164" t="s">
        <v>254</v>
      </c>
      <c r="F164" t="s">
        <v>254</v>
      </c>
      <c r="G164" s="2" t="s">
        <v>508</v>
      </c>
      <c r="H164" s="2" t="s">
        <v>509</v>
      </c>
      <c r="I164" s="2" t="s">
        <v>510</v>
      </c>
      <c r="K164" s="2" t="s">
        <v>511</v>
      </c>
      <c r="L164">
        <v>14</v>
      </c>
      <c r="N164" s="3" t="b">
        <v>0</v>
      </c>
    </row>
    <row r="165" spans="1:14" ht="15.75" thickBot="1">
      <c r="A165" t="s">
        <v>675</v>
      </c>
      <c r="C165" t="s">
        <v>257</v>
      </c>
      <c r="D165" t="s">
        <v>675</v>
      </c>
      <c r="E165" t="s">
        <v>256</v>
      </c>
      <c r="F165" t="s">
        <v>256</v>
      </c>
      <c r="G165" s="2" t="s">
        <v>508</v>
      </c>
      <c r="H165" s="2" t="s">
        <v>509</v>
      </c>
      <c r="I165" s="2" t="s">
        <v>510</v>
      </c>
      <c r="K165" s="2" t="s">
        <v>511</v>
      </c>
      <c r="L165">
        <v>14</v>
      </c>
      <c r="N165" s="3" t="b">
        <v>0</v>
      </c>
    </row>
    <row r="166" spans="1:14" ht="15.75" thickBot="1">
      <c r="A166" t="s">
        <v>676</v>
      </c>
      <c r="C166" t="s">
        <v>259</v>
      </c>
      <c r="D166" t="s">
        <v>676</v>
      </c>
      <c r="E166" t="s">
        <v>258</v>
      </c>
      <c r="F166" t="s">
        <v>258</v>
      </c>
      <c r="G166" s="2" t="s">
        <v>508</v>
      </c>
      <c r="H166" s="2" t="s">
        <v>509</v>
      </c>
      <c r="I166" s="2" t="s">
        <v>510</v>
      </c>
      <c r="K166" s="2" t="s">
        <v>511</v>
      </c>
      <c r="L166">
        <v>14</v>
      </c>
      <c r="N166" s="3" t="b">
        <v>0</v>
      </c>
    </row>
    <row r="167" spans="1:14" ht="15.75" thickBot="1">
      <c r="A167" t="s">
        <v>677</v>
      </c>
      <c r="C167" t="s">
        <v>261</v>
      </c>
      <c r="D167" t="s">
        <v>677</v>
      </c>
      <c r="E167" t="s">
        <v>260</v>
      </c>
      <c r="F167" t="s">
        <v>260</v>
      </c>
      <c r="G167" s="2" t="s">
        <v>508</v>
      </c>
      <c r="H167" s="2" t="s">
        <v>509</v>
      </c>
      <c r="I167" s="2" t="s">
        <v>510</v>
      </c>
      <c r="K167" s="2" t="s">
        <v>511</v>
      </c>
      <c r="L167">
        <v>14</v>
      </c>
      <c r="N167" s="3" t="b">
        <v>0</v>
      </c>
    </row>
    <row r="168" spans="1:14" ht="15.75" thickBot="1">
      <c r="A168" t="s">
        <v>678</v>
      </c>
      <c r="C168" t="s">
        <v>263</v>
      </c>
      <c r="D168" t="s">
        <v>678</v>
      </c>
      <c r="E168" t="s">
        <v>262</v>
      </c>
      <c r="F168" t="s">
        <v>262</v>
      </c>
      <c r="G168" s="2" t="s">
        <v>508</v>
      </c>
      <c r="H168" s="2" t="s">
        <v>509</v>
      </c>
      <c r="I168" s="2" t="s">
        <v>510</v>
      </c>
      <c r="K168" s="2" t="s">
        <v>511</v>
      </c>
      <c r="L168">
        <v>14</v>
      </c>
      <c r="N168" s="3" t="b">
        <v>0</v>
      </c>
    </row>
    <row r="169" spans="1:14" ht="15.75" thickBot="1">
      <c r="A169" t="s">
        <v>679</v>
      </c>
      <c r="C169" t="s">
        <v>265</v>
      </c>
      <c r="D169" t="s">
        <v>679</v>
      </c>
      <c r="E169" t="s">
        <v>264</v>
      </c>
      <c r="F169" t="s">
        <v>264</v>
      </c>
      <c r="G169" s="2" t="s">
        <v>508</v>
      </c>
      <c r="H169" s="2" t="s">
        <v>509</v>
      </c>
      <c r="I169" s="2" t="s">
        <v>510</v>
      </c>
      <c r="K169" s="2" t="s">
        <v>511</v>
      </c>
      <c r="L169">
        <v>14</v>
      </c>
      <c r="N169" s="3" t="b">
        <v>0</v>
      </c>
    </row>
    <row r="170" spans="1:14" ht="15.75" thickBot="1">
      <c r="A170" t="s">
        <v>680</v>
      </c>
      <c r="C170" t="s">
        <v>267</v>
      </c>
      <c r="D170" t="s">
        <v>680</v>
      </c>
      <c r="E170" t="s">
        <v>266</v>
      </c>
      <c r="F170" t="s">
        <v>266</v>
      </c>
      <c r="G170" s="2" t="s">
        <v>508</v>
      </c>
      <c r="H170" s="2" t="s">
        <v>509</v>
      </c>
      <c r="I170" s="2" t="s">
        <v>510</v>
      </c>
      <c r="K170" s="2" t="s">
        <v>511</v>
      </c>
      <c r="L170">
        <v>14</v>
      </c>
      <c r="N170" s="3" t="b">
        <v>0</v>
      </c>
    </row>
    <row r="171" spans="1:14" ht="15.75" thickBot="1">
      <c r="A171" t="s">
        <v>681</v>
      </c>
      <c r="C171" t="s">
        <v>438</v>
      </c>
      <c r="D171" t="s">
        <v>681</v>
      </c>
      <c r="E171" t="s">
        <v>490</v>
      </c>
      <c r="F171" t="s">
        <v>490</v>
      </c>
      <c r="G171" s="2" t="s">
        <v>508</v>
      </c>
      <c r="H171" s="2" t="s">
        <v>509</v>
      </c>
      <c r="I171" s="2" t="s">
        <v>510</v>
      </c>
      <c r="K171" s="2" t="s">
        <v>511</v>
      </c>
      <c r="L171">
        <v>14</v>
      </c>
      <c r="N171" s="3" t="b">
        <v>0</v>
      </c>
    </row>
    <row r="172" spans="1:14" ht="15.75" thickBot="1">
      <c r="A172" t="s">
        <v>682</v>
      </c>
      <c r="C172" t="s">
        <v>439</v>
      </c>
      <c r="D172" t="s">
        <v>682</v>
      </c>
      <c r="E172" t="s">
        <v>491</v>
      </c>
      <c r="F172" t="s">
        <v>491</v>
      </c>
      <c r="G172" s="2" t="s">
        <v>508</v>
      </c>
      <c r="H172" s="2" t="s">
        <v>509</v>
      </c>
      <c r="I172" s="2" t="s">
        <v>510</v>
      </c>
      <c r="K172" s="2" t="s">
        <v>511</v>
      </c>
      <c r="L172">
        <v>14</v>
      </c>
      <c r="N172" s="3" t="b">
        <v>0</v>
      </c>
    </row>
    <row r="173" spans="1:14" ht="15.75" thickBot="1">
      <c r="A173" t="s">
        <v>683</v>
      </c>
      <c r="C173" t="s">
        <v>270</v>
      </c>
      <c r="D173" t="s">
        <v>683</v>
      </c>
      <c r="E173" t="s">
        <v>269</v>
      </c>
      <c r="F173" t="s">
        <v>269</v>
      </c>
      <c r="G173" s="2" t="s">
        <v>508</v>
      </c>
      <c r="H173" s="2" t="s">
        <v>509</v>
      </c>
      <c r="I173" s="2" t="s">
        <v>510</v>
      </c>
      <c r="K173" s="2" t="s">
        <v>511</v>
      </c>
      <c r="L173">
        <v>14</v>
      </c>
      <c r="N173" s="3" t="b">
        <v>0</v>
      </c>
    </row>
    <row r="174" spans="1:14" ht="15.75" thickBot="1">
      <c r="A174" t="s">
        <v>684</v>
      </c>
      <c r="C174" t="s">
        <v>272</v>
      </c>
      <c r="D174" t="s">
        <v>684</v>
      </c>
      <c r="E174" t="s">
        <v>271</v>
      </c>
      <c r="F174" t="s">
        <v>271</v>
      </c>
      <c r="G174" s="2" t="s">
        <v>508</v>
      </c>
      <c r="H174" s="2" t="s">
        <v>509</v>
      </c>
      <c r="I174" s="2" t="s">
        <v>510</v>
      </c>
      <c r="K174" s="2" t="s">
        <v>511</v>
      </c>
      <c r="L174">
        <v>14</v>
      </c>
      <c r="N174" s="3" t="b">
        <v>0</v>
      </c>
    </row>
    <row r="175" spans="1:14" ht="15.75" thickBot="1">
      <c r="A175" t="s">
        <v>685</v>
      </c>
      <c r="C175" t="s">
        <v>274</v>
      </c>
      <c r="D175" t="s">
        <v>685</v>
      </c>
      <c r="E175" t="s">
        <v>273</v>
      </c>
      <c r="F175" t="s">
        <v>273</v>
      </c>
      <c r="G175" s="2" t="s">
        <v>508</v>
      </c>
      <c r="H175" s="2" t="s">
        <v>509</v>
      </c>
      <c r="I175" s="2" t="s">
        <v>510</v>
      </c>
      <c r="K175" s="2" t="s">
        <v>511</v>
      </c>
      <c r="L175">
        <v>14</v>
      </c>
      <c r="N175" s="3" t="b">
        <v>0</v>
      </c>
    </row>
    <row r="176" spans="1:14" ht="15.75" thickBot="1">
      <c r="A176" t="s">
        <v>686</v>
      </c>
      <c r="C176" t="s">
        <v>276</v>
      </c>
      <c r="D176" t="s">
        <v>686</v>
      </c>
      <c r="E176" t="s">
        <v>275</v>
      </c>
      <c r="F176" t="s">
        <v>275</v>
      </c>
      <c r="G176" s="2" t="s">
        <v>508</v>
      </c>
      <c r="H176" s="2" t="s">
        <v>509</v>
      </c>
      <c r="I176" s="2" t="s">
        <v>510</v>
      </c>
      <c r="K176" s="2" t="s">
        <v>511</v>
      </c>
      <c r="L176">
        <v>14</v>
      </c>
      <c r="N176" s="3" t="b">
        <v>0</v>
      </c>
    </row>
    <row r="177" spans="1:14" ht="15.75" thickBot="1">
      <c r="A177" t="s">
        <v>687</v>
      </c>
      <c r="C177" t="s">
        <v>278</v>
      </c>
      <c r="D177" t="s">
        <v>687</v>
      </c>
      <c r="E177" t="s">
        <v>277</v>
      </c>
      <c r="F177" t="s">
        <v>277</v>
      </c>
      <c r="G177" s="2" t="s">
        <v>508</v>
      </c>
      <c r="H177" s="2" t="s">
        <v>509</v>
      </c>
      <c r="I177" s="2" t="s">
        <v>510</v>
      </c>
      <c r="K177" s="2" t="s">
        <v>511</v>
      </c>
      <c r="L177">
        <v>14</v>
      </c>
      <c r="N177" s="3" t="b">
        <v>0</v>
      </c>
    </row>
    <row r="178" spans="1:14" ht="15.75" thickBot="1">
      <c r="A178" t="s">
        <v>688</v>
      </c>
      <c r="C178" t="s">
        <v>280</v>
      </c>
      <c r="D178" t="s">
        <v>688</v>
      </c>
      <c r="E178" t="s">
        <v>279</v>
      </c>
      <c r="F178" t="s">
        <v>279</v>
      </c>
      <c r="G178" s="2" t="s">
        <v>508</v>
      </c>
      <c r="H178" s="2" t="s">
        <v>509</v>
      </c>
      <c r="I178" s="2" t="s">
        <v>510</v>
      </c>
      <c r="K178" s="2" t="s">
        <v>511</v>
      </c>
      <c r="L178">
        <v>14</v>
      </c>
      <c r="N178" s="3" t="b">
        <v>0</v>
      </c>
    </row>
    <row r="179" spans="1:14" ht="15.75" thickBot="1">
      <c r="A179" t="s">
        <v>689</v>
      </c>
      <c r="C179" t="s">
        <v>282</v>
      </c>
      <c r="D179" t="s">
        <v>689</v>
      </c>
      <c r="E179" t="s">
        <v>281</v>
      </c>
      <c r="F179" t="s">
        <v>281</v>
      </c>
      <c r="G179" s="2" t="s">
        <v>508</v>
      </c>
      <c r="H179" s="2" t="s">
        <v>509</v>
      </c>
      <c r="I179" s="2" t="s">
        <v>510</v>
      </c>
      <c r="K179" s="2" t="s">
        <v>511</v>
      </c>
      <c r="L179">
        <v>14</v>
      </c>
      <c r="N179" s="3" t="b">
        <v>0</v>
      </c>
    </row>
    <row r="180" spans="1:14" ht="15.75" thickBot="1">
      <c r="A180" t="s">
        <v>690</v>
      </c>
      <c r="C180" t="s">
        <v>284</v>
      </c>
      <c r="D180" t="s">
        <v>690</v>
      </c>
      <c r="E180" t="s">
        <v>283</v>
      </c>
      <c r="F180" t="s">
        <v>283</v>
      </c>
      <c r="G180" s="2" t="s">
        <v>508</v>
      </c>
      <c r="H180" s="2" t="s">
        <v>509</v>
      </c>
      <c r="I180" s="2" t="s">
        <v>510</v>
      </c>
      <c r="K180" s="2" t="s">
        <v>511</v>
      </c>
      <c r="L180">
        <v>14</v>
      </c>
      <c r="N180" s="3" t="b">
        <v>0</v>
      </c>
    </row>
    <row r="181" spans="1:14" ht="15.75" thickBot="1">
      <c r="A181" t="s">
        <v>691</v>
      </c>
      <c r="C181" t="s">
        <v>286</v>
      </c>
      <c r="D181" t="s">
        <v>691</v>
      </c>
      <c r="E181" t="s">
        <v>285</v>
      </c>
      <c r="F181" t="s">
        <v>285</v>
      </c>
      <c r="G181" s="2" t="s">
        <v>508</v>
      </c>
      <c r="H181" s="2" t="s">
        <v>509</v>
      </c>
      <c r="I181" s="2" t="s">
        <v>510</v>
      </c>
      <c r="K181" s="2" t="s">
        <v>511</v>
      </c>
      <c r="L181">
        <v>14</v>
      </c>
      <c r="N181" s="3" t="b">
        <v>0</v>
      </c>
    </row>
    <row r="182" spans="1:14" ht="15.75" thickBot="1">
      <c r="A182" t="s">
        <v>692</v>
      </c>
      <c r="C182" t="s">
        <v>288</v>
      </c>
      <c r="D182" t="s">
        <v>692</v>
      </c>
      <c r="E182" t="s">
        <v>287</v>
      </c>
      <c r="F182" t="s">
        <v>287</v>
      </c>
      <c r="G182" s="2" t="s">
        <v>508</v>
      </c>
      <c r="H182" s="2" t="s">
        <v>509</v>
      </c>
      <c r="I182" s="2" t="s">
        <v>510</v>
      </c>
      <c r="K182" s="2" t="s">
        <v>511</v>
      </c>
      <c r="L182">
        <v>14</v>
      </c>
      <c r="N182" s="3" t="b">
        <v>0</v>
      </c>
    </row>
    <row r="183" spans="1:14" ht="15.75" thickBot="1">
      <c r="A183" t="s">
        <v>693</v>
      </c>
      <c r="C183" t="s">
        <v>290</v>
      </c>
      <c r="D183" t="s">
        <v>693</v>
      </c>
      <c r="E183" t="s">
        <v>289</v>
      </c>
      <c r="F183" t="s">
        <v>289</v>
      </c>
      <c r="G183" s="2" t="s">
        <v>508</v>
      </c>
      <c r="H183" s="2" t="s">
        <v>509</v>
      </c>
      <c r="I183" s="2" t="s">
        <v>510</v>
      </c>
      <c r="K183" s="2" t="s">
        <v>511</v>
      </c>
      <c r="L183">
        <v>14</v>
      </c>
      <c r="N183" s="3" t="b">
        <v>0</v>
      </c>
    </row>
    <row r="184" spans="1:14" ht="15.75" thickBot="1">
      <c r="A184" t="s">
        <v>694</v>
      </c>
      <c r="C184" t="s">
        <v>292</v>
      </c>
      <c r="D184" t="s">
        <v>694</v>
      </c>
      <c r="E184" t="s">
        <v>291</v>
      </c>
      <c r="F184" t="s">
        <v>291</v>
      </c>
      <c r="G184" s="2" t="s">
        <v>508</v>
      </c>
      <c r="H184" s="2" t="s">
        <v>509</v>
      </c>
      <c r="I184" s="2" t="s">
        <v>510</v>
      </c>
      <c r="K184" s="2" t="s">
        <v>511</v>
      </c>
      <c r="L184">
        <v>14</v>
      </c>
      <c r="N184" s="3" t="b">
        <v>0</v>
      </c>
    </row>
    <row r="185" spans="1:14" ht="15.75" thickBot="1">
      <c r="A185" t="s">
        <v>695</v>
      </c>
      <c r="C185" t="s">
        <v>294</v>
      </c>
      <c r="D185" t="s">
        <v>695</v>
      </c>
      <c r="E185" t="s">
        <v>293</v>
      </c>
      <c r="F185" t="s">
        <v>293</v>
      </c>
      <c r="G185" s="2" t="s">
        <v>508</v>
      </c>
      <c r="H185" s="2" t="s">
        <v>509</v>
      </c>
      <c r="I185" s="2" t="s">
        <v>510</v>
      </c>
      <c r="K185" s="2" t="s">
        <v>511</v>
      </c>
      <c r="L185">
        <v>14</v>
      </c>
      <c r="N185" s="3" t="b">
        <v>0</v>
      </c>
    </row>
    <row r="186" spans="1:14" ht="15.75" thickBot="1">
      <c r="A186" t="s">
        <v>696</v>
      </c>
      <c r="C186" t="s">
        <v>296</v>
      </c>
      <c r="D186" t="s">
        <v>696</v>
      </c>
      <c r="E186" t="s">
        <v>295</v>
      </c>
      <c r="F186" t="s">
        <v>295</v>
      </c>
      <c r="G186" s="2" t="s">
        <v>508</v>
      </c>
      <c r="H186" s="2" t="s">
        <v>509</v>
      </c>
      <c r="I186" s="2" t="s">
        <v>510</v>
      </c>
      <c r="K186" s="2" t="s">
        <v>511</v>
      </c>
      <c r="L186">
        <v>14</v>
      </c>
      <c r="N186" s="3" t="b">
        <v>0</v>
      </c>
    </row>
    <row r="187" spans="1:14" ht="15.75" thickBot="1">
      <c r="A187" t="s">
        <v>697</v>
      </c>
      <c r="C187" t="s">
        <v>298</v>
      </c>
      <c r="D187" t="s">
        <v>697</v>
      </c>
      <c r="E187" t="s">
        <v>297</v>
      </c>
      <c r="F187" t="s">
        <v>297</v>
      </c>
      <c r="G187" s="2" t="s">
        <v>508</v>
      </c>
      <c r="H187" s="2" t="s">
        <v>509</v>
      </c>
      <c r="I187" s="2" t="s">
        <v>510</v>
      </c>
      <c r="K187" s="2" t="s">
        <v>511</v>
      </c>
      <c r="L187">
        <v>14</v>
      </c>
      <c r="N187" s="3" t="b">
        <v>0</v>
      </c>
    </row>
    <row r="188" spans="1:14" ht="15.75" thickBot="1">
      <c r="A188" t="s">
        <v>698</v>
      </c>
      <c r="C188" t="s">
        <v>300</v>
      </c>
      <c r="D188" t="s">
        <v>698</v>
      </c>
      <c r="E188" t="s">
        <v>299</v>
      </c>
      <c r="F188" t="s">
        <v>299</v>
      </c>
      <c r="G188" s="2" t="s">
        <v>508</v>
      </c>
      <c r="H188" s="2" t="s">
        <v>509</v>
      </c>
      <c r="I188" s="2" t="s">
        <v>510</v>
      </c>
      <c r="K188" s="2" t="s">
        <v>511</v>
      </c>
      <c r="L188">
        <v>14</v>
      </c>
      <c r="N188" s="3" t="b">
        <v>0</v>
      </c>
    </row>
    <row r="189" spans="1:14" ht="15.75" thickBot="1">
      <c r="A189" t="s">
        <v>699</v>
      </c>
      <c r="C189" t="s">
        <v>302</v>
      </c>
      <c r="D189" t="s">
        <v>699</v>
      </c>
      <c r="E189" t="s">
        <v>301</v>
      </c>
      <c r="F189" t="s">
        <v>301</v>
      </c>
      <c r="G189" s="2" t="s">
        <v>508</v>
      </c>
      <c r="H189" s="2" t="s">
        <v>509</v>
      </c>
      <c r="I189" s="2" t="s">
        <v>510</v>
      </c>
      <c r="K189" s="2" t="s">
        <v>511</v>
      </c>
      <c r="L189">
        <v>14</v>
      </c>
      <c r="N189" s="3" t="b">
        <v>0</v>
      </c>
    </row>
    <row r="190" spans="1:14" ht="15.75" thickBot="1">
      <c r="A190" t="s">
        <v>700</v>
      </c>
      <c r="C190" t="s">
        <v>304</v>
      </c>
      <c r="D190" t="s">
        <v>700</v>
      </c>
      <c r="E190" t="s">
        <v>303</v>
      </c>
      <c r="F190" t="s">
        <v>303</v>
      </c>
      <c r="G190" s="2" t="s">
        <v>508</v>
      </c>
      <c r="H190" s="2" t="s">
        <v>509</v>
      </c>
      <c r="I190" s="2" t="s">
        <v>510</v>
      </c>
      <c r="K190" s="2" t="s">
        <v>511</v>
      </c>
      <c r="L190">
        <v>14</v>
      </c>
      <c r="N190" s="3" t="b">
        <v>0</v>
      </c>
    </row>
    <row r="191" spans="1:14" ht="15.75" thickBot="1">
      <c r="A191" t="s">
        <v>701</v>
      </c>
      <c r="C191" t="s">
        <v>306</v>
      </c>
      <c r="D191" t="s">
        <v>701</v>
      </c>
      <c r="E191" t="s">
        <v>305</v>
      </c>
      <c r="F191" t="s">
        <v>305</v>
      </c>
      <c r="G191" s="2" t="s">
        <v>508</v>
      </c>
      <c r="H191" s="2" t="s">
        <v>509</v>
      </c>
      <c r="I191" s="2" t="s">
        <v>510</v>
      </c>
      <c r="K191" s="2" t="s">
        <v>511</v>
      </c>
      <c r="L191">
        <v>14</v>
      </c>
      <c r="N191" s="3" t="b">
        <v>0</v>
      </c>
    </row>
    <row r="192" spans="1:14" ht="15.75" thickBot="1">
      <c r="A192" t="s">
        <v>702</v>
      </c>
      <c r="C192" t="s">
        <v>308</v>
      </c>
      <c r="D192" t="s">
        <v>702</v>
      </c>
      <c r="E192" t="s">
        <v>307</v>
      </c>
      <c r="F192" t="s">
        <v>307</v>
      </c>
      <c r="G192" s="2" t="s">
        <v>508</v>
      </c>
      <c r="H192" s="2" t="s">
        <v>509</v>
      </c>
      <c r="I192" s="2" t="s">
        <v>510</v>
      </c>
      <c r="K192" s="2" t="s">
        <v>511</v>
      </c>
      <c r="L192">
        <v>14</v>
      </c>
      <c r="N192" s="3" t="b">
        <v>0</v>
      </c>
    </row>
    <row r="193" spans="1:14" ht="15.75" thickBot="1">
      <c r="A193" t="s">
        <v>703</v>
      </c>
      <c r="C193" t="s">
        <v>310</v>
      </c>
      <c r="D193" t="s">
        <v>703</v>
      </c>
      <c r="E193" t="s">
        <v>309</v>
      </c>
      <c r="F193" t="s">
        <v>309</v>
      </c>
      <c r="G193" s="2" t="s">
        <v>508</v>
      </c>
      <c r="H193" s="2" t="s">
        <v>509</v>
      </c>
      <c r="I193" s="2" t="s">
        <v>510</v>
      </c>
      <c r="K193" s="2" t="s">
        <v>511</v>
      </c>
      <c r="L193">
        <v>14</v>
      </c>
      <c r="N193" s="3" t="b">
        <v>0</v>
      </c>
    </row>
    <row r="194" spans="1:14" ht="15.75" thickBot="1">
      <c r="A194" t="s">
        <v>704</v>
      </c>
      <c r="C194" t="s">
        <v>312</v>
      </c>
      <c r="D194" t="s">
        <v>704</v>
      </c>
      <c r="E194" t="s">
        <v>311</v>
      </c>
      <c r="F194" t="s">
        <v>311</v>
      </c>
      <c r="G194" s="2" t="s">
        <v>508</v>
      </c>
      <c r="H194" s="2" t="s">
        <v>509</v>
      </c>
      <c r="I194" s="2" t="s">
        <v>510</v>
      </c>
      <c r="K194" s="2" t="s">
        <v>511</v>
      </c>
      <c r="L194">
        <v>14</v>
      </c>
      <c r="N194" s="3" t="b">
        <v>0</v>
      </c>
    </row>
    <row r="195" spans="1:14" ht="15.75" thickBot="1">
      <c r="A195" t="s">
        <v>705</v>
      </c>
      <c r="C195" t="s">
        <v>314</v>
      </c>
      <c r="D195" t="s">
        <v>705</v>
      </c>
      <c r="E195" t="s">
        <v>313</v>
      </c>
      <c r="F195" t="s">
        <v>313</v>
      </c>
      <c r="G195" s="2" t="s">
        <v>508</v>
      </c>
      <c r="H195" s="2" t="s">
        <v>509</v>
      </c>
      <c r="I195" s="2" t="s">
        <v>510</v>
      </c>
      <c r="K195" s="2" t="s">
        <v>511</v>
      </c>
      <c r="L195">
        <v>14</v>
      </c>
      <c r="N195" s="3" t="b">
        <v>0</v>
      </c>
    </row>
    <row r="196" spans="1:14" ht="15.75" thickBot="1">
      <c r="A196" t="s">
        <v>706</v>
      </c>
      <c r="C196" t="s">
        <v>316</v>
      </c>
      <c r="D196" t="s">
        <v>706</v>
      </c>
      <c r="E196" t="s">
        <v>315</v>
      </c>
      <c r="F196" t="s">
        <v>315</v>
      </c>
      <c r="G196" s="2" t="s">
        <v>508</v>
      </c>
      <c r="H196" s="2" t="s">
        <v>509</v>
      </c>
      <c r="I196" s="2" t="s">
        <v>510</v>
      </c>
      <c r="K196" s="2" t="s">
        <v>511</v>
      </c>
      <c r="L196">
        <v>14</v>
      </c>
      <c r="N196" s="3" t="b">
        <v>0</v>
      </c>
    </row>
    <row r="197" spans="1:14" ht="15.75" thickBot="1">
      <c r="A197" t="s">
        <v>707</v>
      </c>
      <c r="C197" t="s">
        <v>318</v>
      </c>
      <c r="D197" t="s">
        <v>707</v>
      </c>
      <c r="E197" t="s">
        <v>317</v>
      </c>
      <c r="F197" t="s">
        <v>317</v>
      </c>
      <c r="G197" s="2" t="s">
        <v>508</v>
      </c>
      <c r="H197" s="2" t="s">
        <v>509</v>
      </c>
      <c r="I197" s="2" t="s">
        <v>510</v>
      </c>
      <c r="K197" s="2" t="s">
        <v>511</v>
      </c>
      <c r="L197">
        <v>14</v>
      </c>
      <c r="N197" s="3" t="b">
        <v>0</v>
      </c>
    </row>
    <row r="198" spans="1:14" ht="15.75" thickBot="1">
      <c r="A198" t="s">
        <v>708</v>
      </c>
      <c r="C198" t="s">
        <v>320</v>
      </c>
      <c r="D198" t="s">
        <v>708</v>
      </c>
      <c r="E198" t="s">
        <v>319</v>
      </c>
      <c r="F198" t="s">
        <v>319</v>
      </c>
      <c r="G198" s="2" t="s">
        <v>508</v>
      </c>
      <c r="H198" s="2" t="s">
        <v>509</v>
      </c>
      <c r="I198" s="2" t="s">
        <v>510</v>
      </c>
      <c r="K198" s="2" t="s">
        <v>511</v>
      </c>
      <c r="L198">
        <v>14</v>
      </c>
      <c r="N198" s="3" t="b">
        <v>0</v>
      </c>
    </row>
    <row r="199" spans="1:14" ht="15.75" thickBot="1">
      <c r="A199" t="s">
        <v>709</v>
      </c>
      <c r="C199" t="s">
        <v>322</v>
      </c>
      <c r="D199" t="s">
        <v>709</v>
      </c>
      <c r="E199" t="s">
        <v>321</v>
      </c>
      <c r="F199" t="s">
        <v>321</v>
      </c>
      <c r="G199" s="2" t="s">
        <v>508</v>
      </c>
      <c r="H199" s="2" t="s">
        <v>509</v>
      </c>
      <c r="I199" s="2" t="s">
        <v>510</v>
      </c>
      <c r="K199" s="2" t="s">
        <v>511</v>
      </c>
      <c r="L199">
        <v>14</v>
      </c>
      <c r="N199" s="3" t="b">
        <v>0</v>
      </c>
    </row>
    <row r="200" spans="1:14" ht="15.75" thickBot="1">
      <c r="A200" t="s">
        <v>710</v>
      </c>
      <c r="C200" t="s">
        <v>324</v>
      </c>
      <c r="D200" t="s">
        <v>710</v>
      </c>
      <c r="E200" t="s">
        <v>323</v>
      </c>
      <c r="F200" t="s">
        <v>323</v>
      </c>
      <c r="G200" s="2" t="s">
        <v>508</v>
      </c>
      <c r="H200" s="2" t="s">
        <v>509</v>
      </c>
      <c r="I200" s="2" t="s">
        <v>510</v>
      </c>
      <c r="K200" s="2" t="s">
        <v>511</v>
      </c>
      <c r="L200">
        <v>14</v>
      </c>
      <c r="N200" s="3" t="b">
        <v>0</v>
      </c>
    </row>
    <row r="201" spans="1:14" ht="15.75" thickBot="1">
      <c r="A201" t="s">
        <v>711</v>
      </c>
      <c r="C201" t="s">
        <v>326</v>
      </c>
      <c r="D201" t="s">
        <v>711</v>
      </c>
      <c r="E201" t="s">
        <v>325</v>
      </c>
      <c r="F201" t="s">
        <v>325</v>
      </c>
      <c r="G201" s="2" t="s">
        <v>508</v>
      </c>
      <c r="H201" s="2" t="s">
        <v>509</v>
      </c>
      <c r="I201" s="2" t="s">
        <v>510</v>
      </c>
      <c r="K201" s="2" t="s">
        <v>511</v>
      </c>
      <c r="L201">
        <v>14</v>
      </c>
      <c r="N201" s="3" t="b">
        <v>0</v>
      </c>
    </row>
    <row r="202" spans="1:14" ht="15.75" thickBot="1">
      <c r="A202" t="s">
        <v>712</v>
      </c>
      <c r="C202" t="s">
        <v>328</v>
      </c>
      <c r="D202" t="s">
        <v>712</v>
      </c>
      <c r="E202" t="s">
        <v>327</v>
      </c>
      <c r="F202" t="s">
        <v>327</v>
      </c>
      <c r="G202" s="2" t="s">
        <v>508</v>
      </c>
      <c r="H202" s="2" t="s">
        <v>509</v>
      </c>
      <c r="I202" s="2" t="s">
        <v>510</v>
      </c>
      <c r="K202" s="2" t="s">
        <v>511</v>
      </c>
      <c r="L202">
        <v>14</v>
      </c>
      <c r="N202" s="3" t="b">
        <v>0</v>
      </c>
    </row>
    <row r="203" spans="1:14" ht="15.75" thickBot="1">
      <c r="A203" t="s">
        <v>713</v>
      </c>
      <c r="C203" t="s">
        <v>330</v>
      </c>
      <c r="D203" t="s">
        <v>713</v>
      </c>
      <c r="E203" t="s">
        <v>329</v>
      </c>
      <c r="F203" t="s">
        <v>329</v>
      </c>
      <c r="G203" s="2" t="s">
        <v>508</v>
      </c>
      <c r="H203" s="2" t="s">
        <v>509</v>
      </c>
      <c r="I203" s="2" t="s">
        <v>510</v>
      </c>
      <c r="K203" s="2" t="s">
        <v>511</v>
      </c>
      <c r="L203">
        <v>14</v>
      </c>
      <c r="N203" s="3" t="b">
        <v>0</v>
      </c>
    </row>
    <row r="204" spans="1:14" ht="15.75" thickBot="1">
      <c r="A204" t="s">
        <v>714</v>
      </c>
      <c r="C204" t="s">
        <v>332</v>
      </c>
      <c r="D204" t="s">
        <v>714</v>
      </c>
      <c r="E204" t="s">
        <v>331</v>
      </c>
      <c r="F204" t="s">
        <v>331</v>
      </c>
      <c r="G204" s="2" t="s">
        <v>508</v>
      </c>
      <c r="H204" s="2" t="s">
        <v>509</v>
      </c>
      <c r="I204" s="2" t="s">
        <v>510</v>
      </c>
      <c r="K204" s="2" t="s">
        <v>511</v>
      </c>
      <c r="L204">
        <v>14</v>
      </c>
      <c r="N204" s="3" t="b">
        <v>0</v>
      </c>
    </row>
    <row r="205" spans="1:14" ht="15.75" thickBot="1">
      <c r="A205" t="s">
        <v>715</v>
      </c>
      <c r="C205" t="s">
        <v>334</v>
      </c>
      <c r="D205" t="s">
        <v>715</v>
      </c>
      <c r="E205" t="s">
        <v>333</v>
      </c>
      <c r="F205" t="s">
        <v>333</v>
      </c>
      <c r="G205" s="2" t="s">
        <v>508</v>
      </c>
      <c r="H205" s="2" t="s">
        <v>509</v>
      </c>
      <c r="I205" s="2" t="s">
        <v>510</v>
      </c>
      <c r="K205" s="2" t="s">
        <v>511</v>
      </c>
      <c r="L205">
        <v>14</v>
      </c>
      <c r="N205" s="3" t="b">
        <v>0</v>
      </c>
    </row>
    <row r="206" spans="1:14" ht="15.75" thickBot="1">
      <c r="A206" t="s">
        <v>716</v>
      </c>
      <c r="C206" t="s">
        <v>336</v>
      </c>
      <c r="D206" t="s">
        <v>716</v>
      </c>
      <c r="E206" t="s">
        <v>335</v>
      </c>
      <c r="F206" t="s">
        <v>335</v>
      </c>
      <c r="G206" s="2" t="s">
        <v>508</v>
      </c>
      <c r="H206" s="2" t="s">
        <v>509</v>
      </c>
      <c r="I206" s="2" t="s">
        <v>510</v>
      </c>
      <c r="K206" s="2" t="s">
        <v>511</v>
      </c>
      <c r="L206">
        <v>14</v>
      </c>
      <c r="N206" s="3" t="b">
        <v>0</v>
      </c>
    </row>
    <row r="207" spans="1:14" ht="15.75" thickBot="1">
      <c r="A207" t="s">
        <v>717</v>
      </c>
      <c r="C207" t="s">
        <v>330</v>
      </c>
      <c r="D207" t="s">
        <v>717</v>
      </c>
      <c r="E207" t="s">
        <v>337</v>
      </c>
      <c r="F207" t="s">
        <v>337</v>
      </c>
      <c r="G207" s="2" t="s">
        <v>508</v>
      </c>
      <c r="H207" s="2" t="s">
        <v>509</v>
      </c>
      <c r="I207" s="2" t="s">
        <v>510</v>
      </c>
      <c r="K207" s="2" t="s">
        <v>511</v>
      </c>
      <c r="L207">
        <v>14</v>
      </c>
      <c r="N207" s="3" t="b">
        <v>0</v>
      </c>
    </row>
    <row r="208" spans="1:14" ht="15.75" thickBot="1">
      <c r="A208" t="s">
        <v>718</v>
      </c>
      <c r="C208" t="s">
        <v>332</v>
      </c>
      <c r="D208" t="s">
        <v>718</v>
      </c>
      <c r="E208" t="s">
        <v>338</v>
      </c>
      <c r="F208" t="s">
        <v>338</v>
      </c>
      <c r="G208" s="2" t="s">
        <v>508</v>
      </c>
      <c r="H208" s="2" t="s">
        <v>509</v>
      </c>
      <c r="I208" s="2" t="s">
        <v>510</v>
      </c>
      <c r="K208" s="2" t="s">
        <v>511</v>
      </c>
      <c r="L208">
        <v>14</v>
      </c>
      <c r="N208" s="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A19" sqref="A19"/>
    </sheetView>
  </sheetViews>
  <sheetFormatPr defaultRowHeight="15"/>
  <cols>
    <col min="1" max="1" width="42.7109375" customWidth="1"/>
    <col min="2" max="2" width="35.85546875" customWidth="1"/>
  </cols>
  <sheetData>
    <row r="1" spans="1:2">
      <c r="A1" t="s">
        <v>719</v>
      </c>
    </row>
    <row r="2" spans="1:2" ht="15.75">
      <c r="A2" t="s">
        <v>741</v>
      </c>
      <c r="B2" t="s">
        <v>721</v>
      </c>
    </row>
    <row r="3" spans="1:2" ht="15.75">
      <c r="A3" t="s">
        <v>742</v>
      </c>
      <c r="B3" t="s">
        <v>722</v>
      </c>
    </row>
    <row r="4" spans="1:2">
      <c r="A4" t="s">
        <v>723</v>
      </c>
      <c r="B4" t="s">
        <v>724</v>
      </c>
    </row>
    <row r="5" spans="1:2">
      <c r="A5" t="s">
        <v>743</v>
      </c>
      <c r="B5" t="s">
        <v>725</v>
      </c>
    </row>
    <row r="6" spans="1:2" ht="15.75">
      <c r="A6" t="s">
        <v>745</v>
      </c>
      <c r="B6" t="s">
        <v>726</v>
      </c>
    </row>
    <row r="7" spans="1:2" ht="15.75">
      <c r="A7" t="s">
        <v>744</v>
      </c>
      <c r="B7" t="s">
        <v>748</v>
      </c>
    </row>
    <row r="8" spans="1:2" ht="15.75">
      <c r="A8" t="s">
        <v>746</v>
      </c>
      <c r="B8" t="s">
        <v>749</v>
      </c>
    </row>
    <row r="9" spans="1:2" ht="15.75">
      <c r="A9" t="s">
        <v>747</v>
      </c>
      <c r="B9" t="s">
        <v>750</v>
      </c>
    </row>
    <row r="10" spans="1:2">
      <c r="A10" t="s">
        <v>727</v>
      </c>
      <c r="B10" t="s">
        <v>728</v>
      </c>
    </row>
    <row r="11" spans="1:2">
      <c r="A11" t="s">
        <v>729</v>
      </c>
      <c r="B11" t="s">
        <v>730</v>
      </c>
    </row>
    <row r="12" spans="1:2">
      <c r="A12" t="s">
        <v>731</v>
      </c>
      <c r="B12" t="s">
        <v>732</v>
      </c>
    </row>
    <row r="13" spans="1:2">
      <c r="A13" t="s">
        <v>733</v>
      </c>
      <c r="B13" t="s">
        <v>734</v>
      </c>
    </row>
    <row r="14" spans="1:2">
      <c r="A14" t="s">
        <v>735</v>
      </c>
      <c r="B14" t="s">
        <v>736</v>
      </c>
    </row>
    <row r="15" spans="1:2">
      <c r="A15" t="s">
        <v>737</v>
      </c>
      <c r="B15" t="s">
        <v>738</v>
      </c>
    </row>
    <row r="16" spans="1:2">
      <c r="A16" t="s">
        <v>739</v>
      </c>
      <c r="B16" t="s">
        <v>740</v>
      </c>
    </row>
    <row r="17" spans="1:2">
      <c r="A17" t="s">
        <v>751</v>
      </c>
      <c r="B17" t="s">
        <v>752</v>
      </c>
    </row>
    <row r="18" spans="1:2">
      <c r="A18" t="s">
        <v>753</v>
      </c>
      <c r="B18" t="s">
        <v>754</v>
      </c>
    </row>
    <row r="19" spans="1:2">
      <c r="A19" t="s">
        <v>755</v>
      </c>
      <c r="B19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Mining Data Elements</vt:lpstr>
      <vt:lpstr>Preprocessing</vt:lpstr>
      <vt:lpstr>Preprocessing2</vt:lpstr>
      <vt:lpstr>final-dataelements</vt:lpstr>
      <vt:lpstr>indicators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2016-07-26T06:20:32Z</dcterms:created>
  <dcterms:modified xsi:type="dcterms:W3CDTF">2016-07-26T09:21:32Z</dcterms:modified>
</cp:coreProperties>
</file>