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运算结果报告" sheetId="2" r:id="rId1"/>
    <sheet name="敏感性报告" sheetId="3" r:id="rId2"/>
    <sheet name="极限值报告" sheetId="4" r:id="rId3"/>
    <sheet name="Sheet1" sheetId="1" r:id="rId4"/>
  </sheets>
  <definedNames>
    <definedName name="solver_opt" localSheetId="3" hidden="1">Sheet1!$I$5</definedName>
    <definedName name="solver_typ" localSheetId="3" hidden="1">1</definedName>
    <definedName name="solver_val" localSheetId="3" hidden="1">0</definedName>
    <definedName name="solver_adj" localSheetId="3" hidden="1">Sheet1!$B$2:$C$3,Sheet1!$C$4,Sheet1!$D$4,Sheet1!$D$3,Sheet1!$E$3,Sheet1!$E$4,Sheet1!$E$2</definedName>
    <definedName name="solver_neg" localSheetId="3" hidden="1">1</definedName>
    <definedName name="solver_num" localSheetId="3" hidden="1">2</definedName>
    <definedName name="solver_lin" localSheetId="3" hidden="1">1</definedName>
    <definedName name="solver_eng" localSheetId="3" hidden="1">2</definedName>
    <definedName name="solver_ver" localSheetId="3" hidden="1">3</definedName>
    <definedName name="solver_lhs1" localSheetId="3" hidden="1">Sheet1!$B$8:$E$8</definedName>
    <definedName name="solver_rel1" localSheetId="3" hidden="1">1</definedName>
    <definedName name="solver_rhs1" localSheetId="3" hidden="1">Sheet1!$B$9:$E$9</definedName>
    <definedName name="solver_pre" localSheetId="3" hidden="1">0.000001</definedName>
    <definedName name="solver_itr" localSheetId="3" hidden="1">0</definedName>
    <definedName name="solver_tim" localSheetId="3" hidden="1">0</definedName>
    <definedName name="solver_tol" localSheetId="3" hidden="1">0.01</definedName>
    <definedName name="solver_sho" localSheetId="3" hidden="1">0</definedName>
    <definedName name="solver_rlx" localSheetId="3" hidden="1">0</definedName>
    <definedName name="solver_nod" localSheetId="3" hidden="1">0</definedName>
    <definedName name="solver_mip" localSheetId="3" hidden="1">0</definedName>
    <definedName name="solver_scl" localSheetId="3" hidden="1">1</definedName>
    <definedName name="solver_cvg" localSheetId="3" hidden="1">0.0001</definedName>
    <definedName name="solver_drv" localSheetId="3" hidden="1">1</definedName>
    <definedName name="solver_msl" localSheetId="3" hidden="1">0</definedName>
    <definedName name="solver_ssz" localSheetId="3" hidden="1">100</definedName>
    <definedName name="solver_rsd" localSheetId="3" hidden="1">0</definedName>
    <definedName name="solver_rbv" localSheetId="3" hidden="1">1</definedName>
    <definedName name="solver_lhs2" localSheetId="3" hidden="1">Sheet1!$F$2:$F$4</definedName>
    <definedName name="solver_rel2" localSheetId="3" hidden="1">2</definedName>
    <definedName name="solver_rhs2" localSheetId="3" hidden="1">Sheet1!$G$2:$G$4</definedName>
  </definedNames>
  <calcPr calcId="144525"/>
</workbook>
</file>

<file path=xl/sharedStrings.xml><?xml version="1.0" encoding="utf-8"?>
<sst xmlns="http://schemas.openxmlformats.org/spreadsheetml/2006/main" count="221" uniqueCount="105">
  <si>
    <t>WPS Office 运算结果报告</t>
  </si>
  <si>
    <t>工作表: [新建 Microsoft Excel 工作表.xlsx]Sheet1</t>
  </si>
  <si>
    <t>报告的建立: 3/15/2023 9:23:12 AM</t>
  </si>
  <si>
    <t>结果: 规划求解找到一解，可满足所有的约束及最优状况。</t>
  </si>
  <si>
    <t>规划求解引擎</t>
  </si>
  <si>
    <t>引擎: 单纯线性规划</t>
  </si>
  <si>
    <t>求解时间: 0.028 秒.</t>
  </si>
  <si>
    <t>迭代次数: 12 子问题: 0</t>
  </si>
  <si>
    <t>规划求解选项</t>
  </si>
  <si>
    <t>最大时间 无限制, 迭代 无限制, 使用自动缩放</t>
  </si>
  <si>
    <t>最大子问题数目 无限制, 最大整数解数目 无限制, 整数允许误差1%, 无整数约束的求解, 假设为非负数</t>
  </si>
  <si>
    <t>目标单元格 (最大值)</t>
  </si>
  <si>
    <t>单元格</t>
  </si>
  <si>
    <t>名称</t>
  </si>
  <si>
    <t>初值</t>
  </si>
  <si>
    <t>终值</t>
  </si>
  <si>
    <t>$I$5</t>
  </si>
  <si>
    <t>设备台时 总利润</t>
  </si>
  <si>
    <t>可变单元格</t>
  </si>
  <si>
    <t>整数</t>
  </si>
  <si>
    <t>$B$2</t>
  </si>
  <si>
    <t>甲 A1</t>
  </si>
  <si>
    <t>约束</t>
  </si>
  <si>
    <t>$C$2</t>
  </si>
  <si>
    <t>甲 A2</t>
  </si>
  <si>
    <t>$D$2</t>
  </si>
  <si>
    <t>甲 B1</t>
  </si>
  <si>
    <t>$E$2</t>
  </si>
  <si>
    <t>甲 B2</t>
  </si>
  <si>
    <t>$B$3</t>
  </si>
  <si>
    <t>乙 A1</t>
  </si>
  <si>
    <t>$C$3</t>
  </si>
  <si>
    <t>乙 A2</t>
  </si>
  <si>
    <t>$D$3</t>
  </si>
  <si>
    <t>乙 B1</t>
  </si>
  <si>
    <t>$E$3</t>
  </si>
  <si>
    <t>乙 B2</t>
  </si>
  <si>
    <t>$B$4</t>
  </si>
  <si>
    <t>丙 A1</t>
  </si>
  <si>
    <t>$C$4</t>
  </si>
  <si>
    <t>丙 A2</t>
  </si>
  <si>
    <t>$D$4</t>
  </si>
  <si>
    <t>丙 B1</t>
  </si>
  <si>
    <t>$E$4</t>
  </si>
  <si>
    <t>丙 B2</t>
  </si>
  <si>
    <t>单元格值</t>
  </si>
  <si>
    <t>公式</t>
  </si>
  <si>
    <t>状态</t>
  </si>
  <si>
    <t>型数值</t>
  </si>
  <si>
    <t>$B$8</t>
  </si>
  <si>
    <t>设备总台时 A1</t>
  </si>
  <si>
    <t>$B$8&lt;=$B$9</t>
  </si>
  <si>
    <t>到达限制值</t>
  </si>
  <si>
    <t>$C$8</t>
  </si>
  <si>
    <t>设备总台时 A2</t>
  </si>
  <si>
    <t>$C$8&lt;=$C$9</t>
  </si>
  <si>
    <t>$D$8</t>
  </si>
  <si>
    <t>设备总台时 B1</t>
  </si>
  <si>
    <t>$D$8&lt;=$D$9</t>
  </si>
  <si>
    <t>$E$8</t>
  </si>
  <si>
    <t>设备总台时 B2</t>
  </si>
  <si>
    <t>$E$8&lt;=$E$9</t>
  </si>
  <si>
    <t>未到限制值</t>
  </si>
  <si>
    <t>$F$2</t>
  </si>
  <si>
    <t>甲 A台数</t>
  </si>
  <si>
    <t>$F$2=$G$2</t>
  </si>
  <si>
    <t>$F$3</t>
  </si>
  <si>
    <t>乙 A台数</t>
  </si>
  <si>
    <t>$F$3=$G$3</t>
  </si>
  <si>
    <t>$F$4</t>
  </si>
  <si>
    <t>丙 A台数</t>
  </si>
  <si>
    <t>$F$4=$G$4</t>
  </si>
  <si>
    <t>WPS Office 敏感性报告</t>
  </si>
  <si>
    <t>终</t>
  </si>
  <si>
    <t>递减</t>
  </si>
  <si>
    <t>目标式</t>
  </si>
  <si>
    <t>允许的</t>
  </si>
  <si>
    <t>值</t>
  </si>
  <si>
    <t>成本</t>
  </si>
  <si>
    <t>系数</t>
  </si>
  <si>
    <t>增量</t>
  </si>
  <si>
    <t>减量</t>
  </si>
  <si>
    <t>阴影</t>
  </si>
  <si>
    <t>价格</t>
  </si>
  <si>
    <t>限制值</t>
  </si>
  <si>
    <t>WPS Office 极限值报告</t>
  </si>
  <si>
    <t>变量</t>
  </si>
  <si>
    <t>下限</t>
  </si>
  <si>
    <t>上限</t>
  </si>
  <si>
    <t>极限</t>
  </si>
  <si>
    <t>结果</t>
  </si>
  <si>
    <t>A1</t>
  </si>
  <si>
    <t>A2</t>
  </si>
  <si>
    <t>B1</t>
  </si>
  <si>
    <t>B2</t>
  </si>
  <si>
    <t>A台数</t>
  </si>
  <si>
    <t>B台数</t>
  </si>
  <si>
    <t>利润</t>
  </si>
  <si>
    <t>总利润</t>
  </si>
  <si>
    <t>甲</t>
  </si>
  <si>
    <t>乙</t>
  </si>
  <si>
    <t>丙</t>
  </si>
  <si>
    <t>设备台时</t>
  </si>
  <si>
    <t>设备总台时</t>
  </si>
  <si>
    <t>设备有效台时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</si>
</sst>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008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rgb="FFA4A0A0"/>
      </top>
      <bottom/>
      <diagonal/>
    </border>
    <border>
      <left/>
      <right/>
      <top/>
      <bottom style="thick">
        <color rgb="FFA4A0A0"/>
      </bottom>
      <diagonal/>
    </border>
    <border>
      <left/>
      <right/>
      <top/>
      <bottom style="thin">
        <color rgb="FFA4A0A0"/>
      </bottom>
      <diagonal/>
    </border>
    <border>
      <left/>
      <right/>
      <top style="thick">
        <color rgb="FFA4A0A0"/>
      </top>
      <bottom style="thick">
        <color rgb="FFA4A0A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showGridLines="0" workbookViewId="0">
      <selection activeCell="A1" sqref="A1"/>
    </sheetView>
  </sheetViews>
  <sheetFormatPr defaultColWidth="8.88888888888889" defaultRowHeight="13.8" outlineLevelCol="6"/>
  <cols>
    <col min="1" max="1" width="2.27777777777778" customWidth="1"/>
    <col min="2" max="2" width="7.66666666666667" customWidth="1"/>
    <col min="3" max="3" width="17" customWidth="1"/>
    <col min="4" max="4" width="9.66666666666667" customWidth="1"/>
    <col min="5" max="5" width="13.4444444444444" customWidth="1"/>
    <col min="6" max="6" width="11.8888888888889" customWidth="1"/>
    <col min="7" max="7" width="7.66666666666667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2">
      <c r="A6" s="1"/>
      <c r="B6" t="s">
        <v>5</v>
      </c>
    </row>
    <row r="7" spans="1:2">
      <c r="A7" s="1"/>
      <c r="B7" t="s">
        <v>6</v>
      </c>
    </row>
    <row r="8" spans="1:2">
      <c r="A8" s="1"/>
      <c r="B8" t="s">
        <v>7</v>
      </c>
    </row>
    <row r="9" spans="1:1">
      <c r="A9" s="1" t="s">
        <v>8</v>
      </c>
    </row>
    <row r="10" spans="2:2">
      <c r="B10" t="s">
        <v>9</v>
      </c>
    </row>
    <row r="11" spans="2:2">
      <c r="B11" t="s">
        <v>10</v>
      </c>
    </row>
    <row r="14" ht="14.55" spans="1:1">
      <c r="A14" t="s">
        <v>11</v>
      </c>
    </row>
    <row r="15" ht="15.3" spans="2:5">
      <c r="B15" s="6" t="s">
        <v>12</v>
      </c>
      <c r="C15" s="6" t="s">
        <v>13</v>
      </c>
      <c r="D15" s="6" t="s">
        <v>14</v>
      </c>
      <c r="E15" s="6" t="s">
        <v>15</v>
      </c>
    </row>
    <row r="16" ht="15.3" spans="2:5">
      <c r="B16" s="4" t="s">
        <v>16</v>
      </c>
      <c r="C16" s="4" t="s">
        <v>17</v>
      </c>
      <c r="D16" s="4">
        <v>1940000</v>
      </c>
      <c r="E16" s="4">
        <v>1940000</v>
      </c>
    </row>
    <row r="17" ht="14.55"/>
    <row r="19" ht="14.55" spans="1:1">
      <c r="A19" t="s">
        <v>18</v>
      </c>
    </row>
    <row r="20" ht="15.3" spans="2:6">
      <c r="B20" s="6" t="s">
        <v>12</v>
      </c>
      <c r="C20" s="6" t="s">
        <v>13</v>
      </c>
      <c r="D20" s="6" t="s">
        <v>14</v>
      </c>
      <c r="E20" s="6" t="s">
        <v>15</v>
      </c>
      <c r="F20" s="6" t="s">
        <v>19</v>
      </c>
    </row>
    <row r="21" ht="14.55" spans="2:6">
      <c r="B21" s="5" t="s">
        <v>20</v>
      </c>
      <c r="C21" s="5" t="s">
        <v>21</v>
      </c>
      <c r="D21" s="5">
        <v>0</v>
      </c>
      <c r="E21" s="5">
        <v>0</v>
      </c>
      <c r="F21" s="5" t="s">
        <v>22</v>
      </c>
    </row>
    <row r="22" spans="2:6">
      <c r="B22" s="5" t="s">
        <v>23</v>
      </c>
      <c r="C22" s="5" t="s">
        <v>24</v>
      </c>
      <c r="D22" s="5">
        <v>0</v>
      </c>
      <c r="E22" s="5">
        <v>0</v>
      </c>
      <c r="F22" s="5" t="s">
        <v>22</v>
      </c>
    </row>
    <row r="23" spans="2:6">
      <c r="B23" s="5" t="s">
        <v>25</v>
      </c>
      <c r="C23" s="5" t="s">
        <v>26</v>
      </c>
      <c r="D23" s="5">
        <v>0</v>
      </c>
      <c r="E23" s="5">
        <v>0</v>
      </c>
      <c r="F23" s="5" t="s">
        <v>22</v>
      </c>
    </row>
    <row r="24" spans="2:6">
      <c r="B24" s="5" t="s">
        <v>27</v>
      </c>
      <c r="C24" s="5" t="s">
        <v>28</v>
      </c>
      <c r="D24" s="5">
        <v>0</v>
      </c>
      <c r="E24" s="5">
        <v>0</v>
      </c>
      <c r="F24" s="5" t="s">
        <v>22</v>
      </c>
    </row>
    <row r="25" spans="2:6">
      <c r="B25" s="5" t="s">
        <v>29</v>
      </c>
      <c r="C25" s="5" t="s">
        <v>30</v>
      </c>
      <c r="D25" s="5">
        <v>1000</v>
      </c>
      <c r="E25" s="5">
        <v>1000</v>
      </c>
      <c r="F25" s="5" t="s">
        <v>22</v>
      </c>
    </row>
    <row r="26" spans="2:6">
      <c r="B26" s="5" t="s">
        <v>31</v>
      </c>
      <c r="C26" s="5" t="s">
        <v>32</v>
      </c>
      <c r="D26" s="5">
        <v>0</v>
      </c>
      <c r="E26" s="5">
        <v>0</v>
      </c>
      <c r="F26" s="5" t="s">
        <v>22</v>
      </c>
    </row>
    <row r="27" spans="2:6">
      <c r="B27" s="5" t="s">
        <v>33</v>
      </c>
      <c r="C27" s="5" t="s">
        <v>34</v>
      </c>
      <c r="D27" s="5">
        <v>0</v>
      </c>
      <c r="E27" s="5">
        <v>0</v>
      </c>
      <c r="F27" s="5" t="s">
        <v>22</v>
      </c>
    </row>
    <row r="28" spans="2:6">
      <c r="B28" s="5" t="s">
        <v>35</v>
      </c>
      <c r="C28" s="5" t="s">
        <v>36</v>
      </c>
      <c r="D28" s="5">
        <v>0</v>
      </c>
      <c r="E28" s="5">
        <v>1000</v>
      </c>
      <c r="F28" s="5" t="s">
        <v>22</v>
      </c>
    </row>
    <row r="29" spans="2:6">
      <c r="B29" s="5" t="s">
        <v>37</v>
      </c>
      <c r="C29" s="5" t="s">
        <v>38</v>
      </c>
      <c r="D29" s="5">
        <v>0</v>
      </c>
      <c r="E29" s="5">
        <v>0</v>
      </c>
      <c r="F29" s="5" t="s">
        <v>22</v>
      </c>
    </row>
    <row r="30" spans="2:6">
      <c r="B30" s="5" t="s">
        <v>39</v>
      </c>
      <c r="C30" s="5" t="s">
        <v>40</v>
      </c>
      <c r="D30" s="5">
        <v>6000</v>
      </c>
      <c r="E30" s="5">
        <v>6000</v>
      </c>
      <c r="F30" s="5" t="s">
        <v>22</v>
      </c>
    </row>
    <row r="31" spans="2:6">
      <c r="B31" s="5" t="s">
        <v>41</v>
      </c>
      <c r="C31" s="5" t="s">
        <v>42</v>
      </c>
      <c r="D31" s="5">
        <v>0</v>
      </c>
      <c r="E31" s="5">
        <v>500</v>
      </c>
      <c r="F31" s="5" t="s">
        <v>22</v>
      </c>
    </row>
    <row r="32" ht="14.55" spans="2:6">
      <c r="B32" s="4" t="s">
        <v>43</v>
      </c>
      <c r="C32" s="4" t="s">
        <v>44</v>
      </c>
      <c r="D32" s="4">
        <v>0</v>
      </c>
      <c r="E32" s="4">
        <v>5500</v>
      </c>
      <c r="F32" s="4" t="s">
        <v>22</v>
      </c>
    </row>
    <row r="33" ht="14.55"/>
    <row r="35" ht="14.55" spans="1:1">
      <c r="A35" t="s">
        <v>22</v>
      </c>
    </row>
    <row r="36" ht="15.3" spans="2:7">
      <c r="B36" s="6" t="s">
        <v>12</v>
      </c>
      <c r="C36" s="6" t="s">
        <v>13</v>
      </c>
      <c r="D36" s="6" t="s">
        <v>45</v>
      </c>
      <c r="E36" s="6" t="s">
        <v>46</v>
      </c>
      <c r="F36" s="6" t="s">
        <v>47</v>
      </c>
      <c r="G36" s="6" t="s">
        <v>48</v>
      </c>
    </row>
    <row r="37" ht="14.55" spans="2:7">
      <c r="B37" s="5" t="s">
        <v>49</v>
      </c>
      <c r="C37" s="5" t="s">
        <v>50</v>
      </c>
      <c r="D37" s="5">
        <v>8000</v>
      </c>
      <c r="E37" s="5" t="s">
        <v>51</v>
      </c>
      <c r="F37" s="5" t="s">
        <v>52</v>
      </c>
      <c r="G37" s="5">
        <v>0</v>
      </c>
    </row>
    <row r="38" spans="2:7">
      <c r="B38" s="5" t="s">
        <v>53</v>
      </c>
      <c r="C38" s="5" t="s">
        <v>54</v>
      </c>
      <c r="D38" s="5">
        <v>12000</v>
      </c>
      <c r="E38" s="5" t="s">
        <v>55</v>
      </c>
      <c r="F38" s="5" t="s">
        <v>52</v>
      </c>
      <c r="G38" s="5">
        <v>0</v>
      </c>
    </row>
    <row r="39" spans="2:7">
      <c r="B39" s="5" t="s">
        <v>56</v>
      </c>
      <c r="C39" s="5" t="s">
        <v>57</v>
      </c>
      <c r="D39" s="5">
        <v>4000</v>
      </c>
      <c r="E39" s="5" t="s">
        <v>58</v>
      </c>
      <c r="F39" s="5" t="s">
        <v>52</v>
      </c>
      <c r="G39" s="5">
        <v>0</v>
      </c>
    </row>
    <row r="40" spans="2:7">
      <c r="B40" s="5" t="s">
        <v>59</v>
      </c>
      <c r="C40" s="5" t="s">
        <v>60</v>
      </c>
      <c r="D40" s="5">
        <v>6000</v>
      </c>
      <c r="E40" s="5" t="s">
        <v>61</v>
      </c>
      <c r="F40" s="5" t="s">
        <v>62</v>
      </c>
      <c r="G40" s="5">
        <v>1000</v>
      </c>
    </row>
    <row r="41" spans="2:7">
      <c r="B41" s="5" t="s">
        <v>63</v>
      </c>
      <c r="C41" s="5" t="s">
        <v>64</v>
      </c>
      <c r="D41" s="5">
        <v>0</v>
      </c>
      <c r="E41" s="5" t="s">
        <v>65</v>
      </c>
      <c r="F41" s="5" t="s">
        <v>52</v>
      </c>
      <c r="G41" s="5">
        <v>0</v>
      </c>
    </row>
    <row r="42" spans="2:7">
      <c r="B42" s="5" t="s">
        <v>66</v>
      </c>
      <c r="C42" s="5" t="s">
        <v>67</v>
      </c>
      <c r="D42" s="5">
        <v>1000</v>
      </c>
      <c r="E42" s="5" t="s">
        <v>68</v>
      </c>
      <c r="F42" s="5" t="s">
        <v>52</v>
      </c>
      <c r="G42" s="5">
        <v>0</v>
      </c>
    </row>
    <row r="43" ht="14.55" spans="2:7">
      <c r="B43" s="4" t="s">
        <v>69</v>
      </c>
      <c r="C43" s="4" t="s">
        <v>70</v>
      </c>
      <c r="D43" s="4">
        <v>6000</v>
      </c>
      <c r="E43" s="4" t="s">
        <v>71</v>
      </c>
      <c r="F43" s="4" t="s">
        <v>52</v>
      </c>
      <c r="G43" s="4">
        <v>0</v>
      </c>
    </row>
    <row r="44" ht="14.5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showGridLines="0" workbookViewId="0">
      <selection activeCell="A1" sqref="A1"/>
    </sheetView>
  </sheetViews>
  <sheetFormatPr defaultColWidth="8.88888888888889" defaultRowHeight="13.8" outlineLevelCol="7"/>
  <cols>
    <col min="1" max="1" width="2.27777777777778" customWidth="1"/>
    <col min="2" max="2" width="7.66666666666667" customWidth="1"/>
    <col min="3" max="3" width="15" customWidth="1"/>
    <col min="4" max="4" width="6.66666666666667" customWidth="1"/>
    <col min="5" max="6" width="7.66666666666667" customWidth="1"/>
    <col min="7" max="8" width="12.8888888888889" customWidth="1"/>
  </cols>
  <sheetData>
    <row r="1" spans="1:1">
      <c r="A1" s="1" t="s">
        <v>72</v>
      </c>
    </row>
    <row r="2" spans="1:1">
      <c r="A2" s="1" t="s">
        <v>1</v>
      </c>
    </row>
    <row r="3" spans="1:1">
      <c r="A3" s="1" t="s">
        <v>2</v>
      </c>
    </row>
    <row r="6" ht="14.55" spans="1:1">
      <c r="A6" t="s">
        <v>18</v>
      </c>
    </row>
    <row r="7" ht="14.55" spans="2:8">
      <c r="B7" s="2"/>
      <c r="C7" s="2"/>
      <c r="D7" s="2" t="s">
        <v>73</v>
      </c>
      <c r="E7" s="2" t="s">
        <v>74</v>
      </c>
      <c r="F7" s="2" t="s">
        <v>75</v>
      </c>
      <c r="G7" s="2" t="s">
        <v>76</v>
      </c>
      <c r="H7" s="2" t="s">
        <v>76</v>
      </c>
    </row>
    <row r="8" ht="14.55" spans="2:8">
      <c r="B8" s="3" t="s">
        <v>12</v>
      </c>
      <c r="C8" s="3" t="s">
        <v>13</v>
      </c>
      <c r="D8" s="3" t="s">
        <v>77</v>
      </c>
      <c r="E8" s="3" t="s">
        <v>78</v>
      </c>
      <c r="F8" s="3" t="s">
        <v>79</v>
      </c>
      <c r="G8" s="3" t="s">
        <v>80</v>
      </c>
      <c r="H8" s="3" t="s">
        <v>81</v>
      </c>
    </row>
    <row r="9" ht="14.55" spans="2:8">
      <c r="B9" s="5" t="s">
        <v>20</v>
      </c>
      <c r="C9" s="5" t="s">
        <v>21</v>
      </c>
      <c r="D9" s="5">
        <v>0</v>
      </c>
      <c r="E9" s="5">
        <v>0</v>
      </c>
      <c r="F9" s="5">
        <v>170</v>
      </c>
      <c r="G9" s="5">
        <v>5</v>
      </c>
      <c r="H9" s="5">
        <v>620</v>
      </c>
    </row>
    <row r="10" spans="2:8">
      <c r="B10" s="5" t="s">
        <v>23</v>
      </c>
      <c r="C10" s="5" t="s">
        <v>24</v>
      </c>
      <c r="D10" s="5">
        <v>0</v>
      </c>
      <c r="E10" s="5">
        <v>-620</v>
      </c>
      <c r="F10" s="5">
        <v>170</v>
      </c>
      <c r="G10" s="5">
        <v>620</v>
      </c>
      <c r="H10" s="5">
        <v>1e+30</v>
      </c>
    </row>
    <row r="11" spans="2:8">
      <c r="B11" s="5" t="s">
        <v>25</v>
      </c>
      <c r="C11" s="5" t="s">
        <v>26</v>
      </c>
      <c r="D11" s="5">
        <v>0</v>
      </c>
      <c r="E11" s="5">
        <v>-5</v>
      </c>
      <c r="F11" s="5">
        <v>0</v>
      </c>
      <c r="G11" s="5">
        <v>5</v>
      </c>
      <c r="H11" s="5">
        <v>1e+30</v>
      </c>
    </row>
    <row r="12" spans="2:8">
      <c r="B12" s="5" t="s">
        <v>27</v>
      </c>
      <c r="C12" s="5" t="s">
        <v>28</v>
      </c>
      <c r="D12" s="5">
        <v>0</v>
      </c>
      <c r="E12" s="5">
        <v>-5</v>
      </c>
      <c r="F12" s="5">
        <v>0</v>
      </c>
      <c r="G12" s="5">
        <v>5</v>
      </c>
      <c r="H12" s="5">
        <v>1e+30</v>
      </c>
    </row>
    <row r="13" spans="2:8">
      <c r="B13" s="5" t="s">
        <v>29</v>
      </c>
      <c r="C13" s="5" t="s">
        <v>30</v>
      </c>
      <c r="D13" s="5">
        <v>1000</v>
      </c>
      <c r="E13" s="5">
        <v>0</v>
      </c>
      <c r="F13" s="5">
        <v>350</v>
      </c>
      <c r="G13" s="5">
        <v>1240</v>
      </c>
      <c r="H13" s="5">
        <v>10</v>
      </c>
    </row>
    <row r="14" spans="2:8">
      <c r="B14" s="5" t="s">
        <v>31</v>
      </c>
      <c r="C14" s="5" t="s">
        <v>32</v>
      </c>
      <c r="D14" s="5">
        <v>0</v>
      </c>
      <c r="E14" s="5">
        <v>-710</v>
      </c>
      <c r="F14" s="5">
        <v>350</v>
      </c>
      <c r="G14" s="5">
        <v>710</v>
      </c>
      <c r="H14" s="5">
        <v>1e+30</v>
      </c>
    </row>
    <row r="15" spans="2:8">
      <c r="B15" s="5" t="s">
        <v>33</v>
      </c>
      <c r="C15" s="5" t="s">
        <v>34</v>
      </c>
      <c r="D15" s="5">
        <v>0</v>
      </c>
      <c r="E15" s="5">
        <v>0</v>
      </c>
      <c r="F15" s="5">
        <v>0</v>
      </c>
      <c r="G15" s="5">
        <v>0</v>
      </c>
      <c r="H15" s="5">
        <v>1e+30</v>
      </c>
    </row>
    <row r="16" spans="2:8">
      <c r="B16" s="5" t="s">
        <v>35</v>
      </c>
      <c r="C16" s="5" t="s">
        <v>36</v>
      </c>
      <c r="D16" s="5">
        <v>1000</v>
      </c>
      <c r="E16" s="5">
        <v>0</v>
      </c>
      <c r="F16" s="5">
        <v>0</v>
      </c>
      <c r="G16" s="5">
        <v>710</v>
      </c>
      <c r="H16" s="5">
        <v>0</v>
      </c>
    </row>
    <row r="17" spans="2:8">
      <c r="B17" s="5" t="s">
        <v>37</v>
      </c>
      <c r="C17" s="5" t="s">
        <v>38</v>
      </c>
      <c r="D17" s="5">
        <v>0</v>
      </c>
      <c r="E17" s="5">
        <v>-172.5</v>
      </c>
      <c r="F17" s="5">
        <v>265</v>
      </c>
      <c r="G17" s="5">
        <v>172.5</v>
      </c>
      <c r="H17" s="5">
        <v>1e+30</v>
      </c>
    </row>
    <row r="18" spans="2:8">
      <c r="B18" s="5" t="s">
        <v>39</v>
      </c>
      <c r="C18" s="5" t="s">
        <v>40</v>
      </c>
      <c r="D18" s="5">
        <v>6000</v>
      </c>
      <c r="E18" s="5">
        <v>0</v>
      </c>
      <c r="F18" s="5">
        <v>265</v>
      </c>
      <c r="G18" s="5">
        <v>1e+30</v>
      </c>
      <c r="H18" s="5">
        <v>177.5</v>
      </c>
    </row>
    <row r="19" spans="2:8">
      <c r="B19" s="5" t="s">
        <v>41</v>
      </c>
      <c r="C19" s="5" t="s">
        <v>42</v>
      </c>
      <c r="D19" s="5">
        <v>500</v>
      </c>
      <c r="E19" s="5">
        <v>0</v>
      </c>
      <c r="F19" s="5">
        <v>0</v>
      </c>
      <c r="G19" s="5">
        <v>1e+30</v>
      </c>
      <c r="H19" s="5">
        <v>0</v>
      </c>
    </row>
    <row r="20" ht="14.55" spans="2:8">
      <c r="B20" s="4" t="s">
        <v>43</v>
      </c>
      <c r="C20" s="4" t="s">
        <v>44</v>
      </c>
      <c r="D20" s="4">
        <v>5500</v>
      </c>
      <c r="E20" s="4">
        <v>0</v>
      </c>
      <c r="F20" s="4">
        <v>0</v>
      </c>
      <c r="G20" s="4">
        <v>0</v>
      </c>
      <c r="H20" s="4">
        <v>177.5</v>
      </c>
    </row>
    <row r="21" ht="14.55"/>
    <row r="22" ht="14.55" spans="1:1">
      <c r="A22" t="s">
        <v>22</v>
      </c>
    </row>
    <row r="23" ht="14.55" spans="2:8">
      <c r="B23" s="2"/>
      <c r="C23" s="2"/>
      <c r="D23" s="2" t="s">
        <v>73</v>
      </c>
      <c r="E23" s="2" t="s">
        <v>82</v>
      </c>
      <c r="F23" s="2" t="s">
        <v>22</v>
      </c>
      <c r="G23" s="2" t="s">
        <v>76</v>
      </c>
      <c r="H23" s="2" t="s">
        <v>76</v>
      </c>
    </row>
    <row r="24" ht="14.55" spans="2:8">
      <c r="B24" s="3" t="s">
        <v>12</v>
      </c>
      <c r="C24" s="3" t="s">
        <v>13</v>
      </c>
      <c r="D24" s="3" t="s">
        <v>77</v>
      </c>
      <c r="E24" s="3" t="s">
        <v>83</v>
      </c>
      <c r="F24" s="3" t="s">
        <v>84</v>
      </c>
      <c r="G24" s="3" t="s">
        <v>80</v>
      </c>
      <c r="H24" s="3" t="s">
        <v>81</v>
      </c>
    </row>
    <row r="25" ht="14.55" spans="2:8">
      <c r="B25" s="5" t="s">
        <v>49</v>
      </c>
      <c r="C25" s="5" t="s">
        <v>50</v>
      </c>
      <c r="D25" s="5">
        <v>8000</v>
      </c>
      <c r="E25" s="5">
        <v>43.75</v>
      </c>
      <c r="F25" s="5">
        <v>8000</v>
      </c>
      <c r="G25" s="5">
        <v>1333.33333333333</v>
      </c>
      <c r="H25" s="5">
        <v>8000</v>
      </c>
    </row>
    <row r="26" spans="2:8">
      <c r="B26" s="5" t="s">
        <v>53</v>
      </c>
      <c r="C26" s="5" t="s">
        <v>54</v>
      </c>
      <c r="D26" s="5">
        <v>12000</v>
      </c>
      <c r="E26" s="5">
        <v>132.5</v>
      </c>
      <c r="F26" s="5">
        <v>12000</v>
      </c>
      <c r="G26" s="5">
        <v>1e+30</v>
      </c>
      <c r="H26" s="5">
        <v>11000</v>
      </c>
    </row>
    <row r="27" spans="2:8">
      <c r="B27" s="5" t="s">
        <v>56</v>
      </c>
      <c r="C27" s="5" t="s">
        <v>57</v>
      </c>
      <c r="D27" s="5">
        <v>4000</v>
      </c>
      <c r="E27" s="5">
        <v>0</v>
      </c>
      <c r="F27" s="5">
        <v>4000</v>
      </c>
      <c r="G27" s="5">
        <v>44000</v>
      </c>
      <c r="H27" s="5">
        <v>4000</v>
      </c>
    </row>
    <row r="28" spans="2:8">
      <c r="B28" s="5" t="s">
        <v>59</v>
      </c>
      <c r="C28" s="5" t="s">
        <v>60</v>
      </c>
      <c r="D28" s="5">
        <v>6000</v>
      </c>
      <c r="E28" s="5">
        <v>0</v>
      </c>
      <c r="F28" s="5">
        <v>7000</v>
      </c>
      <c r="G28" s="5">
        <v>1e+30</v>
      </c>
      <c r="H28" s="5">
        <v>1000</v>
      </c>
    </row>
    <row r="29" spans="2:8">
      <c r="B29" s="5" t="s">
        <v>63</v>
      </c>
      <c r="C29" s="5" t="s">
        <v>64</v>
      </c>
      <c r="D29" s="5">
        <v>0</v>
      </c>
      <c r="E29" s="5">
        <v>-5</v>
      </c>
      <c r="F29" s="5">
        <v>0</v>
      </c>
      <c r="G29" s="5">
        <v>2000</v>
      </c>
      <c r="H29" s="5">
        <v>0</v>
      </c>
    </row>
    <row r="30" spans="2:8">
      <c r="B30" s="5" t="s">
        <v>66</v>
      </c>
      <c r="C30" s="5" t="s">
        <v>67</v>
      </c>
      <c r="D30" s="5">
        <v>1000</v>
      </c>
      <c r="E30" s="5">
        <v>0</v>
      </c>
      <c r="F30" s="5">
        <v>1000</v>
      </c>
      <c r="G30" s="5">
        <v>1000</v>
      </c>
      <c r="H30" s="5">
        <v>166.666666666667</v>
      </c>
    </row>
    <row r="31" ht="14.55" spans="2:8">
      <c r="B31" s="4" t="s">
        <v>69</v>
      </c>
      <c r="C31" s="4" t="s">
        <v>70</v>
      </c>
      <c r="D31" s="4">
        <v>6000</v>
      </c>
      <c r="E31" s="4">
        <v>0</v>
      </c>
      <c r="F31" s="4">
        <v>6000</v>
      </c>
      <c r="G31" s="4">
        <v>5500</v>
      </c>
      <c r="H31" s="4">
        <v>1e+30</v>
      </c>
    </row>
    <row r="32" ht="14.5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showGridLines="0" workbookViewId="0">
      <selection activeCell="A1" sqref="A1"/>
    </sheetView>
  </sheetViews>
  <sheetFormatPr defaultColWidth="8.88888888888889" defaultRowHeight="13.8"/>
  <cols>
    <col min="1" max="1" width="2.27777777777778" customWidth="1"/>
    <col min="2" max="2" width="7.66666666666667" customWidth="1"/>
    <col min="3" max="3" width="17" customWidth="1"/>
    <col min="4" max="4" width="8.66666666666667" customWidth="1"/>
    <col min="5" max="5" width="2.27777777777778" customWidth="1"/>
    <col min="6" max="6" width="5.66666666666667" customWidth="1"/>
    <col min="7" max="7" width="8.66666666666667" customWidth="1"/>
    <col min="8" max="8" width="2.27777777777778" customWidth="1"/>
    <col min="9" max="9" width="5.66666666666667" customWidth="1"/>
    <col min="10" max="10" width="8.66666666666667" customWidth="1"/>
  </cols>
  <sheetData>
    <row r="1" spans="1:1">
      <c r="A1" s="1" t="s">
        <v>85</v>
      </c>
    </row>
    <row r="2" spans="1:1">
      <c r="A2" s="1" t="s">
        <v>1</v>
      </c>
    </row>
    <row r="3" spans="1:1">
      <c r="A3" s="1" t="s">
        <v>2</v>
      </c>
    </row>
    <row r="5" ht="14.55"/>
    <row r="6" ht="14.55" spans="2:4">
      <c r="B6" s="2"/>
      <c r="C6" s="2" t="s">
        <v>75</v>
      </c>
      <c r="D6" s="2"/>
    </row>
    <row r="7" ht="14.55" spans="2:4">
      <c r="B7" s="3" t="s">
        <v>12</v>
      </c>
      <c r="C7" s="3" t="s">
        <v>13</v>
      </c>
      <c r="D7" s="3" t="s">
        <v>77</v>
      </c>
    </row>
    <row r="8" ht="15.3" spans="2:4">
      <c r="B8" s="4" t="s">
        <v>16</v>
      </c>
      <c r="C8" s="4" t="s">
        <v>17</v>
      </c>
      <c r="D8" s="4">
        <v>1940000</v>
      </c>
    </row>
    <row r="9" ht="14.55"/>
    <row r="10" ht="14.55"/>
    <row r="11" ht="14.55" spans="2:10">
      <c r="B11" s="2"/>
      <c r="C11" s="2" t="s">
        <v>86</v>
      </c>
      <c r="D11" s="2"/>
      <c r="F11" s="2" t="s">
        <v>87</v>
      </c>
      <c r="G11" s="2" t="s">
        <v>75</v>
      </c>
      <c r="I11" s="2" t="s">
        <v>88</v>
      </c>
      <c r="J11" s="2" t="s">
        <v>75</v>
      </c>
    </row>
    <row r="12" ht="14.55" spans="2:10">
      <c r="B12" s="3" t="s">
        <v>12</v>
      </c>
      <c r="C12" s="3" t="s">
        <v>13</v>
      </c>
      <c r="D12" s="3" t="s">
        <v>77</v>
      </c>
      <c r="F12" s="3" t="s">
        <v>89</v>
      </c>
      <c r="G12" s="3" t="s">
        <v>90</v>
      </c>
      <c r="I12" s="3" t="s">
        <v>89</v>
      </c>
      <c r="J12" s="3" t="s">
        <v>90</v>
      </c>
    </row>
    <row r="13" ht="14.55" spans="2:10">
      <c r="B13" s="5" t="s">
        <v>20</v>
      </c>
      <c r="C13" s="5" t="s">
        <v>21</v>
      </c>
      <c r="D13" s="5">
        <v>0</v>
      </c>
      <c r="F13" s="5">
        <v>0</v>
      </c>
      <c r="G13" s="5">
        <v>1940000</v>
      </c>
      <c r="I13" s="5">
        <v>0</v>
      </c>
      <c r="J13" s="5">
        <v>1940000</v>
      </c>
    </row>
    <row r="14" spans="2:10">
      <c r="B14" s="5" t="s">
        <v>23</v>
      </c>
      <c r="C14" s="5" t="s">
        <v>24</v>
      </c>
      <c r="D14" s="5">
        <v>0</v>
      </c>
      <c r="F14" s="5">
        <v>0</v>
      </c>
      <c r="G14" s="5">
        <v>1940000</v>
      </c>
      <c r="I14" s="5">
        <v>0</v>
      </c>
      <c r="J14" s="5">
        <v>1940000</v>
      </c>
    </row>
    <row r="15" spans="2:10">
      <c r="B15" s="5" t="s">
        <v>25</v>
      </c>
      <c r="C15" s="5" t="s">
        <v>26</v>
      </c>
      <c r="D15" s="5">
        <v>0</v>
      </c>
      <c r="F15" s="5">
        <v>0</v>
      </c>
      <c r="G15" s="5">
        <v>1940000</v>
      </c>
      <c r="I15" s="5">
        <v>0</v>
      </c>
      <c r="J15" s="5">
        <v>1940000</v>
      </c>
    </row>
    <row r="16" spans="2:10">
      <c r="B16" s="5" t="s">
        <v>27</v>
      </c>
      <c r="C16" s="5" t="s">
        <v>28</v>
      </c>
      <c r="D16" s="5">
        <v>0</v>
      </c>
      <c r="F16" s="5">
        <v>0</v>
      </c>
      <c r="G16" s="5">
        <v>1940000</v>
      </c>
      <c r="I16" s="5">
        <v>0</v>
      </c>
      <c r="J16" s="5">
        <v>1940000</v>
      </c>
    </row>
    <row r="17" spans="2:10">
      <c r="B17" s="5" t="s">
        <v>29</v>
      </c>
      <c r="C17" s="5" t="s">
        <v>30</v>
      </c>
      <c r="D17" s="5">
        <v>1000</v>
      </c>
      <c r="F17" s="5">
        <v>1000</v>
      </c>
      <c r="G17" s="5">
        <v>1940000</v>
      </c>
      <c r="I17" s="5">
        <v>1000</v>
      </c>
      <c r="J17" s="5">
        <v>1940000</v>
      </c>
    </row>
    <row r="18" spans="2:10">
      <c r="B18" s="5" t="s">
        <v>31</v>
      </c>
      <c r="C18" s="5" t="s">
        <v>32</v>
      </c>
      <c r="D18" s="5">
        <v>0</v>
      </c>
      <c r="F18" s="5">
        <v>0</v>
      </c>
      <c r="G18" s="5">
        <v>1940000</v>
      </c>
      <c r="I18" s="5">
        <v>0</v>
      </c>
      <c r="J18" s="5">
        <v>1940000</v>
      </c>
    </row>
    <row r="19" spans="2:10">
      <c r="B19" s="5" t="s">
        <v>33</v>
      </c>
      <c r="C19" s="5" t="s">
        <v>34</v>
      </c>
      <c r="D19" s="5">
        <v>0</v>
      </c>
      <c r="F19" s="5">
        <v>0</v>
      </c>
      <c r="G19" s="5">
        <v>1940000</v>
      </c>
      <c r="I19" s="5">
        <v>0</v>
      </c>
      <c r="J19" s="5">
        <v>1940000</v>
      </c>
    </row>
    <row r="20" spans="2:10">
      <c r="B20" s="5" t="s">
        <v>35</v>
      </c>
      <c r="C20" s="5" t="s">
        <v>36</v>
      </c>
      <c r="D20" s="5">
        <v>1000</v>
      </c>
      <c r="F20" s="5">
        <v>1000</v>
      </c>
      <c r="G20" s="5">
        <v>1940000</v>
      </c>
      <c r="I20" s="5">
        <v>1000</v>
      </c>
      <c r="J20" s="5">
        <v>1940000</v>
      </c>
    </row>
    <row r="21" spans="2:10">
      <c r="B21" s="5" t="s">
        <v>37</v>
      </c>
      <c r="C21" s="5" t="s">
        <v>38</v>
      </c>
      <c r="D21" s="5">
        <v>0</v>
      </c>
      <c r="F21" s="5">
        <v>0</v>
      </c>
      <c r="G21" s="5">
        <v>1940000</v>
      </c>
      <c r="I21" s="5">
        <v>0</v>
      </c>
      <c r="J21" s="5">
        <v>1940000</v>
      </c>
    </row>
    <row r="22" spans="2:10">
      <c r="B22" s="5" t="s">
        <v>39</v>
      </c>
      <c r="C22" s="5" t="s">
        <v>40</v>
      </c>
      <c r="D22" s="5">
        <v>6000</v>
      </c>
      <c r="F22" s="5">
        <v>6000</v>
      </c>
      <c r="G22" s="5">
        <v>1940000</v>
      </c>
      <c r="I22" s="5">
        <v>6000</v>
      </c>
      <c r="J22" s="5">
        <v>1940000</v>
      </c>
    </row>
    <row r="23" spans="2:10">
      <c r="B23" s="5" t="s">
        <v>41</v>
      </c>
      <c r="C23" s="5" t="s">
        <v>42</v>
      </c>
      <c r="D23" s="5">
        <v>500</v>
      </c>
      <c r="F23" s="5">
        <v>500</v>
      </c>
      <c r="G23" s="5">
        <v>1940000</v>
      </c>
      <c r="I23" s="5">
        <v>500</v>
      </c>
      <c r="J23" s="5">
        <v>1940000</v>
      </c>
    </row>
    <row r="24" ht="14.55" spans="2:10">
      <c r="B24" s="4" t="s">
        <v>43</v>
      </c>
      <c r="C24" s="4" t="s">
        <v>44</v>
      </c>
      <c r="D24" s="4">
        <v>5500</v>
      </c>
      <c r="F24" s="4">
        <v>5500</v>
      </c>
      <c r="G24" s="4">
        <v>1940000</v>
      </c>
      <c r="I24" s="4">
        <v>5500</v>
      </c>
      <c r="J24" s="4">
        <v>1940000</v>
      </c>
    </row>
    <row r="25" ht="14.55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K13" sqref="K13"/>
    </sheetView>
  </sheetViews>
  <sheetFormatPr defaultColWidth="9" defaultRowHeight="13.8"/>
  <cols>
    <col min="1" max="1" width="13.1111111111111" customWidth="1"/>
    <col min="2" max="5" width="12.8888888888889"/>
  </cols>
  <sheetData>
    <row r="1" spans="2:9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</row>
    <row r="2" spans="1:9">
      <c r="A2" t="s">
        <v>99</v>
      </c>
      <c r="B2">
        <v>2000</v>
      </c>
      <c r="C2">
        <v>0</v>
      </c>
      <c r="D2"/>
      <c r="E2">
        <v>2000</v>
      </c>
      <c r="F2">
        <f>B2+C2</f>
        <v>2000</v>
      </c>
      <c r="G2">
        <f>D2+E2</f>
        <v>2000</v>
      </c>
      <c r="H2">
        <v>170</v>
      </c>
      <c r="I2">
        <f>F2*H2</f>
        <v>340000</v>
      </c>
    </row>
    <row r="3" spans="1:9">
      <c r="A3" t="s">
        <v>100</v>
      </c>
      <c r="B3">
        <v>0</v>
      </c>
      <c r="C3">
        <v>590.909090909091</v>
      </c>
      <c r="D3">
        <v>424.242424242424</v>
      </c>
      <c r="E3">
        <v>166.666666666667</v>
      </c>
      <c r="F3">
        <f>B3+C3</f>
        <v>590.909090909091</v>
      </c>
      <c r="G3">
        <f>D3+E3</f>
        <v>590.909090909091</v>
      </c>
      <c r="H3">
        <v>350</v>
      </c>
      <c r="I3">
        <f>F3*H3</f>
        <v>206818.181818182</v>
      </c>
    </row>
    <row r="4" spans="1:9">
      <c r="A4" t="s">
        <v>101</v>
      </c>
      <c r="B4"/>
      <c r="C4">
        <v>727.272727272727</v>
      </c>
      <c r="D4">
        <v>727.272727272727</v>
      </c>
      <c r="E4">
        <v>0</v>
      </c>
      <c r="F4">
        <f>B4+C4</f>
        <v>727.272727272727</v>
      </c>
      <c r="G4">
        <f>D4+E4</f>
        <v>727.272727272727</v>
      </c>
      <c r="H4">
        <v>265</v>
      </c>
      <c r="I4">
        <f>F4*H4</f>
        <v>192727.272727273</v>
      </c>
    </row>
    <row r="5" spans="1:9">
      <c r="A5" t="s">
        <v>102</v>
      </c>
      <c r="B5">
        <v>4</v>
      </c>
      <c r="C5">
        <v>6</v>
      </c>
      <c r="E5">
        <v>3</v>
      </c>
      <c r="I5">
        <f>SUM(I2:I4)</f>
        <v>739545.454545454</v>
      </c>
    </row>
    <row r="6" spans="2:5">
      <c r="B6">
        <v>9</v>
      </c>
      <c r="C6">
        <v>8</v>
      </c>
      <c r="D6">
        <v>6</v>
      </c>
      <c r="E6">
        <v>6</v>
      </c>
    </row>
    <row r="7" spans="3:5">
      <c r="C7">
        <v>10</v>
      </c>
      <c r="D7">
        <v>2</v>
      </c>
      <c r="E7">
        <v>8</v>
      </c>
    </row>
    <row r="8" spans="1:5">
      <c r="A8" t="s">
        <v>103</v>
      </c>
      <c r="B8">
        <f>B2*B5+B3*B6</f>
        <v>8000</v>
      </c>
      <c r="C8">
        <f>C2*C5+C3*C6+C4*C7</f>
        <v>12000</v>
      </c>
      <c r="D8">
        <f>D3*D6+D4*D7</f>
        <v>4000</v>
      </c>
      <c r="E8">
        <f>E2*E5+E3*E6+E4*E7</f>
        <v>7000</v>
      </c>
    </row>
    <row r="9" spans="1:5">
      <c r="A9" t="s">
        <v>104</v>
      </c>
      <c r="B9">
        <v>8000</v>
      </c>
      <c r="C9">
        <v>12000</v>
      </c>
      <c r="D9">
        <v>4000</v>
      </c>
      <c r="E9">
        <v>7000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运算结果报告</vt:lpstr>
      <vt:lpstr>敏感性报告</vt:lpstr>
      <vt:lpstr>极限值报告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fengye</dc:creator>
  <cp:lastModifiedBy>枫叶</cp:lastModifiedBy>
  <dcterms:created xsi:type="dcterms:W3CDTF">2015-06-05T18:19:00Z</dcterms:created>
  <dcterms:modified xsi:type="dcterms:W3CDTF">2023-03-31T13:51:30Z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1774FE5F6FF1464F96556D34E26CFBC0</vt:lpwstr>
  </property>
  <property fmtid="{D5CDD505-2E9C-101B-9397-08002B2CF9AE}" pid="3" name="KSOProductBuildVer">
    <vt:lpwstr>2052-11.1.0.13703</vt:lpwstr>
  </property>
</Properties>
</file>