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0115" windowHeight="9270" activeTab="3"/>
  </bookViews>
  <sheets>
    <sheet name="Pages" sheetId="1" r:id="rId1"/>
    <sheet name="Entry" sheetId="2" r:id="rId2"/>
    <sheet name="Content Per Page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D2" i="4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1"/>
  <c r="R3" i="2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N22"/>
  <c r="N21"/>
  <c r="N20"/>
  <c r="N19"/>
  <c r="N17"/>
  <c r="N16"/>
  <c r="N15"/>
  <c r="N14"/>
  <c r="N13"/>
  <c r="N12"/>
  <c r="N11"/>
  <c r="N10"/>
  <c r="N9"/>
  <c r="N8"/>
  <c r="N7"/>
  <c r="N6"/>
  <c r="N5"/>
  <c r="N4"/>
  <c r="N3"/>
  <c r="N2"/>
  <c r="N18"/>
  <c r="A5" i="3"/>
  <c r="C5"/>
  <c r="C6" s="1"/>
  <c r="A7" s="1"/>
  <c r="I5" i="1"/>
  <c r="J5" s="1"/>
  <c r="N5" s="1"/>
  <c r="I6"/>
  <c r="J6" s="1"/>
  <c r="N6" s="1"/>
  <c r="I7"/>
  <c r="J7" s="1"/>
  <c r="N7" s="1"/>
  <c r="I8"/>
  <c r="J8" s="1"/>
  <c r="N8" s="1"/>
  <c r="I9"/>
  <c r="J9" s="1"/>
  <c r="N9" s="1"/>
  <c r="I10"/>
  <c r="J10" s="1"/>
  <c r="N10" s="1"/>
  <c r="I11"/>
  <c r="J11" s="1"/>
  <c r="N11" s="1"/>
  <c r="I4"/>
  <c r="J4" s="1"/>
  <c r="N4" s="1"/>
  <c r="F5"/>
  <c r="G5" s="1"/>
  <c r="M5" s="1"/>
  <c r="F6"/>
  <c r="G6" s="1"/>
  <c r="M6" s="1"/>
  <c r="F7"/>
  <c r="G7" s="1"/>
  <c r="M7" s="1"/>
  <c r="F8"/>
  <c r="G8" s="1"/>
  <c r="M8" s="1"/>
  <c r="F9"/>
  <c r="G9" s="1"/>
  <c r="M9" s="1"/>
  <c r="F10"/>
  <c r="G10" s="1"/>
  <c r="M10" s="1"/>
  <c r="F11"/>
  <c r="G11" s="1"/>
  <c r="M11" s="1"/>
  <c r="F4"/>
  <c r="G4" s="1"/>
  <c r="M4" s="1"/>
  <c r="A6" i="3" l="1"/>
  <c r="C7"/>
  <c r="C8" l="1"/>
  <c r="A8"/>
  <c r="C9" l="1"/>
  <c r="A9"/>
  <c r="C10" l="1"/>
  <c r="A10"/>
  <c r="C11" l="1"/>
  <c r="A11"/>
  <c r="A12" l="1"/>
  <c r="C12"/>
  <c r="A13" l="1"/>
  <c r="C13"/>
  <c r="A14" l="1"/>
  <c r="C14"/>
  <c r="A15" l="1"/>
  <c r="C15"/>
  <c r="A16" l="1"/>
  <c r="C16"/>
  <c r="A17" l="1"/>
  <c r="C17"/>
</calcChain>
</file>

<file path=xl/sharedStrings.xml><?xml version="1.0" encoding="utf-8"?>
<sst xmlns="http://schemas.openxmlformats.org/spreadsheetml/2006/main" count="152" uniqueCount="151">
  <si>
    <t>Read</t>
  </si>
  <si>
    <t>7654</t>
  </si>
  <si>
    <t>Bit 7-1</t>
  </si>
  <si>
    <t>Hx</t>
  </si>
  <si>
    <t>P</t>
  </si>
  <si>
    <t>Write</t>
  </si>
  <si>
    <t>Device and Page Addressing</t>
  </si>
  <si>
    <t>WR</t>
  </si>
  <si>
    <t>RD</t>
  </si>
  <si>
    <t>YearUpper</t>
  </si>
  <si>
    <t>DeviceID</t>
  </si>
  <si>
    <t>DeviceState</t>
  </si>
  <si>
    <t>MinutesLower</t>
  </si>
  <si>
    <t>MinutesClassifier</t>
  </si>
  <si>
    <t>MinutesUpper</t>
  </si>
  <si>
    <t>HourLower</t>
  </si>
  <si>
    <t>HourClassifier</t>
  </si>
  <si>
    <t>HourUpper</t>
  </si>
  <si>
    <t>MonthDayLower</t>
  </si>
  <si>
    <t>MonthDayClassifier</t>
  </si>
  <si>
    <t>MonthDayUpper</t>
  </si>
  <si>
    <t>WeekdayLower</t>
  </si>
  <si>
    <t>WeekdayClassifier</t>
  </si>
  <si>
    <t>WeekdayUpper</t>
  </si>
  <si>
    <t>MonthLower</t>
  </si>
  <si>
    <t>MonthClassifier</t>
  </si>
  <si>
    <t>MonthUpper</t>
  </si>
  <si>
    <t>YearLower</t>
  </si>
  <si>
    <t>YearClassifier</t>
  </si>
  <si>
    <t>Enable</t>
  </si>
  <si>
    <t>Byte</t>
  </si>
  <si>
    <t>Desc</t>
  </si>
  <si>
    <t>Count</t>
  </si>
  <si>
    <t>Width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</si>
  <si>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</si>
  <si>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</si>
  <si>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</si>
  <si>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</si>
  <si>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</si>
  <si>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</si>
  <si>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</si>
  <si>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</si>
  <si>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</si>
  <si>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</si>
  <si>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</si>
  <si>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</si>
  <si>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Description</t>
  </si>
  <si>
    <t>Entry Count</t>
  </si>
  <si>
    <t>Lower</t>
  </si>
  <si>
    <t>Upper</t>
  </si>
  <si>
    <t>Content per Page</t>
  </si>
  <si>
    <t xml:space="preserve">        /*      unsigned char   ss ;    // seconds</t>
  </si>
  <si>
    <t xml:space="preserve">        unsigned char   mn ;    // minutes</t>
  </si>
  <si>
    <t xml:space="preserve">        unsigned char   hh ;    // hours</t>
  </si>
  <si>
    <t xml:space="preserve">        unsigned char   md ;    // day in month, from 1 to 31</t>
  </si>
  <si>
    <t xml:space="preserve">        unsigned char   wd ;    // day in week, monday=0, tuesday=1, .... sunday=6</t>
  </si>
  <si>
    <t xml:space="preserve">        unsigned char   mo ;    // month number, from 1 to 12 (and not from 0 to 11 as with unix C time !)</t>
  </si>
  <si>
    <t xml:space="preserve">        unsigned int    yy ;    // year Y2K compliant, from 1892 to 2038*/</t>
  </si>
  <si>
    <t>case 255: return "*";</t>
  </si>
  <si>
    <t>case 254: return "-";</t>
  </si>
  <si>
    <t>case 253: return "/";</t>
  </si>
  <si>
    <t>case 252: return "On";</t>
  </si>
  <si>
    <t>case 251: return "Off";</t>
  </si>
  <si>
    <t>case 250: return "";</t>
  </si>
  <si>
    <t>ASTERISK = 255,</t>
  </si>
  <si>
    <t>DASH = 254,</t>
  </si>
  <si>
    <t>SLASH = 253,</t>
  </si>
  <si>
    <t>ON = 252,</t>
  </si>
  <si>
    <t>OFF = 251,</t>
  </si>
  <si>
    <t>EMPTY = 250</t>
  </si>
  <si>
    <t>en</t>
  </si>
  <si>
    <t>id</t>
  </si>
  <si>
    <t>ds</t>
  </si>
  <si>
    <t>mnl</t>
  </si>
  <si>
    <t>mnc</t>
  </si>
  <si>
    <t>mnu</t>
  </si>
  <si>
    <t>hhl</t>
  </si>
  <si>
    <t>hhc</t>
  </si>
  <si>
    <t>hhu</t>
  </si>
  <si>
    <t>mdl</t>
  </si>
  <si>
    <t>mdc</t>
  </si>
  <si>
    <t>mdu</t>
  </si>
  <si>
    <t>wdl</t>
  </si>
  <si>
    <t>wdc</t>
  </si>
  <si>
    <t>wdu</t>
  </si>
  <si>
    <t>mol</t>
  </si>
  <si>
    <t>moc</t>
  </si>
  <si>
    <t>mou</t>
  </si>
  <si>
    <t>yyl</t>
  </si>
  <si>
    <t>yyc</t>
  </si>
  <si>
    <t>yyu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</si>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</sst>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I15" sqref="I15"/>
    </sheetView>
  </sheetViews>
  <sheetFormatPr defaultRowHeight="15"/>
  <cols>
    <col min="1" max="1" width="5.42578125" bestFit="1" customWidth="1"/>
    <col min="2" max="5" width="2" bestFit="1" customWidth="1"/>
    <col min="6" max="6" width="9" bestFit="1" customWidth="1"/>
    <col min="7" max="7" width="3.5703125" bestFit="1" customWidth="1"/>
    <col min="8" max="8" width="2" bestFit="1" customWidth="1"/>
    <col min="9" max="9" width="9" bestFit="1" customWidth="1"/>
    <col min="10" max="10" width="3.5703125" bestFit="1" customWidth="1"/>
    <col min="11" max="11" width="2.140625" bestFit="1" customWidth="1"/>
    <col min="13" max="14" width="5.5703125" bestFit="1" customWidth="1"/>
  </cols>
  <sheetData>
    <row r="1" spans="1:14">
      <c r="A1" s="8" t="s">
        <v>6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4">
      <c r="A2" s="4" t="s">
        <v>2</v>
      </c>
      <c r="B2" s="4"/>
      <c r="C2" s="4"/>
      <c r="D2" s="4"/>
      <c r="E2" s="4" t="s">
        <v>0</v>
      </c>
      <c r="F2" s="4"/>
      <c r="G2" s="4"/>
      <c r="H2" s="5" t="s">
        <v>5</v>
      </c>
      <c r="I2" s="6"/>
      <c r="J2" s="6"/>
      <c r="K2" s="7"/>
      <c r="M2" t="s">
        <v>8</v>
      </c>
      <c r="N2" t="s">
        <v>7</v>
      </c>
    </row>
    <row r="3" spans="1:14">
      <c r="A3" s="2" t="s">
        <v>1</v>
      </c>
      <c r="B3" s="1">
        <v>3</v>
      </c>
      <c r="C3" s="1">
        <v>2</v>
      </c>
      <c r="D3" s="1">
        <v>1</v>
      </c>
      <c r="E3" s="1">
        <v>0</v>
      </c>
      <c r="F3" s="1">
        <v>76543210</v>
      </c>
      <c r="G3" s="1" t="s">
        <v>3</v>
      </c>
      <c r="H3" s="1">
        <v>0</v>
      </c>
      <c r="I3" s="1">
        <v>76543210</v>
      </c>
      <c r="J3" s="1" t="s">
        <v>3</v>
      </c>
      <c r="K3" s="1" t="s">
        <v>4</v>
      </c>
    </row>
    <row r="4" spans="1:14">
      <c r="A4" s="1">
        <v>1010</v>
      </c>
      <c r="B4" s="1">
        <v>0</v>
      </c>
      <c r="C4" s="1">
        <v>0</v>
      </c>
      <c r="D4" s="1">
        <v>0</v>
      </c>
      <c r="E4" s="1">
        <v>1</v>
      </c>
      <c r="F4" s="1" t="str">
        <f>CONCATENATE(A4,B4,C4,D4,E4)</f>
        <v>10100001</v>
      </c>
      <c r="G4" s="1" t="str">
        <f>BIN2HEX(F4)</f>
        <v>A1</v>
      </c>
      <c r="H4" s="1">
        <v>0</v>
      </c>
      <c r="I4" s="1" t="str">
        <f>CONCATENATE(A4,B4,C4,D4,H4)</f>
        <v>10100000</v>
      </c>
      <c r="J4" s="1" t="str">
        <f>BIN2HEX(I4)</f>
        <v>A0</v>
      </c>
      <c r="K4" s="1">
        <v>0</v>
      </c>
      <c r="M4" t="str">
        <f>"0x"&amp;G4</f>
        <v>0xA1</v>
      </c>
      <c r="N4" t="str">
        <f>"0x"&amp;J4</f>
        <v>0xA0</v>
      </c>
    </row>
    <row r="5" spans="1:14">
      <c r="A5" s="1">
        <v>1010</v>
      </c>
      <c r="B5" s="1">
        <v>0</v>
      </c>
      <c r="C5" s="1">
        <v>0</v>
      </c>
      <c r="D5" s="1">
        <v>1</v>
      </c>
      <c r="E5" s="1">
        <v>1</v>
      </c>
      <c r="F5" s="1" t="str">
        <f t="shared" ref="F5:F11" si="0">CONCATENATE(A5,B5,C5,D5,E5)</f>
        <v>10100011</v>
      </c>
      <c r="G5" s="1" t="str">
        <f t="shared" ref="G5:G11" si="1">BIN2HEX(F5)</f>
        <v>A3</v>
      </c>
      <c r="H5" s="1">
        <v>0</v>
      </c>
      <c r="I5" s="1" t="str">
        <f t="shared" ref="I5:I11" si="2">CONCATENATE(A5,B5,C5,D5,H5)</f>
        <v>10100010</v>
      </c>
      <c r="J5" s="1" t="str">
        <f t="shared" ref="J5:J11" si="3">BIN2HEX(I5)</f>
        <v>A2</v>
      </c>
      <c r="K5" s="1">
        <v>1</v>
      </c>
      <c r="M5" t="str">
        <f t="shared" ref="M5:M11" si="4">"0x"&amp;G5</f>
        <v>0xA3</v>
      </c>
      <c r="N5" t="str">
        <f t="shared" ref="N5:N11" si="5">"0x"&amp;J5</f>
        <v>0xA2</v>
      </c>
    </row>
    <row r="6" spans="1:14">
      <c r="A6" s="1">
        <v>1010</v>
      </c>
      <c r="B6" s="1">
        <v>0</v>
      </c>
      <c r="C6" s="1">
        <v>1</v>
      </c>
      <c r="D6" s="1">
        <v>0</v>
      </c>
      <c r="E6" s="1">
        <v>1</v>
      </c>
      <c r="F6" s="1" t="str">
        <f t="shared" si="0"/>
        <v>10100101</v>
      </c>
      <c r="G6" s="1" t="str">
        <f t="shared" si="1"/>
        <v>A5</v>
      </c>
      <c r="H6" s="1">
        <v>0</v>
      </c>
      <c r="I6" s="1" t="str">
        <f t="shared" si="2"/>
        <v>10100100</v>
      </c>
      <c r="J6" s="1" t="str">
        <f t="shared" si="3"/>
        <v>A4</v>
      </c>
      <c r="K6" s="1">
        <v>2</v>
      </c>
      <c r="M6" t="str">
        <f t="shared" si="4"/>
        <v>0xA5</v>
      </c>
      <c r="N6" t="str">
        <f t="shared" si="5"/>
        <v>0xA4</v>
      </c>
    </row>
    <row r="7" spans="1:14">
      <c r="A7" s="1">
        <v>1010</v>
      </c>
      <c r="B7" s="1">
        <v>0</v>
      </c>
      <c r="C7" s="1">
        <v>1</v>
      </c>
      <c r="D7" s="1">
        <v>1</v>
      </c>
      <c r="E7" s="1">
        <v>1</v>
      </c>
      <c r="F7" s="1" t="str">
        <f t="shared" si="0"/>
        <v>10100111</v>
      </c>
      <c r="G7" s="1" t="str">
        <f t="shared" si="1"/>
        <v>A7</v>
      </c>
      <c r="H7" s="1">
        <v>0</v>
      </c>
      <c r="I7" s="1" t="str">
        <f t="shared" si="2"/>
        <v>10100110</v>
      </c>
      <c r="J7" s="1" t="str">
        <f t="shared" si="3"/>
        <v>A6</v>
      </c>
      <c r="K7" s="1">
        <v>3</v>
      </c>
      <c r="M7" t="str">
        <f t="shared" si="4"/>
        <v>0xA7</v>
      </c>
      <c r="N7" t="str">
        <f t="shared" si="5"/>
        <v>0xA6</v>
      </c>
    </row>
    <row r="8" spans="1:14">
      <c r="A8" s="1">
        <v>1010</v>
      </c>
      <c r="B8" s="1">
        <v>1</v>
      </c>
      <c r="C8" s="1">
        <v>0</v>
      </c>
      <c r="D8" s="1">
        <v>0</v>
      </c>
      <c r="E8" s="1">
        <v>1</v>
      </c>
      <c r="F8" s="1" t="str">
        <f t="shared" si="0"/>
        <v>10101001</v>
      </c>
      <c r="G8" s="1" t="str">
        <f t="shared" si="1"/>
        <v>A9</v>
      </c>
      <c r="H8" s="1">
        <v>0</v>
      </c>
      <c r="I8" s="1" t="str">
        <f t="shared" si="2"/>
        <v>10101000</v>
      </c>
      <c r="J8" s="1" t="str">
        <f t="shared" si="3"/>
        <v>A8</v>
      </c>
      <c r="K8" s="1">
        <v>4</v>
      </c>
      <c r="M8" t="str">
        <f t="shared" si="4"/>
        <v>0xA9</v>
      </c>
      <c r="N8" t="str">
        <f t="shared" si="5"/>
        <v>0xA8</v>
      </c>
    </row>
    <row r="9" spans="1:14">
      <c r="A9" s="1">
        <v>1010</v>
      </c>
      <c r="B9" s="1">
        <v>1</v>
      </c>
      <c r="C9" s="1">
        <v>0</v>
      </c>
      <c r="D9" s="1">
        <v>1</v>
      </c>
      <c r="E9" s="1">
        <v>1</v>
      </c>
      <c r="F9" s="1" t="str">
        <f t="shared" si="0"/>
        <v>10101011</v>
      </c>
      <c r="G9" s="1" t="str">
        <f t="shared" si="1"/>
        <v>AB</v>
      </c>
      <c r="H9" s="1">
        <v>0</v>
      </c>
      <c r="I9" s="1" t="str">
        <f t="shared" si="2"/>
        <v>10101010</v>
      </c>
      <c r="J9" s="1" t="str">
        <f t="shared" si="3"/>
        <v>AA</v>
      </c>
      <c r="K9" s="1">
        <v>5</v>
      </c>
      <c r="M9" t="str">
        <f t="shared" si="4"/>
        <v>0xAB</v>
      </c>
      <c r="N9" t="str">
        <f t="shared" si="5"/>
        <v>0xAA</v>
      </c>
    </row>
    <row r="10" spans="1:14">
      <c r="A10" s="1">
        <v>1010</v>
      </c>
      <c r="B10" s="1">
        <v>1</v>
      </c>
      <c r="C10" s="1">
        <v>1</v>
      </c>
      <c r="D10" s="1">
        <v>0</v>
      </c>
      <c r="E10" s="1">
        <v>1</v>
      </c>
      <c r="F10" s="1" t="str">
        <f t="shared" si="0"/>
        <v>10101101</v>
      </c>
      <c r="G10" s="1" t="str">
        <f t="shared" si="1"/>
        <v>AD</v>
      </c>
      <c r="H10" s="1">
        <v>0</v>
      </c>
      <c r="I10" s="1" t="str">
        <f t="shared" si="2"/>
        <v>10101100</v>
      </c>
      <c r="J10" s="1" t="str">
        <f t="shared" si="3"/>
        <v>AC</v>
      </c>
      <c r="K10" s="1">
        <v>6</v>
      </c>
      <c r="M10" t="str">
        <f t="shared" si="4"/>
        <v>0xAD</v>
      </c>
      <c r="N10" t="str">
        <f t="shared" si="5"/>
        <v>0xAC</v>
      </c>
    </row>
    <row r="11" spans="1:14">
      <c r="A11" s="1">
        <v>1010</v>
      </c>
      <c r="B11" s="1">
        <v>1</v>
      </c>
      <c r="C11" s="1">
        <v>1</v>
      </c>
      <c r="D11" s="1">
        <v>1</v>
      </c>
      <c r="E11" s="1">
        <v>1</v>
      </c>
      <c r="F11" s="1" t="str">
        <f t="shared" si="0"/>
        <v>10101111</v>
      </c>
      <c r="G11" s="1" t="str">
        <f t="shared" si="1"/>
        <v>AF</v>
      </c>
      <c r="H11" s="1">
        <v>0</v>
      </c>
      <c r="I11" s="1" t="str">
        <f t="shared" si="2"/>
        <v>10101110</v>
      </c>
      <c r="J11" s="1" t="str">
        <f t="shared" si="3"/>
        <v>AE</v>
      </c>
      <c r="K11" s="1">
        <v>7</v>
      </c>
      <c r="M11" t="str">
        <f t="shared" si="4"/>
        <v>0xAF</v>
      </c>
      <c r="N11" t="str">
        <f t="shared" si="5"/>
        <v>0xAE</v>
      </c>
    </row>
  </sheetData>
  <mergeCells count="4">
    <mergeCell ref="E2:G2"/>
    <mergeCell ref="A2:D2"/>
    <mergeCell ref="H2:K2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2"/>
  <sheetViews>
    <sheetView workbookViewId="0">
      <selection activeCell="M26" sqref="M26"/>
    </sheetView>
  </sheetViews>
  <sheetFormatPr defaultRowHeight="15"/>
  <cols>
    <col min="1" max="1" width="6.28515625" bestFit="1" customWidth="1"/>
    <col min="2" max="2" width="5" bestFit="1" customWidth="1"/>
    <col min="3" max="3" width="18.5703125" bestFit="1" customWidth="1"/>
    <col min="14" max="14" width="31.5703125" bestFit="1" customWidth="1"/>
    <col min="15" max="15" width="27.5703125" bestFit="1" customWidth="1"/>
    <col min="16" max="16" width="5" bestFit="1" customWidth="1"/>
  </cols>
  <sheetData>
    <row r="1" spans="1:18">
      <c r="A1" t="s">
        <v>32</v>
      </c>
      <c r="B1" t="s">
        <v>30</v>
      </c>
      <c r="C1" t="s">
        <v>31</v>
      </c>
    </row>
    <row r="2" spans="1:18">
      <c r="A2">
        <v>1</v>
      </c>
      <c r="B2" s="3">
        <v>0</v>
      </c>
      <c r="C2" t="s">
        <v>29</v>
      </c>
      <c r="D2" t="s">
        <v>51</v>
      </c>
      <c r="N2" t="str">
        <f t="shared" ref="N2:N22" si="0">CONCATENATE("ADDR_",UPPER(C2), " = ",B2,",")</f>
        <v>ADDR_ENABLE = 0,</v>
      </c>
      <c r="O2" t="str">
        <f>CONCATENATE("ADDR_",UPPER(C2))</f>
        <v>ADDR_ENABLE</v>
      </c>
      <c r="P2" t="s">
        <v>70</v>
      </c>
      <c r="Q2">
        <v>0</v>
      </c>
      <c r="R2" t="str">
        <f>CONCATENATE("entryStruct-&gt;",P2," = entry[",Q2,"]; // ", C2)</f>
        <v>entryStruct-&gt;en = entry[0]; // Enable</v>
      </c>
    </row>
    <row r="3" spans="1:18">
      <c r="A3">
        <v>2</v>
      </c>
      <c r="B3" s="3">
        <v>1</v>
      </c>
      <c r="C3" t="s">
        <v>10</v>
      </c>
      <c r="D3" t="s">
        <v>52</v>
      </c>
      <c r="N3" t="str">
        <f t="shared" si="0"/>
        <v>ADDR_DEVICEID = 1,</v>
      </c>
      <c r="O3" t="str">
        <f t="shared" ref="O3:O22" si="1">CONCATENATE("ADDR_",UPPER(C3))</f>
        <v>ADDR_DEVICEID</v>
      </c>
      <c r="P3" t="s">
        <v>71</v>
      </c>
      <c r="Q3">
        <v>1</v>
      </c>
      <c r="R3" t="str">
        <f t="shared" ref="R3:R22" si="2">CONCATENATE("entryStruct-&gt;",P3," = entry[",Q3,"]; // ", C3)</f>
        <v>entryStruct-&gt;id = entry[1]; // DeviceID</v>
      </c>
    </row>
    <row r="4" spans="1:18">
      <c r="A4">
        <v>3</v>
      </c>
      <c r="B4" s="3">
        <v>2</v>
      </c>
      <c r="C4" t="s">
        <v>11</v>
      </c>
      <c r="D4" t="s">
        <v>53</v>
      </c>
      <c r="N4" t="str">
        <f t="shared" si="0"/>
        <v>ADDR_DEVICESTATE = 2,</v>
      </c>
      <c r="O4" t="str">
        <f t="shared" si="1"/>
        <v>ADDR_DEVICESTATE</v>
      </c>
      <c r="P4" t="s">
        <v>72</v>
      </c>
      <c r="Q4">
        <v>2</v>
      </c>
      <c r="R4" t="str">
        <f t="shared" si="2"/>
        <v>entryStruct-&gt;ds = entry[2]; // DeviceState</v>
      </c>
    </row>
    <row r="5" spans="1:18">
      <c r="A5">
        <v>4</v>
      </c>
      <c r="B5" s="3">
        <v>3</v>
      </c>
      <c r="C5" t="s">
        <v>12</v>
      </c>
      <c r="D5" t="s">
        <v>54</v>
      </c>
      <c r="N5" s="3" t="str">
        <f t="shared" si="0"/>
        <v>ADDR_MINUTESLOWER = 3,</v>
      </c>
      <c r="O5" t="str">
        <f t="shared" si="1"/>
        <v>ADDR_MINUTESLOWER</v>
      </c>
      <c r="P5" t="s">
        <v>73</v>
      </c>
      <c r="Q5">
        <v>3</v>
      </c>
      <c r="R5" t="str">
        <f t="shared" si="2"/>
        <v>entryStruct-&gt;mnl = entry[3]; // MinutesLower</v>
      </c>
    </row>
    <row r="6" spans="1:18">
      <c r="A6">
        <v>5</v>
      </c>
      <c r="B6" s="3">
        <v>4</v>
      </c>
      <c r="C6" s="3" t="s">
        <v>13</v>
      </c>
      <c r="D6" t="s">
        <v>55</v>
      </c>
      <c r="N6" t="str">
        <f t="shared" si="0"/>
        <v>ADDR_MINUTESCLASSIFIER = 4,</v>
      </c>
      <c r="O6" t="str">
        <f t="shared" si="1"/>
        <v>ADDR_MINUTESCLASSIFIER</v>
      </c>
      <c r="P6" t="s">
        <v>74</v>
      </c>
      <c r="Q6">
        <v>4</v>
      </c>
      <c r="R6" t="str">
        <f t="shared" si="2"/>
        <v>entryStruct-&gt;mnc = entry[4]; // MinutesClassifier</v>
      </c>
    </row>
    <row r="7" spans="1:18">
      <c r="A7">
        <v>6</v>
      </c>
      <c r="B7" s="3">
        <v>5</v>
      </c>
      <c r="C7" t="s">
        <v>14</v>
      </c>
      <c r="D7" t="s">
        <v>56</v>
      </c>
      <c r="N7" t="str">
        <f t="shared" si="0"/>
        <v>ADDR_MINUTESUPPER = 5,</v>
      </c>
      <c r="O7" t="str">
        <f t="shared" si="1"/>
        <v>ADDR_MINUTESUPPER</v>
      </c>
      <c r="P7" t="s">
        <v>75</v>
      </c>
      <c r="Q7">
        <v>5</v>
      </c>
      <c r="R7" t="str">
        <f t="shared" si="2"/>
        <v>entryStruct-&gt;mnu = entry[5]; // MinutesUpper</v>
      </c>
    </row>
    <row r="8" spans="1:18">
      <c r="A8">
        <v>7</v>
      </c>
      <c r="B8" s="3">
        <v>6</v>
      </c>
      <c r="C8" t="s">
        <v>15</v>
      </c>
      <c r="D8" t="s">
        <v>57</v>
      </c>
      <c r="N8" s="3" t="str">
        <f t="shared" si="0"/>
        <v>ADDR_HOURLOWER = 6,</v>
      </c>
      <c r="O8" t="str">
        <f t="shared" si="1"/>
        <v>ADDR_HOURLOWER</v>
      </c>
      <c r="P8" t="s">
        <v>76</v>
      </c>
      <c r="Q8">
        <v>6</v>
      </c>
      <c r="R8" t="str">
        <f t="shared" si="2"/>
        <v>entryStruct-&gt;hhl = entry[6]; // HourLower</v>
      </c>
    </row>
    <row r="9" spans="1:18">
      <c r="A9">
        <v>8</v>
      </c>
      <c r="B9" s="3">
        <v>7</v>
      </c>
      <c r="C9" s="3" t="s">
        <v>16</v>
      </c>
      <c r="N9" t="str">
        <f t="shared" si="0"/>
        <v>ADDR_HOURCLASSIFIER = 7,</v>
      </c>
      <c r="O9" t="str">
        <f t="shared" si="1"/>
        <v>ADDR_HOURCLASSIFIER</v>
      </c>
      <c r="P9" t="s">
        <v>77</v>
      </c>
      <c r="Q9">
        <v>7</v>
      </c>
      <c r="R9" t="str">
        <f t="shared" si="2"/>
        <v>entryStruct-&gt;hhc = entry[7]; // HourClassifier</v>
      </c>
    </row>
    <row r="10" spans="1:18">
      <c r="A10">
        <v>9</v>
      </c>
      <c r="B10" s="3">
        <v>8</v>
      </c>
      <c r="C10" t="s">
        <v>17</v>
      </c>
      <c r="D10" t="s">
        <v>58</v>
      </c>
      <c r="N10" t="str">
        <f t="shared" si="0"/>
        <v>ADDR_HOURUPPER = 8,</v>
      </c>
      <c r="O10" t="str">
        <f t="shared" si="1"/>
        <v>ADDR_HOURUPPER</v>
      </c>
      <c r="P10" t="s">
        <v>78</v>
      </c>
      <c r="Q10">
        <v>8</v>
      </c>
      <c r="R10" t="str">
        <f t="shared" si="2"/>
        <v>entryStruct-&gt;hhu = entry[8]; // HourUpper</v>
      </c>
    </row>
    <row r="11" spans="1:18">
      <c r="A11">
        <v>10</v>
      </c>
      <c r="B11" s="3">
        <v>9</v>
      </c>
      <c r="C11" t="s">
        <v>18</v>
      </c>
      <c r="D11" t="s">
        <v>59</v>
      </c>
      <c r="N11" s="3" t="str">
        <f t="shared" si="0"/>
        <v>ADDR_MONTHDAYLOWER = 9,</v>
      </c>
      <c r="O11" t="str">
        <f t="shared" si="1"/>
        <v>ADDR_MONTHDAYLOWER</v>
      </c>
      <c r="P11" t="s">
        <v>79</v>
      </c>
      <c r="Q11">
        <v>9</v>
      </c>
      <c r="R11" t="str">
        <f t="shared" si="2"/>
        <v>entryStruct-&gt;mdl = entry[9]; // MonthDayLower</v>
      </c>
    </row>
    <row r="12" spans="1:18">
      <c r="A12">
        <v>11</v>
      </c>
      <c r="B12" s="3">
        <v>10</v>
      </c>
      <c r="C12" s="3" t="s">
        <v>19</v>
      </c>
      <c r="D12" t="s">
        <v>60</v>
      </c>
      <c r="N12" t="str">
        <f t="shared" si="0"/>
        <v>ADDR_MONTHDAYCLASSIFIER = 10,</v>
      </c>
      <c r="O12" t="str">
        <f t="shared" si="1"/>
        <v>ADDR_MONTHDAYCLASSIFIER</v>
      </c>
      <c r="P12" t="s">
        <v>80</v>
      </c>
      <c r="Q12">
        <v>10</v>
      </c>
      <c r="R12" t="str">
        <f t="shared" si="2"/>
        <v>entryStruct-&gt;mdc = entry[10]; // MonthDayClassifier</v>
      </c>
    </row>
    <row r="13" spans="1:18">
      <c r="A13">
        <v>12</v>
      </c>
      <c r="B13" s="3">
        <v>11</v>
      </c>
      <c r="C13" t="s">
        <v>20</v>
      </c>
      <c r="D13" t="s">
        <v>61</v>
      </c>
      <c r="N13" t="str">
        <f t="shared" si="0"/>
        <v>ADDR_MONTHDAYUPPER = 11,</v>
      </c>
      <c r="O13" t="str">
        <f t="shared" si="1"/>
        <v>ADDR_MONTHDAYUPPER</v>
      </c>
      <c r="P13" t="s">
        <v>81</v>
      </c>
      <c r="Q13">
        <v>11</v>
      </c>
      <c r="R13" t="str">
        <f t="shared" si="2"/>
        <v>entryStruct-&gt;mdu = entry[11]; // MonthDayUpper</v>
      </c>
    </row>
    <row r="14" spans="1:18">
      <c r="A14">
        <v>13</v>
      </c>
      <c r="B14" s="3">
        <v>12</v>
      </c>
      <c r="C14" t="s">
        <v>21</v>
      </c>
      <c r="D14" t="s">
        <v>62</v>
      </c>
      <c r="N14" s="3" t="str">
        <f t="shared" si="0"/>
        <v>ADDR_WEEKDAYLOWER = 12,</v>
      </c>
      <c r="O14" t="str">
        <f t="shared" si="1"/>
        <v>ADDR_WEEKDAYLOWER</v>
      </c>
      <c r="P14" t="s">
        <v>82</v>
      </c>
      <c r="Q14">
        <v>12</v>
      </c>
      <c r="R14" t="str">
        <f t="shared" si="2"/>
        <v>entryStruct-&gt;wdl = entry[12]; // WeekdayLower</v>
      </c>
    </row>
    <row r="15" spans="1:18">
      <c r="A15">
        <v>14</v>
      </c>
      <c r="B15" s="3">
        <v>13</v>
      </c>
      <c r="C15" s="3" t="s">
        <v>22</v>
      </c>
      <c r="D15" t="s">
        <v>63</v>
      </c>
      <c r="N15" t="str">
        <f t="shared" si="0"/>
        <v>ADDR_WEEKDAYCLASSIFIER = 13,</v>
      </c>
      <c r="O15" t="str">
        <f t="shared" si="1"/>
        <v>ADDR_WEEKDAYCLASSIFIER</v>
      </c>
      <c r="P15" t="s">
        <v>83</v>
      </c>
      <c r="Q15">
        <v>13</v>
      </c>
      <c r="R15" t="str">
        <f t="shared" si="2"/>
        <v>entryStruct-&gt;wdc = entry[13]; // WeekdayClassifier</v>
      </c>
    </row>
    <row r="16" spans="1:18">
      <c r="A16">
        <v>15</v>
      </c>
      <c r="B16" s="3">
        <v>14</v>
      </c>
      <c r="C16" t="s">
        <v>23</v>
      </c>
      <c r="N16" t="str">
        <f t="shared" si="0"/>
        <v>ADDR_WEEKDAYUPPER = 14,</v>
      </c>
      <c r="O16" t="str">
        <f t="shared" si="1"/>
        <v>ADDR_WEEKDAYUPPER</v>
      </c>
      <c r="P16" t="s">
        <v>84</v>
      </c>
      <c r="Q16">
        <v>14</v>
      </c>
      <c r="R16" t="str">
        <f t="shared" si="2"/>
        <v>entryStruct-&gt;wdu = entry[14]; // WeekdayUpper</v>
      </c>
    </row>
    <row r="17" spans="1:18">
      <c r="A17">
        <v>16</v>
      </c>
      <c r="B17" s="3">
        <v>15</v>
      </c>
      <c r="C17" t="s">
        <v>24</v>
      </c>
      <c r="D17" t="s">
        <v>64</v>
      </c>
      <c r="N17" s="3" t="str">
        <f t="shared" si="0"/>
        <v>ADDR_MONTHLOWER = 15,</v>
      </c>
      <c r="O17" t="str">
        <f t="shared" si="1"/>
        <v>ADDR_MONTHLOWER</v>
      </c>
      <c r="P17" t="s">
        <v>85</v>
      </c>
      <c r="Q17">
        <v>15</v>
      </c>
      <c r="R17" t="str">
        <f t="shared" si="2"/>
        <v>entryStruct-&gt;mol = entry[15]; // MonthLower</v>
      </c>
    </row>
    <row r="18" spans="1:18">
      <c r="A18">
        <v>17</v>
      </c>
      <c r="B18" s="3">
        <v>16</v>
      </c>
      <c r="C18" s="3" t="s">
        <v>25</v>
      </c>
      <c r="D18" t="s">
        <v>65</v>
      </c>
      <c r="N18" t="str">
        <f>CONCATENATE("ADDR_",UPPER(C18), " = ",B18,",")</f>
        <v>ADDR_MONTHCLASSIFIER = 16,</v>
      </c>
      <c r="O18" t="str">
        <f t="shared" si="1"/>
        <v>ADDR_MONTHCLASSIFIER</v>
      </c>
      <c r="P18" t="s">
        <v>86</v>
      </c>
      <c r="Q18">
        <v>16</v>
      </c>
      <c r="R18" t="str">
        <f t="shared" si="2"/>
        <v>entryStruct-&gt;moc = entry[16]; // MonthClassifier</v>
      </c>
    </row>
    <row r="19" spans="1:18">
      <c r="A19">
        <v>18</v>
      </c>
      <c r="B19" s="3">
        <v>17</v>
      </c>
      <c r="C19" t="s">
        <v>26</v>
      </c>
      <c r="D19" t="s">
        <v>66</v>
      </c>
      <c r="N19" t="str">
        <f t="shared" ref="N19:N22" si="3">CONCATENATE("ADDR_",UPPER(C19), " = ",B19,",")</f>
        <v>ADDR_MONTHUPPER = 17,</v>
      </c>
      <c r="O19" t="str">
        <f t="shared" si="1"/>
        <v>ADDR_MONTHUPPER</v>
      </c>
      <c r="P19" t="s">
        <v>87</v>
      </c>
      <c r="Q19">
        <v>17</v>
      </c>
      <c r="R19" t="str">
        <f t="shared" si="2"/>
        <v>entryStruct-&gt;mou = entry[17]; // MonthUpper</v>
      </c>
    </row>
    <row r="20" spans="1:18">
      <c r="A20">
        <v>19</v>
      </c>
      <c r="B20" s="3">
        <v>18</v>
      </c>
      <c r="C20" t="s">
        <v>27</v>
      </c>
      <c r="D20" t="s">
        <v>67</v>
      </c>
      <c r="N20" s="3" t="str">
        <f t="shared" si="3"/>
        <v>ADDR_YEARLOWER = 18,</v>
      </c>
      <c r="O20" t="str">
        <f t="shared" si="1"/>
        <v>ADDR_YEARLOWER</v>
      </c>
      <c r="P20" t="s">
        <v>88</v>
      </c>
      <c r="Q20">
        <v>18</v>
      </c>
      <c r="R20" t="str">
        <f t="shared" si="2"/>
        <v>entryStruct-&gt;yyl = entry[18]; // YearLower</v>
      </c>
    </row>
    <row r="21" spans="1:18">
      <c r="A21">
        <v>20</v>
      </c>
      <c r="B21" s="3">
        <v>19</v>
      </c>
      <c r="C21" s="3" t="s">
        <v>28</v>
      </c>
      <c r="D21" t="s">
        <v>68</v>
      </c>
      <c r="N21" t="str">
        <f t="shared" si="3"/>
        <v>ADDR_YEARCLASSIFIER = 19,</v>
      </c>
      <c r="O21" t="str">
        <f t="shared" si="1"/>
        <v>ADDR_YEARCLASSIFIER</v>
      </c>
      <c r="P21" t="s">
        <v>89</v>
      </c>
      <c r="Q21">
        <v>19</v>
      </c>
      <c r="R21" t="str">
        <f t="shared" si="2"/>
        <v>entryStruct-&gt;yyc = entry[19]; // YearClassifier</v>
      </c>
    </row>
    <row r="22" spans="1:18">
      <c r="A22">
        <v>21</v>
      </c>
      <c r="B22" s="3">
        <v>20</v>
      </c>
      <c r="C22" t="s">
        <v>9</v>
      </c>
      <c r="D22" t="s">
        <v>69</v>
      </c>
      <c r="N22" t="str">
        <f t="shared" si="3"/>
        <v>ADDR_YEARUPPER = 20,</v>
      </c>
      <c r="O22" t="str">
        <f t="shared" si="1"/>
        <v>ADDR_YEARUPPER</v>
      </c>
      <c r="P22" t="s">
        <v>90</v>
      </c>
      <c r="Q22">
        <v>20</v>
      </c>
      <c r="R22" t="str">
        <f t="shared" si="2"/>
        <v>entryStruct-&gt;yyu = entry[20]; // YearUpper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7"/>
  <sheetViews>
    <sheetView workbookViewId="0">
      <selection activeCell="I13" sqref="I13"/>
    </sheetView>
  </sheetViews>
  <sheetFormatPr defaultRowHeight="15"/>
  <cols>
    <col min="1" max="3" width="6.42578125" bestFit="1" customWidth="1"/>
    <col min="4" max="5" width="11.28515625" bestFit="1" customWidth="1"/>
  </cols>
  <sheetData>
    <row r="2" spans="1:4">
      <c r="A2" s="9" t="s">
        <v>50</v>
      </c>
      <c r="B2" s="9"/>
      <c r="C2" s="9"/>
      <c r="D2" s="9"/>
    </row>
    <row r="3" spans="1:4">
      <c r="A3" t="s">
        <v>48</v>
      </c>
      <c r="B3" t="s">
        <v>33</v>
      </c>
      <c r="C3" t="s">
        <v>49</v>
      </c>
      <c r="D3" t="s">
        <v>46</v>
      </c>
    </row>
    <row r="4" spans="1:4">
      <c r="A4">
        <v>0</v>
      </c>
      <c r="B4">
        <v>1</v>
      </c>
      <c r="C4">
        <v>0</v>
      </c>
      <c r="D4" t="s">
        <v>47</v>
      </c>
    </row>
    <row r="5" spans="1:4">
      <c r="A5">
        <f>C4+1</f>
        <v>1</v>
      </c>
      <c r="B5">
        <v>1</v>
      </c>
      <c r="C5">
        <f>C4+B5</f>
        <v>1</v>
      </c>
    </row>
    <row r="6" spans="1:4">
      <c r="A6">
        <f t="shared" ref="A6:A17" si="0">C5+1</f>
        <v>2</v>
      </c>
      <c r="B6">
        <v>21</v>
      </c>
      <c r="C6">
        <f>C5+B6</f>
        <v>22</v>
      </c>
      <c r="D6" t="s">
        <v>34</v>
      </c>
    </row>
    <row r="7" spans="1:4">
      <c r="A7">
        <f t="shared" si="0"/>
        <v>23</v>
      </c>
      <c r="B7">
        <v>21</v>
      </c>
      <c r="C7">
        <f t="shared" ref="C7:C17" si="1">C6+B7</f>
        <v>43</v>
      </c>
      <c r="D7" t="s">
        <v>35</v>
      </c>
    </row>
    <row r="8" spans="1:4">
      <c r="A8">
        <f t="shared" si="0"/>
        <v>44</v>
      </c>
      <c r="B8">
        <v>21</v>
      </c>
      <c r="C8">
        <f t="shared" si="1"/>
        <v>64</v>
      </c>
      <c r="D8" t="s">
        <v>36</v>
      </c>
    </row>
    <row r="9" spans="1:4">
      <c r="A9">
        <f t="shared" si="0"/>
        <v>65</v>
      </c>
      <c r="B9">
        <v>21</v>
      </c>
      <c r="C9">
        <f t="shared" si="1"/>
        <v>85</v>
      </c>
      <c r="D9" t="s">
        <v>37</v>
      </c>
    </row>
    <row r="10" spans="1:4">
      <c r="A10">
        <f t="shared" si="0"/>
        <v>86</v>
      </c>
      <c r="B10">
        <v>21</v>
      </c>
      <c r="C10">
        <f t="shared" si="1"/>
        <v>106</v>
      </c>
      <c r="D10" t="s">
        <v>38</v>
      </c>
    </row>
    <row r="11" spans="1:4">
      <c r="A11">
        <f t="shared" si="0"/>
        <v>107</v>
      </c>
      <c r="B11">
        <v>21</v>
      </c>
      <c r="C11">
        <f t="shared" si="1"/>
        <v>127</v>
      </c>
      <c r="D11" t="s">
        <v>39</v>
      </c>
    </row>
    <row r="12" spans="1:4">
      <c r="A12">
        <f t="shared" si="0"/>
        <v>128</v>
      </c>
      <c r="B12">
        <v>21</v>
      </c>
      <c r="C12">
        <f t="shared" si="1"/>
        <v>148</v>
      </c>
      <c r="D12" t="s">
        <v>40</v>
      </c>
    </row>
    <row r="13" spans="1:4">
      <c r="A13">
        <f t="shared" si="0"/>
        <v>149</v>
      </c>
      <c r="B13">
        <v>21</v>
      </c>
      <c r="C13">
        <f t="shared" si="1"/>
        <v>169</v>
      </c>
      <c r="D13" t="s">
        <v>41</v>
      </c>
    </row>
    <row r="14" spans="1:4">
      <c r="A14">
        <f t="shared" si="0"/>
        <v>170</v>
      </c>
      <c r="B14">
        <v>21</v>
      </c>
      <c r="C14">
        <f t="shared" si="1"/>
        <v>190</v>
      </c>
      <c r="D14" t="s">
        <v>42</v>
      </c>
    </row>
    <row r="15" spans="1:4">
      <c r="A15">
        <f t="shared" si="0"/>
        <v>191</v>
      </c>
      <c r="B15">
        <v>21</v>
      </c>
      <c r="C15">
        <f t="shared" si="1"/>
        <v>211</v>
      </c>
      <c r="D15" t="s">
        <v>43</v>
      </c>
    </row>
    <row r="16" spans="1:4">
      <c r="A16">
        <f t="shared" si="0"/>
        <v>212</v>
      </c>
      <c r="B16">
        <v>21</v>
      </c>
      <c r="C16">
        <f t="shared" si="1"/>
        <v>232</v>
      </c>
      <c r="D16" t="s">
        <v>44</v>
      </c>
    </row>
    <row r="17" spans="1:4">
      <c r="A17">
        <f t="shared" si="0"/>
        <v>233</v>
      </c>
      <c r="B17">
        <v>21</v>
      </c>
      <c r="C17">
        <f t="shared" si="1"/>
        <v>253</v>
      </c>
      <c r="D17" t="s">
        <v>45</v>
      </c>
    </row>
  </sheetData>
  <mergeCells count="1">
    <mergeCell ref="A2:D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0"/>
  <sheetViews>
    <sheetView tabSelected="1" workbookViewId="0">
      <selection activeCell="E6" sqref="E6"/>
    </sheetView>
  </sheetViews>
  <sheetFormatPr defaultRowHeight="15"/>
  <cols>
    <col min="4" max="4" width="3.28515625" bestFit="1" customWidth="1"/>
  </cols>
  <sheetData>
    <row r="1" spans="1:4">
      <c r="A1" s="10" t="s">
        <v>91</v>
      </c>
      <c r="B1" t="str">
        <f>HEX2BIN(A1,7)</f>
        <v>0000000</v>
      </c>
      <c r="C1" t="str">
        <f>CONCATENATE(1, B1)</f>
        <v>10000000</v>
      </c>
      <c r="D1" t="str">
        <f>BIN2HEX(C1,2)</f>
        <v>80</v>
      </c>
    </row>
    <row r="2" spans="1:4">
      <c r="A2" s="10" t="s">
        <v>92</v>
      </c>
      <c r="B2" t="str">
        <f t="shared" ref="B2:B60" si="0">HEX2BIN(A2,7)</f>
        <v>0000001</v>
      </c>
      <c r="C2" t="str">
        <f t="shared" ref="C2:C60" si="1">CONCATENATE(1, B2)</f>
        <v>10000001</v>
      </c>
      <c r="D2" t="str">
        <f t="shared" ref="D2:D60" si="2">BIN2HEX(C2,2)</f>
        <v>81</v>
      </c>
    </row>
    <row r="3" spans="1:4">
      <c r="A3" s="10" t="s">
        <v>93</v>
      </c>
      <c r="B3" t="str">
        <f t="shared" si="0"/>
        <v>0000010</v>
      </c>
      <c r="C3" t="str">
        <f t="shared" si="1"/>
        <v>10000010</v>
      </c>
      <c r="D3" t="str">
        <f t="shared" si="2"/>
        <v>82</v>
      </c>
    </row>
    <row r="4" spans="1:4">
      <c r="A4" s="10" t="s">
        <v>94</v>
      </c>
      <c r="B4" t="str">
        <f t="shared" si="0"/>
        <v>0000011</v>
      </c>
      <c r="C4" t="str">
        <f t="shared" si="1"/>
        <v>10000011</v>
      </c>
      <c r="D4" t="str">
        <f t="shared" si="2"/>
        <v>83</v>
      </c>
    </row>
    <row r="5" spans="1:4">
      <c r="A5" s="10" t="s">
        <v>95</v>
      </c>
      <c r="B5" t="str">
        <f t="shared" si="0"/>
        <v>0000100</v>
      </c>
      <c r="C5" t="str">
        <f t="shared" si="1"/>
        <v>10000100</v>
      </c>
      <c r="D5" t="str">
        <f t="shared" si="2"/>
        <v>84</v>
      </c>
    </row>
    <row r="6" spans="1:4">
      <c r="A6" s="10" t="s">
        <v>96</v>
      </c>
      <c r="B6" t="str">
        <f t="shared" si="0"/>
        <v>0000101</v>
      </c>
      <c r="C6" t="str">
        <f t="shared" si="1"/>
        <v>10000101</v>
      </c>
      <c r="D6" t="str">
        <f t="shared" si="2"/>
        <v>85</v>
      </c>
    </row>
    <row r="7" spans="1:4">
      <c r="A7" s="10" t="s">
        <v>97</v>
      </c>
      <c r="B7" t="str">
        <f t="shared" si="0"/>
        <v>0000110</v>
      </c>
      <c r="C7" t="str">
        <f t="shared" si="1"/>
        <v>10000110</v>
      </c>
      <c r="D7" t="str">
        <f t="shared" si="2"/>
        <v>86</v>
      </c>
    </row>
    <row r="8" spans="1:4">
      <c r="A8" s="10" t="s">
        <v>98</v>
      </c>
      <c r="B8" t="str">
        <f t="shared" si="0"/>
        <v>0000111</v>
      </c>
      <c r="C8" t="str">
        <f t="shared" si="1"/>
        <v>10000111</v>
      </c>
      <c r="D8" t="str">
        <f t="shared" si="2"/>
        <v>87</v>
      </c>
    </row>
    <row r="9" spans="1:4">
      <c r="A9" s="10" t="s">
        <v>99</v>
      </c>
      <c r="B9" t="str">
        <f t="shared" si="0"/>
        <v>0001000</v>
      </c>
      <c r="C9" t="str">
        <f t="shared" si="1"/>
        <v>10001000</v>
      </c>
      <c r="D9" t="str">
        <f t="shared" si="2"/>
        <v>88</v>
      </c>
    </row>
    <row r="10" spans="1:4">
      <c r="A10" s="10" t="s">
        <v>100</v>
      </c>
      <c r="B10" t="str">
        <f t="shared" si="0"/>
        <v>0001001</v>
      </c>
      <c r="C10" t="str">
        <f t="shared" si="1"/>
        <v>10001001</v>
      </c>
      <c r="D10" t="str">
        <f t="shared" si="2"/>
        <v>89</v>
      </c>
    </row>
    <row r="11" spans="1:4">
      <c r="A11" s="10" t="s">
        <v>101</v>
      </c>
      <c r="B11" t="str">
        <f t="shared" si="0"/>
        <v>0010000</v>
      </c>
      <c r="C11" t="str">
        <f t="shared" si="1"/>
        <v>10010000</v>
      </c>
      <c r="D11" t="str">
        <f t="shared" si="2"/>
        <v>90</v>
      </c>
    </row>
    <row r="12" spans="1:4">
      <c r="A12" s="10" t="s">
        <v>102</v>
      </c>
      <c r="B12" t="str">
        <f t="shared" si="0"/>
        <v>0010001</v>
      </c>
      <c r="C12" t="str">
        <f t="shared" si="1"/>
        <v>10010001</v>
      </c>
      <c r="D12" t="str">
        <f t="shared" si="2"/>
        <v>91</v>
      </c>
    </row>
    <row r="13" spans="1:4">
      <c r="A13" s="10" t="s">
        <v>103</v>
      </c>
      <c r="B13" t="str">
        <f t="shared" si="0"/>
        <v>0010010</v>
      </c>
      <c r="C13" t="str">
        <f t="shared" si="1"/>
        <v>10010010</v>
      </c>
      <c r="D13" t="str">
        <f t="shared" si="2"/>
        <v>92</v>
      </c>
    </row>
    <row r="14" spans="1:4">
      <c r="A14" s="10" t="s">
        <v>104</v>
      </c>
      <c r="B14" t="str">
        <f t="shared" si="0"/>
        <v>0010011</v>
      </c>
      <c r="C14" t="str">
        <f t="shared" si="1"/>
        <v>10010011</v>
      </c>
      <c r="D14" t="str">
        <f t="shared" si="2"/>
        <v>93</v>
      </c>
    </row>
    <row r="15" spans="1:4">
      <c r="A15" s="10" t="s">
        <v>105</v>
      </c>
      <c r="B15" t="str">
        <f t="shared" si="0"/>
        <v>0010100</v>
      </c>
      <c r="C15" t="str">
        <f t="shared" si="1"/>
        <v>10010100</v>
      </c>
      <c r="D15" t="str">
        <f t="shared" si="2"/>
        <v>94</v>
      </c>
    </row>
    <row r="16" spans="1:4">
      <c r="A16" s="10" t="s">
        <v>106</v>
      </c>
      <c r="B16" t="str">
        <f t="shared" si="0"/>
        <v>0010101</v>
      </c>
      <c r="C16" t="str">
        <f t="shared" si="1"/>
        <v>10010101</v>
      </c>
      <c r="D16" t="str">
        <f t="shared" si="2"/>
        <v>95</v>
      </c>
    </row>
    <row r="17" spans="1:4">
      <c r="A17" s="10" t="s">
        <v>107</v>
      </c>
      <c r="B17" t="str">
        <f t="shared" si="0"/>
        <v>0010110</v>
      </c>
      <c r="C17" t="str">
        <f t="shared" si="1"/>
        <v>10010110</v>
      </c>
      <c r="D17" t="str">
        <f t="shared" si="2"/>
        <v>96</v>
      </c>
    </row>
    <row r="18" spans="1:4">
      <c r="A18" s="10" t="s">
        <v>108</v>
      </c>
      <c r="B18" t="str">
        <f t="shared" si="0"/>
        <v>0010111</v>
      </c>
      <c r="C18" t="str">
        <f t="shared" si="1"/>
        <v>10010111</v>
      </c>
      <c r="D18" t="str">
        <f t="shared" si="2"/>
        <v>97</v>
      </c>
    </row>
    <row r="19" spans="1:4">
      <c r="A19" s="10" t="s">
        <v>109</v>
      </c>
      <c r="B19" t="str">
        <f t="shared" si="0"/>
        <v>0011000</v>
      </c>
      <c r="C19" t="str">
        <f t="shared" si="1"/>
        <v>10011000</v>
      </c>
      <c r="D19" t="str">
        <f t="shared" si="2"/>
        <v>98</v>
      </c>
    </row>
    <row r="20" spans="1:4">
      <c r="A20" s="10" t="s">
        <v>110</v>
      </c>
      <c r="B20" t="str">
        <f t="shared" si="0"/>
        <v>0011001</v>
      </c>
      <c r="C20" t="str">
        <f t="shared" si="1"/>
        <v>10011001</v>
      </c>
      <c r="D20" t="str">
        <f t="shared" si="2"/>
        <v>99</v>
      </c>
    </row>
    <row r="21" spans="1:4">
      <c r="A21" s="10" t="s">
        <v>111</v>
      </c>
      <c r="B21" t="str">
        <f t="shared" si="0"/>
        <v>0100000</v>
      </c>
      <c r="C21" t="str">
        <f t="shared" si="1"/>
        <v>10100000</v>
      </c>
      <c r="D21" t="str">
        <f t="shared" si="2"/>
        <v>A0</v>
      </c>
    </row>
    <row r="22" spans="1:4">
      <c r="A22" s="10" t="s">
        <v>112</v>
      </c>
      <c r="B22" t="str">
        <f t="shared" si="0"/>
        <v>0100001</v>
      </c>
      <c r="C22" t="str">
        <f t="shared" si="1"/>
        <v>10100001</v>
      </c>
      <c r="D22" t="str">
        <f t="shared" si="2"/>
        <v>A1</v>
      </c>
    </row>
    <row r="23" spans="1:4">
      <c r="A23" s="10" t="s">
        <v>113</v>
      </c>
      <c r="B23" t="str">
        <f t="shared" si="0"/>
        <v>0100010</v>
      </c>
      <c r="C23" t="str">
        <f t="shared" si="1"/>
        <v>10100010</v>
      </c>
      <c r="D23" t="str">
        <f t="shared" si="2"/>
        <v>A2</v>
      </c>
    </row>
    <row r="24" spans="1:4">
      <c r="A24" s="10" t="s">
        <v>114</v>
      </c>
      <c r="B24" t="str">
        <f t="shared" si="0"/>
        <v>0100011</v>
      </c>
      <c r="C24" t="str">
        <f t="shared" si="1"/>
        <v>10100011</v>
      </c>
      <c r="D24" t="str">
        <f t="shared" si="2"/>
        <v>A3</v>
      </c>
    </row>
    <row r="25" spans="1:4">
      <c r="A25" s="10" t="s">
        <v>115</v>
      </c>
      <c r="B25" t="str">
        <f t="shared" si="0"/>
        <v>0100100</v>
      </c>
      <c r="C25" t="str">
        <f t="shared" si="1"/>
        <v>10100100</v>
      </c>
      <c r="D25" t="str">
        <f t="shared" si="2"/>
        <v>A4</v>
      </c>
    </row>
    <row r="26" spans="1:4">
      <c r="A26" s="10" t="s">
        <v>116</v>
      </c>
      <c r="B26" t="str">
        <f t="shared" si="0"/>
        <v>0100101</v>
      </c>
      <c r="C26" t="str">
        <f t="shared" si="1"/>
        <v>10100101</v>
      </c>
      <c r="D26" t="str">
        <f t="shared" si="2"/>
        <v>A5</v>
      </c>
    </row>
    <row r="27" spans="1:4">
      <c r="A27" s="10" t="s">
        <v>117</v>
      </c>
      <c r="B27" t="str">
        <f t="shared" si="0"/>
        <v>0100110</v>
      </c>
      <c r="C27" t="str">
        <f t="shared" si="1"/>
        <v>10100110</v>
      </c>
      <c r="D27" t="str">
        <f t="shared" si="2"/>
        <v>A6</v>
      </c>
    </row>
    <row r="28" spans="1:4">
      <c r="A28" s="10" t="s">
        <v>118</v>
      </c>
      <c r="B28" t="str">
        <f t="shared" si="0"/>
        <v>0100111</v>
      </c>
      <c r="C28" t="str">
        <f t="shared" si="1"/>
        <v>10100111</v>
      </c>
      <c r="D28" t="str">
        <f t="shared" si="2"/>
        <v>A7</v>
      </c>
    </row>
    <row r="29" spans="1:4">
      <c r="A29" s="10" t="s">
        <v>119</v>
      </c>
      <c r="B29" t="str">
        <f t="shared" si="0"/>
        <v>0101000</v>
      </c>
      <c r="C29" t="str">
        <f t="shared" si="1"/>
        <v>10101000</v>
      </c>
      <c r="D29" t="str">
        <f t="shared" si="2"/>
        <v>A8</v>
      </c>
    </row>
    <row r="30" spans="1:4">
      <c r="A30" s="10" t="s">
        <v>120</v>
      </c>
      <c r="B30" t="str">
        <f t="shared" si="0"/>
        <v>0101001</v>
      </c>
      <c r="C30" t="str">
        <f t="shared" si="1"/>
        <v>10101001</v>
      </c>
      <c r="D30" t="str">
        <f t="shared" si="2"/>
        <v>A9</v>
      </c>
    </row>
    <row r="31" spans="1:4">
      <c r="A31" s="10" t="s">
        <v>121</v>
      </c>
      <c r="B31" t="str">
        <f t="shared" si="0"/>
        <v>0110000</v>
      </c>
      <c r="C31" t="str">
        <f t="shared" si="1"/>
        <v>10110000</v>
      </c>
      <c r="D31" t="str">
        <f t="shared" si="2"/>
        <v>B0</v>
      </c>
    </row>
    <row r="32" spans="1:4">
      <c r="A32" s="10" t="s">
        <v>122</v>
      </c>
      <c r="B32" t="str">
        <f t="shared" si="0"/>
        <v>0110001</v>
      </c>
      <c r="C32" t="str">
        <f t="shared" si="1"/>
        <v>10110001</v>
      </c>
      <c r="D32" t="str">
        <f t="shared" si="2"/>
        <v>B1</v>
      </c>
    </row>
    <row r="33" spans="1:4">
      <c r="A33" s="10" t="s">
        <v>123</v>
      </c>
      <c r="B33" t="str">
        <f t="shared" si="0"/>
        <v>0110010</v>
      </c>
      <c r="C33" t="str">
        <f t="shared" si="1"/>
        <v>10110010</v>
      </c>
      <c r="D33" t="str">
        <f t="shared" si="2"/>
        <v>B2</v>
      </c>
    </row>
    <row r="34" spans="1:4">
      <c r="A34" s="10" t="s">
        <v>124</v>
      </c>
      <c r="B34" t="str">
        <f t="shared" si="0"/>
        <v>0110011</v>
      </c>
      <c r="C34" t="str">
        <f t="shared" si="1"/>
        <v>10110011</v>
      </c>
      <c r="D34" t="str">
        <f t="shared" si="2"/>
        <v>B3</v>
      </c>
    </row>
    <row r="35" spans="1:4">
      <c r="A35" s="10" t="s">
        <v>125</v>
      </c>
      <c r="B35" t="str">
        <f t="shared" si="0"/>
        <v>0110100</v>
      </c>
      <c r="C35" t="str">
        <f t="shared" si="1"/>
        <v>10110100</v>
      </c>
      <c r="D35" t="str">
        <f t="shared" si="2"/>
        <v>B4</v>
      </c>
    </row>
    <row r="36" spans="1:4">
      <c r="A36" s="10" t="s">
        <v>126</v>
      </c>
      <c r="B36" t="str">
        <f t="shared" si="0"/>
        <v>0110101</v>
      </c>
      <c r="C36" t="str">
        <f t="shared" si="1"/>
        <v>10110101</v>
      </c>
      <c r="D36" t="str">
        <f t="shared" si="2"/>
        <v>B5</v>
      </c>
    </row>
    <row r="37" spans="1:4">
      <c r="A37" s="10" t="s">
        <v>127</v>
      </c>
      <c r="B37" t="str">
        <f t="shared" si="0"/>
        <v>0110110</v>
      </c>
      <c r="C37" t="str">
        <f t="shared" si="1"/>
        <v>10110110</v>
      </c>
      <c r="D37" t="str">
        <f t="shared" si="2"/>
        <v>B6</v>
      </c>
    </row>
    <row r="38" spans="1:4">
      <c r="A38" s="10" t="s">
        <v>128</v>
      </c>
      <c r="B38" t="str">
        <f t="shared" si="0"/>
        <v>0110111</v>
      </c>
      <c r="C38" t="str">
        <f t="shared" si="1"/>
        <v>10110111</v>
      </c>
      <c r="D38" t="str">
        <f t="shared" si="2"/>
        <v>B7</v>
      </c>
    </row>
    <row r="39" spans="1:4">
      <c r="A39" s="10" t="s">
        <v>129</v>
      </c>
      <c r="B39" t="str">
        <f t="shared" si="0"/>
        <v>0111000</v>
      </c>
      <c r="C39" t="str">
        <f t="shared" si="1"/>
        <v>10111000</v>
      </c>
      <c r="D39" t="str">
        <f t="shared" si="2"/>
        <v>B8</v>
      </c>
    </row>
    <row r="40" spans="1:4">
      <c r="A40" s="10" t="s">
        <v>130</v>
      </c>
      <c r="B40" t="str">
        <f t="shared" si="0"/>
        <v>0111001</v>
      </c>
      <c r="C40" t="str">
        <f t="shared" si="1"/>
        <v>10111001</v>
      </c>
      <c r="D40" t="str">
        <f t="shared" si="2"/>
        <v>B9</v>
      </c>
    </row>
    <row r="41" spans="1:4">
      <c r="A41" s="10" t="s">
        <v>131</v>
      </c>
      <c r="B41" t="str">
        <f t="shared" si="0"/>
        <v>1000000</v>
      </c>
      <c r="C41" t="str">
        <f t="shared" si="1"/>
        <v>11000000</v>
      </c>
      <c r="D41" t="str">
        <f t="shared" si="2"/>
        <v>C0</v>
      </c>
    </row>
    <row r="42" spans="1:4">
      <c r="A42" s="10" t="s">
        <v>132</v>
      </c>
      <c r="B42" t="str">
        <f t="shared" si="0"/>
        <v>1000001</v>
      </c>
      <c r="C42" t="str">
        <f t="shared" si="1"/>
        <v>11000001</v>
      </c>
      <c r="D42" t="str">
        <f t="shared" si="2"/>
        <v>C1</v>
      </c>
    </row>
    <row r="43" spans="1:4">
      <c r="A43" s="10" t="s">
        <v>133</v>
      </c>
      <c r="B43" t="str">
        <f t="shared" si="0"/>
        <v>1000010</v>
      </c>
      <c r="C43" t="str">
        <f t="shared" si="1"/>
        <v>11000010</v>
      </c>
      <c r="D43" t="str">
        <f t="shared" si="2"/>
        <v>C2</v>
      </c>
    </row>
    <row r="44" spans="1:4">
      <c r="A44" s="10" t="s">
        <v>134</v>
      </c>
      <c r="B44" t="str">
        <f t="shared" si="0"/>
        <v>1000011</v>
      </c>
      <c r="C44" t="str">
        <f t="shared" si="1"/>
        <v>11000011</v>
      </c>
      <c r="D44" t="str">
        <f t="shared" si="2"/>
        <v>C3</v>
      </c>
    </row>
    <row r="45" spans="1:4">
      <c r="A45" s="10" t="s">
        <v>135</v>
      </c>
      <c r="B45" t="str">
        <f t="shared" si="0"/>
        <v>1000100</v>
      </c>
      <c r="C45" t="str">
        <f t="shared" si="1"/>
        <v>11000100</v>
      </c>
      <c r="D45" t="str">
        <f t="shared" si="2"/>
        <v>C4</v>
      </c>
    </row>
    <row r="46" spans="1:4">
      <c r="A46" s="10" t="s">
        <v>136</v>
      </c>
      <c r="B46" t="str">
        <f t="shared" si="0"/>
        <v>1000101</v>
      </c>
      <c r="C46" t="str">
        <f t="shared" si="1"/>
        <v>11000101</v>
      </c>
      <c r="D46" t="str">
        <f t="shared" si="2"/>
        <v>C5</v>
      </c>
    </row>
    <row r="47" spans="1:4">
      <c r="A47" s="10" t="s">
        <v>137</v>
      </c>
      <c r="B47" t="str">
        <f t="shared" si="0"/>
        <v>1000110</v>
      </c>
      <c r="C47" t="str">
        <f t="shared" si="1"/>
        <v>11000110</v>
      </c>
      <c r="D47" t="str">
        <f t="shared" si="2"/>
        <v>C6</v>
      </c>
    </row>
    <row r="48" spans="1:4">
      <c r="A48" s="10" t="s">
        <v>138</v>
      </c>
      <c r="B48" t="str">
        <f t="shared" si="0"/>
        <v>1000111</v>
      </c>
      <c r="C48" t="str">
        <f t="shared" si="1"/>
        <v>11000111</v>
      </c>
      <c r="D48" t="str">
        <f t="shared" si="2"/>
        <v>C7</v>
      </c>
    </row>
    <row r="49" spans="1:4">
      <c r="A49" s="10" t="s">
        <v>139</v>
      </c>
      <c r="B49" t="str">
        <f t="shared" si="0"/>
        <v>1001000</v>
      </c>
      <c r="C49" t="str">
        <f t="shared" si="1"/>
        <v>11001000</v>
      </c>
      <c r="D49" t="str">
        <f t="shared" si="2"/>
        <v>C8</v>
      </c>
    </row>
    <row r="50" spans="1:4">
      <c r="A50" s="10" t="s">
        <v>140</v>
      </c>
      <c r="B50" t="str">
        <f t="shared" si="0"/>
        <v>1001001</v>
      </c>
      <c r="C50" t="str">
        <f t="shared" si="1"/>
        <v>11001001</v>
      </c>
      <c r="D50" t="str">
        <f t="shared" si="2"/>
        <v>C9</v>
      </c>
    </row>
    <row r="51" spans="1:4">
      <c r="A51" s="10" t="s">
        <v>141</v>
      </c>
      <c r="B51" t="str">
        <f t="shared" si="0"/>
        <v>1010000</v>
      </c>
      <c r="C51" t="str">
        <f t="shared" si="1"/>
        <v>11010000</v>
      </c>
      <c r="D51" t="str">
        <f t="shared" si="2"/>
        <v>D0</v>
      </c>
    </row>
    <row r="52" spans="1:4">
      <c r="A52" s="10" t="s">
        <v>142</v>
      </c>
      <c r="B52" t="str">
        <f t="shared" si="0"/>
        <v>1010001</v>
      </c>
      <c r="C52" t="str">
        <f t="shared" si="1"/>
        <v>11010001</v>
      </c>
      <c r="D52" t="str">
        <f t="shared" si="2"/>
        <v>D1</v>
      </c>
    </row>
    <row r="53" spans="1:4">
      <c r="A53" s="10" t="s">
        <v>143</v>
      </c>
      <c r="B53" t="str">
        <f t="shared" si="0"/>
        <v>1010010</v>
      </c>
      <c r="C53" t="str">
        <f t="shared" si="1"/>
        <v>11010010</v>
      </c>
      <c r="D53" t="str">
        <f t="shared" si="2"/>
        <v>D2</v>
      </c>
    </row>
    <row r="54" spans="1:4">
      <c r="A54" s="10" t="s">
        <v>144</v>
      </c>
      <c r="B54" t="str">
        <f t="shared" si="0"/>
        <v>1010011</v>
      </c>
      <c r="C54" t="str">
        <f t="shared" si="1"/>
        <v>11010011</v>
      </c>
      <c r="D54" t="str">
        <f t="shared" si="2"/>
        <v>D3</v>
      </c>
    </row>
    <row r="55" spans="1:4">
      <c r="A55" s="10" t="s">
        <v>145</v>
      </c>
      <c r="B55" t="str">
        <f t="shared" si="0"/>
        <v>1010100</v>
      </c>
      <c r="C55" t="str">
        <f t="shared" si="1"/>
        <v>11010100</v>
      </c>
      <c r="D55" t="str">
        <f t="shared" si="2"/>
        <v>D4</v>
      </c>
    </row>
    <row r="56" spans="1:4">
      <c r="A56" s="10" t="s">
        <v>146</v>
      </c>
      <c r="B56" t="str">
        <f t="shared" si="0"/>
        <v>1010101</v>
      </c>
      <c r="C56" t="str">
        <f t="shared" si="1"/>
        <v>11010101</v>
      </c>
      <c r="D56" t="str">
        <f t="shared" si="2"/>
        <v>D5</v>
      </c>
    </row>
    <row r="57" spans="1:4">
      <c r="A57" s="10" t="s">
        <v>147</v>
      </c>
      <c r="B57" t="str">
        <f t="shared" si="0"/>
        <v>1010110</v>
      </c>
      <c r="C57" t="str">
        <f t="shared" si="1"/>
        <v>11010110</v>
      </c>
      <c r="D57" t="str">
        <f t="shared" si="2"/>
        <v>D6</v>
      </c>
    </row>
    <row r="58" spans="1:4">
      <c r="A58" s="10" t="s">
        <v>148</v>
      </c>
      <c r="B58" t="str">
        <f t="shared" si="0"/>
        <v>1010111</v>
      </c>
      <c r="C58" t="str">
        <f t="shared" si="1"/>
        <v>11010111</v>
      </c>
      <c r="D58" t="str">
        <f t="shared" si="2"/>
        <v>D7</v>
      </c>
    </row>
    <row r="59" spans="1:4">
      <c r="A59" s="10" t="s">
        <v>149</v>
      </c>
      <c r="B59" t="str">
        <f t="shared" si="0"/>
        <v>1011000</v>
      </c>
      <c r="C59" t="str">
        <f t="shared" si="1"/>
        <v>11011000</v>
      </c>
      <c r="D59" t="str">
        <f t="shared" si="2"/>
        <v>D8</v>
      </c>
    </row>
    <row r="60" spans="1:4">
      <c r="A60" s="10" t="s">
        <v>150</v>
      </c>
      <c r="B60" t="str">
        <f t="shared" si="0"/>
        <v>1011001</v>
      </c>
      <c r="C60" t="str">
        <f t="shared" si="1"/>
        <v>11011001</v>
      </c>
      <c r="D60" t="str">
        <f t="shared" si="2"/>
        <v>D9</v>
      </c>
    </row>
  </sheetData>
  <pageMargins left="0.7" right="0.7" top="0.75" bottom="0.75" header="0.3" footer="0.3"/>
  <ignoredErrors>
    <ignoredError sqref="A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Pages</vt:lpstr>
      <vt:lpstr>Entry</vt:lpstr>
      <vt:lpstr>Content Per Page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Bangonkali</dc:creator>
  <cp:lastModifiedBy>Bangonkali</cp:lastModifiedBy>
  <dcterms:created xsi:type="dcterms:W3CDTF">2012-10-19T13:35:06Z</dcterms:created>
  <dcterms:modified xsi:type="dcterms:W3CDTF">2012-10-23T10:59:51Z</dcterms:modified>
</cp:coreProperties>
</file>