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24226"/>
  <mc:AlternateContent xmlns:mc="http://schemas.openxmlformats.org/markup-compatibility/2006">
    <mc:Choice Requires="x15">
      <x15ac:absPath xmlns:x15ac="http://schemas.microsoft.com/office/spreadsheetml/2010/11/ac" url="G:\AFP\GOVall\GOV\009 Portfolio Management\003 Portfolio Reporting\2016-17\Q1 2016-17\Returns\"/>
    </mc:Choice>
  </mc:AlternateContent>
  <bookViews>
    <workbookView xWindow="0" yWindow="180" windowWidth="15570" windowHeight="7620" activeTab="1"/>
  </bookViews>
  <sheets>
    <sheet name="Summary" sheetId="1" r:id="rId1"/>
    <sheet name="Finance &amp; Benefits" sheetId="2" r:id="rId2"/>
    <sheet name="Resources" sheetId="3" r:id="rId3"/>
    <sheet name="Milestones and Assurance" sheetId="4" r:id="rId4"/>
    <sheet name="Dropdown lists" sheetId="5" state="hidden" r:id="rId5"/>
    <sheet name="Resources backup" sheetId="6" state="hidden" r:id="rId6"/>
  </sheets>
  <externalReferences>
    <externalReference r:id="rId7"/>
  </externalReferences>
  <definedNames>
    <definedName name="_ftnref1" localSheetId="1">'Finance &amp; Benefits'!$F$53</definedName>
    <definedName name="businesscase" localSheetId="3">[1]Sheet2!$C$9:$C$11</definedName>
    <definedName name="businesscase">'Dropdown lists'!$C$3:$C$5</definedName>
    <definedName name="Category">'Dropdown lists'!$H$2:$H$9</definedName>
    <definedName name="DfTGroup" localSheetId="3">[1]Sheet2!$A$1:$A$6</definedName>
    <definedName name="DfTGroup">'Dropdown lists'!$A$2:$A$7</definedName>
    <definedName name="DfTGrouporAgency">'Dropdown lists'!$A$2:$A$9</definedName>
    <definedName name="HasSROchanged" localSheetId="3">[1]Sheet2!$D$1:$D$2</definedName>
    <definedName name="HasSROchanged">'Dropdown lists'!$D$2:$D$3</definedName>
    <definedName name="Latesttreasuryapproval" localSheetId="3">[1]Sheet2!$A$9:$A$11</definedName>
    <definedName name="Latesttreasuryapproval">'Dropdown lists'!$A$10:$A$12</definedName>
    <definedName name="_xlnm.Print_Area" localSheetId="1">'Finance &amp; Benefits'!$A$1:$I$110</definedName>
    <definedName name="_xlnm.Print_Area" localSheetId="3">'Milestones and Assurance'!$A$1:$I$109</definedName>
    <definedName name="_xlnm.Print_Area" localSheetId="2">Resources!$A$1:$S$47</definedName>
    <definedName name="_xlnm.Print_Area" localSheetId="0">Summary!$A$1:$U$61</definedName>
    <definedName name="Projectcategory">'Dropdown lists'!$H$2:$H$9</definedName>
    <definedName name="ragrating">'Dropdown lists'!$J$2:$J$6</definedName>
    <definedName name="reportingperiod">'Dropdown lists'!$G$2:$G$5</definedName>
    <definedName name="scopechange">'Dropdown lists'!$I$2:$I$4</definedName>
    <definedName name="Z_623C300D_781E_483E_85FB_4756099E0A4D_.wvu.Cols" localSheetId="1" hidden="1">'Finance &amp; Benefits'!$O:$O</definedName>
    <definedName name="Z_623C300D_781E_483E_85FB_4756099E0A4D_.wvu.Cols" localSheetId="2" hidden="1">Resources!$Q:$Q</definedName>
    <definedName name="Z_623C300D_781E_483E_85FB_4756099E0A4D_.wvu.Cols" localSheetId="0" hidden="1">Summary!$T:$T</definedName>
    <definedName name="Z_623C300D_781E_483E_85FB_4756099E0A4D_.wvu.PrintArea" localSheetId="1" hidden="1">'Finance &amp; Benefits'!$A$1:$I$110</definedName>
    <definedName name="Z_623C300D_781E_483E_85FB_4756099E0A4D_.wvu.PrintArea" localSheetId="3" hidden="1">'Milestones and Assurance'!$A$1:$I$109</definedName>
    <definedName name="Z_623C300D_781E_483E_85FB_4756099E0A4D_.wvu.PrintArea" localSheetId="2" hidden="1">Resources!$A$1:$S$47</definedName>
    <definedName name="Z_623C300D_781E_483E_85FB_4756099E0A4D_.wvu.PrintArea" localSheetId="0" hidden="1">Summary!$A$1:$U$61</definedName>
    <definedName name="Z_623C300D_781E_483E_85FB_4756099E0A4D_.wvu.Rows" localSheetId="3" hidden="1">'Milestones and Assurance'!$80:$80</definedName>
    <definedName name="Z_623C300D_781E_483E_85FB_4756099E0A4D_.wvu.Rows" localSheetId="0" hidden="1">Summary!$8:$9</definedName>
    <definedName name="Z_6271A930_2E0B_43A4_901C_FD14571FE8FF_.wvu.Cols" localSheetId="1" hidden="1">'Finance &amp; Benefits'!$O:$O</definedName>
    <definedName name="Z_6271A930_2E0B_43A4_901C_FD14571FE8FF_.wvu.Cols" localSheetId="3" hidden="1">'Milestones and Assurance'!$M:$M</definedName>
    <definedName name="Z_6271A930_2E0B_43A4_901C_FD14571FE8FF_.wvu.Cols" localSheetId="2" hidden="1">Resources!$Q:$Q</definedName>
    <definedName name="Z_6271A930_2E0B_43A4_901C_FD14571FE8FF_.wvu.Cols" localSheetId="0" hidden="1">Summary!$T:$T</definedName>
    <definedName name="Z_6271A930_2E0B_43A4_901C_FD14571FE8FF_.wvu.PrintArea" localSheetId="0" hidden="1">Summary!$A$6:$L$50</definedName>
    <definedName name="Z_6271A930_2E0B_43A4_901C_FD14571FE8FF_.wvu.Rows" localSheetId="0" hidden="1">Summary!$8:$9</definedName>
    <definedName name="Z_B9650BA3_94CE_4739_B8B7_DC4BD2895EC7_.wvu.Cols" localSheetId="1" hidden="1">'Finance &amp; Benefits'!$O:$O</definedName>
    <definedName name="Z_B9650BA3_94CE_4739_B8B7_DC4BD2895EC7_.wvu.Cols" localSheetId="2" hidden="1">Resources!$Q:$Q</definedName>
    <definedName name="Z_B9650BA3_94CE_4739_B8B7_DC4BD2895EC7_.wvu.Cols" localSheetId="0" hidden="1">Summary!$T:$T</definedName>
    <definedName name="Z_B9650BA3_94CE_4739_B8B7_DC4BD2895EC7_.wvu.PrintArea" localSheetId="1" hidden="1">'Finance &amp; Benefits'!$A$1:$I$110</definedName>
    <definedName name="Z_B9650BA3_94CE_4739_B8B7_DC4BD2895EC7_.wvu.PrintArea" localSheetId="3" hidden="1">'Milestones and Assurance'!$A$1:$I$109</definedName>
    <definedName name="Z_B9650BA3_94CE_4739_B8B7_DC4BD2895EC7_.wvu.PrintArea" localSheetId="2" hidden="1">Resources!$A$1:$S$47</definedName>
    <definedName name="Z_B9650BA3_94CE_4739_B8B7_DC4BD2895EC7_.wvu.PrintArea" localSheetId="0" hidden="1">Summary!$A$1:$U$61</definedName>
    <definedName name="Z_B9650BA3_94CE_4739_B8B7_DC4BD2895EC7_.wvu.Rows" localSheetId="3" hidden="1">'Milestones and Assurance'!$80:$80</definedName>
    <definedName name="Z_B9650BA3_94CE_4739_B8B7_DC4BD2895EC7_.wvu.Rows" localSheetId="0" hidden="1">Summary!$8:$9</definedName>
    <definedName name="Z_D0014484_2316_4B1E_92C7_DAC5D8C506CD_.wvu.Cols" localSheetId="1" hidden="1">'Finance &amp; Benefits'!$O:$O</definedName>
    <definedName name="Z_D0014484_2316_4B1E_92C7_DAC5D8C506CD_.wvu.Cols" localSheetId="2" hidden="1">Resources!$Q:$Q</definedName>
    <definedName name="Z_D0014484_2316_4B1E_92C7_DAC5D8C506CD_.wvu.Cols" localSheetId="0" hidden="1">Summary!$T:$T</definedName>
    <definedName name="Z_D0014484_2316_4B1E_92C7_DAC5D8C506CD_.wvu.PrintArea" localSheetId="1" hidden="1">'Finance &amp; Benefits'!$A$1:$I$110</definedName>
    <definedName name="Z_D0014484_2316_4B1E_92C7_DAC5D8C506CD_.wvu.PrintArea" localSheetId="3" hidden="1">'Milestones and Assurance'!$A$1:$I$109</definedName>
    <definedName name="Z_D0014484_2316_4B1E_92C7_DAC5D8C506CD_.wvu.PrintArea" localSheetId="2" hidden="1">Resources!$A$1:$S$47</definedName>
    <definedName name="Z_D0014484_2316_4B1E_92C7_DAC5D8C506CD_.wvu.PrintArea" localSheetId="0" hidden="1">Summary!$A$1:$U$61</definedName>
    <definedName name="Z_D0014484_2316_4B1E_92C7_DAC5D8C506CD_.wvu.Rows" localSheetId="3" hidden="1">'Milestones and Assurance'!$80:$80</definedName>
    <definedName name="Z_D0014484_2316_4B1E_92C7_DAC5D8C506CD_.wvu.Rows" localSheetId="0" hidden="1">Summary!$8:$9</definedName>
  </definedNames>
  <calcPr calcId="152511"/>
  <customWorkbookViews>
    <customWorkbookView name="Michelle Dawson - Personal View" guid="{B9650BA3-94CE-4739-B8B7-DC4BD2895EC7}" mergeInterval="0" personalView="1" maximized="1" xWindow="-8" yWindow="-8" windowWidth="1296" windowHeight="1000" activeSheetId="4"/>
    <customWorkbookView name="Belayet Hussain - Personal View" guid="{623C300D-781E-483E-85FB-4756099E0A4D}" mergeInterval="0" personalView="1" maximized="1" xWindow="-8" yWindow="-8" windowWidth="1296" windowHeight="1000" activeSheetId="1"/>
    <customWorkbookView name="Report" guid="{6271A930-2E0B-43A4-901C-FD14571FE8FF}" maximized="1" xWindow="-8" yWindow="-8" windowWidth="1936" windowHeight="1056" activeSheetId="1"/>
    <customWorkbookView name="James Page - Personal View" guid="{D0014484-2316-4B1E-92C7-DAC5D8C506CD}" mergeInterval="0" personalView="1" maximized="1" xWindow="-8" yWindow="-8" windowWidth="1936" windowHeight="1056" activeSheetId="2"/>
  </customWorkbookViews>
</workbook>
</file>

<file path=xl/calcChain.xml><?xml version="1.0" encoding="utf-8"?>
<calcChain xmlns="http://schemas.openxmlformats.org/spreadsheetml/2006/main">
  <c r="F106" i="2" l="1"/>
  <c r="E106" i="2"/>
  <c r="D106" i="2"/>
  <c r="C106" i="2"/>
  <c r="F105" i="2"/>
  <c r="E105" i="2"/>
  <c r="D105" i="2"/>
  <c r="C105" i="2"/>
  <c r="G104" i="2"/>
  <c r="G103" i="2"/>
  <c r="G102" i="2"/>
  <c r="G101" i="2"/>
  <c r="G100" i="2"/>
  <c r="G99" i="2"/>
  <c r="G98" i="2"/>
  <c r="G97" i="2"/>
  <c r="G96" i="2"/>
  <c r="G95" i="2"/>
  <c r="G94" i="2"/>
  <c r="G93" i="2"/>
  <c r="G92" i="2"/>
  <c r="G91" i="2"/>
  <c r="G90" i="2"/>
  <c r="G89" i="2"/>
  <c r="G105" i="2" l="1"/>
  <c r="G106" i="2"/>
  <c r="G70" i="2"/>
  <c r="G69" i="2"/>
  <c r="C70" i="2"/>
  <c r="D70" i="2"/>
  <c r="E70" i="2"/>
  <c r="D69" i="2"/>
  <c r="E69" i="2"/>
  <c r="C69" i="2"/>
  <c r="G45" i="2"/>
  <c r="G44" i="2"/>
  <c r="C45" i="2"/>
  <c r="D45" i="2"/>
  <c r="E45" i="2"/>
  <c r="D44" i="2"/>
  <c r="E44" i="2"/>
  <c r="C44" i="2"/>
  <c r="F70" i="2" l="1"/>
  <c r="F69" i="2"/>
  <c r="F45" i="2"/>
  <c r="F44" i="2"/>
  <c r="F56" i="2"/>
  <c r="F57" i="2"/>
  <c r="F58" i="2"/>
  <c r="F59" i="2"/>
  <c r="F60" i="2"/>
  <c r="F61" i="2"/>
  <c r="F62" i="2"/>
  <c r="F63" i="2"/>
  <c r="F64" i="2"/>
  <c r="F67" i="2"/>
  <c r="F68" i="2"/>
  <c r="F55" i="2"/>
  <c r="F53" i="2"/>
  <c r="F52" i="2"/>
  <c r="F27" i="2" l="1"/>
  <c r="F28" i="2" l="1"/>
  <c r="F36" i="2" l="1"/>
  <c r="F31" i="2" l="1"/>
  <c r="F32" i="2"/>
  <c r="F33" i="2"/>
  <c r="F34" i="2"/>
  <c r="F35" i="2"/>
  <c r="F37" i="2"/>
  <c r="F38" i="2"/>
  <c r="F39" i="2"/>
  <c r="F42" i="2"/>
  <c r="F43" i="2"/>
  <c r="F30" i="2"/>
  <c r="G21" i="3"/>
  <c r="I11" i="3"/>
  <c r="I12" i="3"/>
  <c r="I13" i="3"/>
  <c r="I14" i="3"/>
  <c r="I15" i="3"/>
  <c r="I16" i="3"/>
  <c r="I17" i="3"/>
  <c r="I18" i="3"/>
  <c r="I19" i="3"/>
  <c r="I20" i="3"/>
  <c r="I10" i="3"/>
  <c r="G42" i="3" l="1"/>
  <c r="E42" i="3"/>
  <c r="C42" i="3"/>
  <c r="C80" i="2" l="1"/>
  <c r="D78" i="2"/>
  <c r="E21" i="3"/>
  <c r="C21" i="3"/>
  <c r="C78" i="2" l="1"/>
  <c r="E78" i="2" s="1"/>
  <c r="D79" i="2"/>
  <c r="C79" i="2"/>
  <c r="I21" i="3"/>
  <c r="C81" i="2" l="1"/>
  <c r="E79" i="2"/>
  <c r="D81" i="2"/>
  <c r="E80" i="2"/>
  <c r="E81" i="2" l="1"/>
</calcChain>
</file>

<file path=xl/sharedStrings.xml><?xml version="1.0" encoding="utf-8"?>
<sst xmlns="http://schemas.openxmlformats.org/spreadsheetml/2006/main" count="675" uniqueCount="482">
  <si>
    <t>Group</t>
  </si>
  <si>
    <t>GMPP</t>
  </si>
  <si>
    <t>IUK top 40</t>
  </si>
  <si>
    <t>DfT Bus Plan</t>
  </si>
  <si>
    <t>IAAP</t>
  </si>
  <si>
    <t>Portfolio Project ID</t>
  </si>
  <si>
    <t>Red</t>
  </si>
  <si>
    <t>Amber Red</t>
  </si>
  <si>
    <t>Amber</t>
  </si>
  <si>
    <t>Green</t>
  </si>
  <si>
    <t>Yes</t>
  </si>
  <si>
    <t>No</t>
  </si>
  <si>
    <t>Rail</t>
  </si>
  <si>
    <t>High Speed 2</t>
  </si>
  <si>
    <t>SRO Sign-off</t>
  </si>
  <si>
    <t>Date signed-off</t>
  </si>
  <si>
    <t>Medium</t>
  </si>
  <si>
    <t>Date</t>
  </si>
  <si>
    <t>Risk Level (RPA)</t>
  </si>
  <si>
    <t>Rail Projects</t>
  </si>
  <si>
    <t>Name</t>
  </si>
  <si>
    <t>Telephone</t>
  </si>
  <si>
    <t>Email</t>
  </si>
  <si>
    <t>Senior Responsible Officer (SRO)</t>
  </si>
  <si>
    <t>Working contact</t>
  </si>
  <si>
    <t>Overall Delivery Confidence</t>
  </si>
  <si>
    <t>Rating</t>
  </si>
  <si>
    <t>RDEL</t>
  </si>
  <si>
    <t>CDEL</t>
  </si>
  <si>
    <t>Total</t>
  </si>
  <si>
    <t>SOBC</t>
  </si>
  <si>
    <t>OBC</t>
  </si>
  <si>
    <t>Planning Consents</t>
  </si>
  <si>
    <t>Date Revised</t>
  </si>
  <si>
    <t>Date Created</t>
  </si>
  <si>
    <t>Original Baseline Date</t>
  </si>
  <si>
    <t>Latest Approved Baseline Date</t>
  </si>
  <si>
    <t>Pre-SOBC</t>
  </si>
  <si>
    <t>SOBC - BICC Approval</t>
  </si>
  <si>
    <t>OBC - BICC Approval</t>
  </si>
  <si>
    <t>Pre-OJEU Approval</t>
  </si>
  <si>
    <t>Pre-PIN Approval</t>
  </si>
  <si>
    <t>FBC - BICC Approval</t>
  </si>
  <si>
    <t>Shortlisting BICC Approval</t>
  </si>
  <si>
    <t>Selection BICC Approval</t>
  </si>
  <si>
    <t>OFFICIAL - SENSITIVE (when complete)</t>
  </si>
  <si>
    <t>OFFICIAL - SENSITIVE when complete</t>
  </si>
  <si>
    <t>Top 37</t>
  </si>
  <si>
    <t>AA (PB1)</t>
  </si>
  <si>
    <t>AO (PB2)</t>
  </si>
  <si>
    <t>EO (PB3)</t>
  </si>
  <si>
    <t>HEO (PB4)</t>
  </si>
  <si>
    <t>SEO (PB5)</t>
  </si>
  <si>
    <t>Grade 7 (PB6)</t>
  </si>
  <si>
    <t>Grade 6 (PB7)</t>
  </si>
  <si>
    <t>Amber Green</t>
  </si>
  <si>
    <t xml:space="preserve">BICC PORTFOLIO OFFICE - GMPP REPORTING RETURN </t>
  </si>
  <si>
    <t>Programme Director</t>
  </si>
  <si>
    <t>SRO Letter Issued (Date)</t>
  </si>
  <si>
    <t>Source of Financial Data</t>
  </si>
  <si>
    <t>Sequential</t>
  </si>
  <si>
    <t>Parallel</t>
  </si>
  <si>
    <t>Assurance and Apporval</t>
  </si>
  <si>
    <t>Project Initiation</t>
  </si>
  <si>
    <t>SCS(PB3)</t>
  </si>
  <si>
    <t>SCS(PB2)</t>
  </si>
  <si>
    <t>SCS(PB1)</t>
  </si>
  <si>
    <t>FastStream</t>
  </si>
  <si>
    <t>Digital</t>
  </si>
  <si>
    <t xml:space="preserve">Technical </t>
  </si>
  <si>
    <t>N/A</t>
  </si>
  <si>
    <t>Grade</t>
  </si>
  <si>
    <t>Function / Expertise</t>
  </si>
  <si>
    <t>Gov. Cashable</t>
  </si>
  <si>
    <t>Gov. Non-Cashable</t>
  </si>
  <si>
    <t xml:space="preserve">Budgeted </t>
  </si>
  <si>
    <t>Actual</t>
  </si>
  <si>
    <t>2016/2017</t>
  </si>
  <si>
    <t>Remaining Unprofiled Spend</t>
  </si>
  <si>
    <t xml:space="preserve">High Speed Rail </t>
  </si>
  <si>
    <t xml:space="preserve">Rail Executive </t>
  </si>
  <si>
    <t xml:space="preserve">Resource and Strategy </t>
  </si>
  <si>
    <t xml:space="preserve">Non-Group </t>
  </si>
  <si>
    <t>Has the SRO changed</t>
  </si>
  <si>
    <t xml:space="preserve">Yes </t>
  </si>
  <si>
    <t xml:space="preserve">If yes, please state the reason </t>
  </si>
  <si>
    <t xml:space="preserve">Business case used to source figures </t>
  </si>
  <si>
    <t>Name of source if not Business Case</t>
  </si>
  <si>
    <t>2017/2018</t>
  </si>
  <si>
    <t>2018/2019</t>
  </si>
  <si>
    <t>Other (please specify)</t>
  </si>
  <si>
    <t>2019/2020</t>
  </si>
  <si>
    <t>Benefits Caveat (200 words)</t>
  </si>
  <si>
    <t>Version Number</t>
  </si>
  <si>
    <t>Assurance</t>
  </si>
  <si>
    <t>SRO Scope RAG Rating - Assurance &amp; Approval Activities</t>
  </si>
  <si>
    <t xml:space="preserve">Strategic Alignment/
Government Policy </t>
  </si>
  <si>
    <t xml:space="preserve">Primary category </t>
  </si>
  <si>
    <t xml:space="preserve">Secondary category </t>
  </si>
  <si>
    <t xml:space="preserve">Tertiary category </t>
  </si>
  <si>
    <t xml:space="preserve">Infrastructure </t>
  </si>
  <si>
    <t xml:space="preserve">Digital </t>
  </si>
  <si>
    <t>Procurement</t>
  </si>
  <si>
    <t xml:space="preserve">Other </t>
  </si>
  <si>
    <t>Project Classification</t>
  </si>
  <si>
    <t xml:space="preserve">Project Scope change this quarter </t>
  </si>
  <si>
    <t>Increase</t>
  </si>
  <si>
    <t>Decrease</t>
  </si>
  <si>
    <t>If PD has changed, state reason</t>
  </si>
  <si>
    <t xml:space="preserve">Reporting Period </t>
  </si>
  <si>
    <t xml:space="preserve">Amber </t>
  </si>
  <si>
    <t xml:space="preserve">Total </t>
  </si>
  <si>
    <t>Actual/
Forecasted</t>
  </si>
  <si>
    <t>Project cost narrative (200 word limit)</t>
  </si>
  <si>
    <t>RDEL (one off new cost)</t>
  </si>
  <si>
    <t>RDEL (recurring new cost)</t>
  </si>
  <si>
    <t>RDEL (recurring old cost)</t>
  </si>
  <si>
    <t>CDEL (one off new cost)</t>
  </si>
  <si>
    <t>CDEL (recurring new cost)</t>
  </si>
  <si>
    <t>CDEL (recurring old cost)</t>
  </si>
  <si>
    <t xml:space="preserve">Benefits Management </t>
  </si>
  <si>
    <t>Benefits (£m)</t>
  </si>
  <si>
    <t xml:space="preserve">Green </t>
  </si>
  <si>
    <t xml:space="preserve">Total Monetised Benefits </t>
  </si>
  <si>
    <t xml:space="preserve">SRO Benefits Delivery RAG rating </t>
  </si>
  <si>
    <t>Resource Commentary</t>
  </si>
  <si>
    <t xml:space="preserve">Project Resources </t>
  </si>
  <si>
    <t>Information Technology</t>
  </si>
  <si>
    <t>Commercial &amp; Contract Management</t>
  </si>
  <si>
    <t>Change Implementation</t>
  </si>
  <si>
    <t xml:space="preserve">Industry Knowledge </t>
  </si>
  <si>
    <t xml:space="preserve">Finance </t>
  </si>
  <si>
    <t>Commentary (optional)</t>
  </si>
  <si>
    <t>Please tick</t>
  </si>
  <si>
    <t>Q2 Jul - Sept</t>
  </si>
  <si>
    <t>Q3 Oct - Dec</t>
  </si>
  <si>
    <t>Q4 Jan - Mar</t>
  </si>
  <si>
    <t xml:space="preserve">High </t>
  </si>
  <si>
    <t>Low</t>
  </si>
  <si>
    <t>Latest BICC approval point</t>
  </si>
  <si>
    <t>Latest HMT approval point</t>
  </si>
  <si>
    <t>Version no.</t>
  </si>
  <si>
    <t>Date document approved by SRO</t>
  </si>
  <si>
    <t xml:space="preserve">Actual </t>
  </si>
  <si>
    <t>Forecast</t>
  </si>
  <si>
    <t>Annual steady state for recurring new costs</t>
  </si>
  <si>
    <t xml:space="preserve">Cost (£) </t>
  </si>
  <si>
    <t xml:space="preserve">Index Year </t>
  </si>
  <si>
    <t xml:space="preserve">Deflator </t>
  </si>
  <si>
    <t xml:space="preserve">Source of Finance </t>
  </si>
  <si>
    <t>Public Finance</t>
  </si>
  <si>
    <t>Private Finance</t>
  </si>
  <si>
    <t>Public Private Partnership (PFI)</t>
  </si>
  <si>
    <t xml:space="preserve">Real or Nominal </t>
  </si>
  <si>
    <t xml:space="preserve">Baseline </t>
  </si>
  <si>
    <t xml:space="preserve">Real </t>
  </si>
  <si>
    <t xml:space="preserve">Nominal </t>
  </si>
  <si>
    <t>Actual/
Forecast</t>
  </si>
  <si>
    <t>Benefits Map</t>
  </si>
  <si>
    <t xml:space="preserve">Benefits Analysed </t>
  </si>
  <si>
    <t>Benefits Realisation Plan</t>
  </si>
  <si>
    <t>External</t>
  </si>
  <si>
    <t xml:space="preserve">Internal </t>
  </si>
  <si>
    <t>Internal</t>
  </si>
  <si>
    <t xml:space="preserve">MPA Gate Exit </t>
  </si>
  <si>
    <t>MPA Gate 5</t>
  </si>
  <si>
    <t>MPA Gate 0</t>
  </si>
  <si>
    <t>Project</t>
  </si>
  <si>
    <t>FBC - HMT Approval</t>
  </si>
  <si>
    <t>OBC - HMT Approval</t>
  </si>
  <si>
    <t>SOBC - HMT Approval</t>
  </si>
  <si>
    <t xml:space="preserve">Approvals </t>
  </si>
  <si>
    <t xml:space="preserve">Type </t>
  </si>
  <si>
    <t>New data being collected</t>
  </si>
  <si>
    <t>Waterfall</t>
  </si>
  <si>
    <t>Agile</t>
  </si>
  <si>
    <t xml:space="preserve">Hybrid </t>
  </si>
  <si>
    <t xml:space="preserve">No. of public sector employees </t>
  </si>
  <si>
    <t xml:space="preserve">Total number of employees funded to work on project </t>
  </si>
  <si>
    <t xml:space="preserve">No. of vacancies </t>
  </si>
  <si>
    <t>No. of public sector employees</t>
  </si>
  <si>
    <t xml:space="preserve">No. of external contractors on the project </t>
  </si>
  <si>
    <t>No. of external contractors working on project</t>
  </si>
  <si>
    <t xml:space="preserve">Actual/
Forecast </t>
  </si>
  <si>
    <t>Total Budget WLC (CDEL)</t>
  </si>
  <si>
    <t>Total Budget WLC (RDEL)</t>
  </si>
  <si>
    <t>Total Budget WLC (Non-Gov)</t>
  </si>
  <si>
    <t xml:space="preserve">Total Budget WLC </t>
  </si>
  <si>
    <t>Budgeted</t>
  </si>
  <si>
    <t>Year RDEL Spend stops</t>
  </si>
  <si>
    <t>Year CDEL spend stops</t>
  </si>
  <si>
    <t>What year are the benefits calculated to?</t>
  </si>
  <si>
    <t xml:space="preserve">Remaining Unprofiled benefits to project </t>
  </si>
  <si>
    <t xml:space="preserve">Milestones and Assurance </t>
  </si>
  <si>
    <t>Review - NAO</t>
  </si>
  <si>
    <t>Approval - MPRG</t>
  </si>
  <si>
    <t>Approval - HMT Other</t>
  </si>
  <si>
    <t>Approval - ERG Spend Control</t>
  </si>
  <si>
    <t>Approval - Other</t>
  </si>
  <si>
    <t>Assurance - Departmental</t>
  </si>
  <si>
    <t>Assurance - Other</t>
  </si>
  <si>
    <t>Approval - Departmental (BICC)</t>
  </si>
  <si>
    <t>Actual/
Forecast Date</t>
  </si>
  <si>
    <t xml:space="preserve">No. of vacancies/Skills gap </t>
  </si>
  <si>
    <t>Project Validation Review (PVR)</t>
  </si>
  <si>
    <t xml:space="preserve">Milestone Type </t>
  </si>
  <si>
    <t>RAG</t>
  </si>
  <si>
    <t>Project scope</t>
  </si>
  <si>
    <t>Reporting period</t>
  </si>
  <si>
    <t>Project classification</t>
  </si>
  <si>
    <t>Source of Finance</t>
  </si>
  <si>
    <t xml:space="preserve">Project phase </t>
  </si>
  <si>
    <t>Methodology</t>
  </si>
  <si>
    <t>DfT Group</t>
  </si>
  <si>
    <t>ICT Development and Refresh</t>
  </si>
  <si>
    <t>Calculated Net Present Value (NPV)</t>
  </si>
  <si>
    <t>Q1 Apr - Jun</t>
  </si>
  <si>
    <t>Delegated Expenditure (£m's to 1DP)</t>
  </si>
  <si>
    <t>Project Delivery  (PPM)</t>
  </si>
  <si>
    <t>Reason for movements/note</t>
  </si>
  <si>
    <t>Now</t>
  </si>
  <si>
    <t>Future</t>
  </si>
  <si>
    <t>Project/Programme Name</t>
  </si>
  <si>
    <t xml:space="preserve">Overall Delivery Confidence Commentary (500 words)
Evidence for RAG
Progress Update
Finance comment
Key risks and issues 
</t>
  </si>
  <si>
    <t xml:space="preserve">Project Stage </t>
  </si>
  <si>
    <t>Project Milestone</t>
  </si>
  <si>
    <t>Concept</t>
  </si>
  <si>
    <t>Feasibility</t>
  </si>
  <si>
    <t>Appraise and select</t>
  </si>
  <si>
    <t>Define and refine plan</t>
  </si>
  <si>
    <t>Execute</t>
  </si>
  <si>
    <t>Operate</t>
  </si>
  <si>
    <t>Completion Benefits Realisation (steady state)</t>
  </si>
  <si>
    <t>Project stage</t>
  </si>
  <si>
    <t xml:space="preserve">SRO Finance Confidence </t>
  </si>
  <si>
    <t>SRO ASSURANCE CONTINUED</t>
  </si>
  <si>
    <t xml:space="preserve">Commentary/Notes </t>
  </si>
  <si>
    <t xml:space="preserve">The Confidence / Quality element here is the SRO's overall rating for the quality / confidence of the assurance undertaken on the project and the projects / programme's response to any recommendations following these assurance activities. </t>
  </si>
  <si>
    <t>This section is for the SRO to make an assessment (using the RAG ratings provided) of the coverage of the assurance and approvals activities that is planned over the next two years or to the end of the programme/ project whichever is sooner.</t>
  </si>
  <si>
    <t xml:space="preserve">Assurance/Approvals </t>
  </si>
  <si>
    <t>SRO Confidence/Quality RAG Rating - Assurance Activities</t>
  </si>
  <si>
    <t xml:space="preserve">Monetised </t>
  </si>
  <si>
    <t xml:space="preserve">Non-monetised </t>
  </si>
  <si>
    <t>Milestone
Movement?</t>
  </si>
  <si>
    <t>Other</t>
  </si>
  <si>
    <t>Part 2 - FINANCIALS</t>
  </si>
  <si>
    <t>Part 3 - BENEFITS MANAGEMENT</t>
  </si>
  <si>
    <t>Part 4 - RESOURCES</t>
  </si>
  <si>
    <t>Part 5 - APPROVAL, ASSURANCE AND PROJECT MILESTONES</t>
  </si>
  <si>
    <t>Part 1 - SUMMARY PAGE</t>
  </si>
  <si>
    <t>All RDEL (WLC)
Total</t>
  </si>
  <si>
    <t xml:space="preserve">All CDEL (WLC)
Total </t>
  </si>
  <si>
    <t>Project / Industry Capability and Capacity</t>
  </si>
  <si>
    <t xml:space="preserve">Project Descriptor </t>
  </si>
  <si>
    <t>Project Scope</t>
  </si>
  <si>
    <t>Resources Backup</t>
  </si>
  <si>
    <t>A14</t>
  </si>
  <si>
    <t>PB2</t>
  </si>
  <si>
    <t>PB3</t>
  </si>
  <si>
    <t>PB4</t>
  </si>
  <si>
    <t>PB5</t>
  </si>
  <si>
    <t>PB6</t>
  </si>
  <si>
    <t>PB7</t>
  </si>
  <si>
    <t>PB8</t>
  </si>
  <si>
    <t>Director</t>
  </si>
  <si>
    <t>DD</t>
  </si>
  <si>
    <t>HE</t>
  </si>
  <si>
    <t>Mace</t>
  </si>
  <si>
    <t>Vacancy</t>
  </si>
  <si>
    <t>Alan Perkins (0.5)</t>
  </si>
  <si>
    <t>Chris Bayliss - Project delivery</t>
  </si>
  <si>
    <t>Clare Stonham - Change Implementation</t>
  </si>
  <si>
    <t>Julie Jobling - Commercial &amp; Contract Management</t>
  </si>
  <si>
    <t>Craig Ashton - Finance</t>
  </si>
  <si>
    <t>Tom Reynolds - Finance</t>
  </si>
  <si>
    <t>Bill Lynch - Finance</t>
  </si>
  <si>
    <t>John Rowland - Project Delivery</t>
  </si>
  <si>
    <t>Richard Dealhoy - Other PMO</t>
  </si>
  <si>
    <t>Jessica Cheadle &amp; Jon  Cornwell - Commercial &amp; Contract Management</t>
  </si>
  <si>
    <t>Malcolm Casewell - Technical</t>
  </si>
  <si>
    <t>Rob Ewen - Industry Knowledge</t>
  </si>
  <si>
    <t>Penny Fletcher - Other Comms</t>
  </si>
  <si>
    <t>Sarah Walker - Other Comms</t>
  </si>
  <si>
    <t>Mike Evans - Other Stakeholder</t>
  </si>
  <si>
    <t>Chris Taylor - Other Divisional Director Complex Infrastructure</t>
  </si>
  <si>
    <t>Karen Jones - Other PMO</t>
  </si>
  <si>
    <t>Maxine Wraith - Other PMO</t>
  </si>
  <si>
    <t>Janice Forrester - Other PMO</t>
  </si>
  <si>
    <t>Adam Gayle - Other Permissions</t>
  </si>
  <si>
    <t>Jeremy Damrel - Other Permissions</t>
  </si>
  <si>
    <t>Jason letts - Information Technology</t>
  </si>
  <si>
    <t>Liz Johnson - Other PMO</t>
  </si>
  <si>
    <t>Wendy Brown - Other PMO</t>
  </si>
  <si>
    <t>Gerard Smith - Other Legacy</t>
  </si>
  <si>
    <t>David Stephenson - Procurement &amp; Contract Management</t>
  </si>
  <si>
    <t>Matt Stafford -  Procurement &amp; Contract Management</t>
  </si>
  <si>
    <t>SGAR</t>
  </si>
  <si>
    <t>PAR</t>
  </si>
  <si>
    <t>Strat Outcomes</t>
  </si>
  <si>
    <t>Finance</t>
  </si>
  <si>
    <t>Date of Business Case</t>
  </si>
  <si>
    <t>Variance</t>
  </si>
  <si>
    <t>Benefits Cost Ratio</t>
  </si>
  <si>
    <t>PFI</t>
  </si>
  <si>
    <t>Levy Control</t>
  </si>
  <si>
    <t>Gate 1 or PAR</t>
  </si>
  <si>
    <t>Gate 2 or PAR</t>
  </si>
  <si>
    <t>Gate 3 or PAR</t>
  </si>
  <si>
    <t>Gate 4 or PAR</t>
  </si>
  <si>
    <t>please state others</t>
  </si>
  <si>
    <t>Embed in BAU. Review and Lessons Learned</t>
  </si>
  <si>
    <t xml:space="preserve">SRO Skills RAG Rating </t>
  </si>
  <si>
    <t xml:space="preserve">Internal - Project team  </t>
  </si>
  <si>
    <t>Overall (Internal/External)</t>
  </si>
  <si>
    <t xml:space="preserve">Overall Assessment </t>
  </si>
  <si>
    <t>SDP</t>
  </si>
  <si>
    <t xml:space="preserve">Helping to build a One Nation Britain </t>
  </si>
  <si>
    <t>Improving Journeys</t>
  </si>
  <si>
    <t>A Safe, Secure and Sustainable transport system</t>
  </si>
  <si>
    <t xml:space="preserve">Driving efficiency and transformation </t>
  </si>
  <si>
    <t xml:space="preserve">Becoming the best we can be </t>
  </si>
  <si>
    <t xml:space="preserve">Boosting Economic Growth and Opportunity </t>
  </si>
  <si>
    <t xml:space="preserve">Single Departmental Plan Alignment </t>
  </si>
  <si>
    <t xml:space="preserve">Please select </t>
  </si>
  <si>
    <t>Baseline</t>
  </si>
  <si>
    <t xml:space="preserve">SRO Tenure End </t>
  </si>
  <si>
    <t>% of time spend on SRO role</t>
  </si>
  <si>
    <t>PD Tenure End Date</t>
  </si>
  <si>
    <t>PD Tenure Start date</t>
  </si>
  <si>
    <t xml:space="preserve">% of time spend on PD role </t>
  </si>
  <si>
    <t>List Strategic Outcomes (monetised and non-monetised benefits)</t>
  </si>
  <si>
    <t>These should add up to above resource table</t>
  </si>
  <si>
    <t>SRO Tenure Start Date</t>
  </si>
  <si>
    <t>Lack of resource for this skill presents a serious concern and may impact on the successful delivery of the project to time, cost &amp; quality.</t>
  </si>
  <si>
    <t>Some concern over resource for this skill, with possible implications for successful delivery of project to time, cost &amp; quality.</t>
  </si>
  <si>
    <t>Resource for this skill is largely satisfactory for successfully delivering project to time, cost &amp; quality.</t>
  </si>
  <si>
    <t>Resource for this skill is not relevant for the project in question.</t>
  </si>
  <si>
    <t>Brian Etheridge</t>
  </si>
  <si>
    <t>020 7944 4059</t>
  </si>
  <si>
    <t>Brian.Etheridge@dft.gsi.gov.uk</t>
  </si>
  <si>
    <t>Stuart Baker</t>
  </si>
  <si>
    <t>020 7944 5094</t>
  </si>
  <si>
    <t>Stuart.Baker@dft.gsi.gov.uk</t>
  </si>
  <si>
    <t>DfT Division</t>
  </si>
  <si>
    <t>Other Socio- Economic Impacts</t>
  </si>
  <si>
    <t>None</t>
  </si>
  <si>
    <t>Alissa Ede/Mark Livock</t>
  </si>
  <si>
    <t>Alissa.Ede@dft.gsi.gov.uk 
Mark.Livock@dft.gsi.gov.uk</t>
  </si>
  <si>
    <t>020 7944 3501/6869</t>
  </si>
  <si>
    <t>NWEP: Delivery of Preston to Blackpool Electrification</t>
  </si>
  <si>
    <t>Depots: Blackburn depot and Wigan Springs Branch or alternative depot proposal</t>
  </si>
  <si>
    <t>Wider economic impacts</t>
  </si>
  <si>
    <t>Non-Rail user impacts</t>
  </si>
  <si>
    <t>on going</t>
  </si>
  <si>
    <t xml:space="preserve">Ensure that Network Rail deliver over £1bn of Northern Hub and electrification infrastructure </t>
  </si>
  <si>
    <t xml:space="preserve">Northern Hub and electrification infrastructure required to support December 2017 Franchise committed </t>
  </si>
  <si>
    <t xml:space="preserve">Development of Transpennine Route Upgrade by Network Rail to be completed by December 2017  to enable department to make final approval decision. </t>
  </si>
  <si>
    <t>Network Rail</t>
  </si>
  <si>
    <t>n/a</t>
  </si>
  <si>
    <t>Northern Hub: Delivery of Calder Valley Journey time reduction and Capacity; Liverpool Lime Street Capacity</t>
  </si>
  <si>
    <t>Northern Hub: Subject to TWAO/planning decisions: remaining elements of Northern Hub</t>
  </si>
  <si>
    <t>NWEP: Windermere electrification</t>
  </si>
  <si>
    <t>NWEP: Wigan-Bolton electrification</t>
  </si>
  <si>
    <t>North of England Programme</t>
  </si>
  <si>
    <t xml:space="preserve">Start of Project </t>
  </si>
  <si>
    <t>Start of Construction</t>
  </si>
  <si>
    <t>Start of Operation</t>
  </si>
  <si>
    <t xml:space="preserve">Project End Date </t>
  </si>
  <si>
    <t xml:space="preserve"> </t>
  </si>
  <si>
    <t>If other please provide description</t>
  </si>
  <si>
    <t>Project ID (DFT/IPA)</t>
  </si>
  <si>
    <t xml:space="preserve">Agency or delivery partner </t>
  </si>
  <si>
    <t>Network Services</t>
  </si>
  <si>
    <t>Rail Group</t>
  </si>
  <si>
    <t>Roads, Devolution and Motoring</t>
  </si>
  <si>
    <t>International, Security and Environment</t>
  </si>
  <si>
    <t>Assurance - IPA PAR</t>
  </si>
  <si>
    <t>Assurance - IPA Gate 0</t>
  </si>
  <si>
    <t>Assurance - IPA Gate 1</t>
  </si>
  <si>
    <t>Assurance - IPA Gate 2</t>
  </si>
  <si>
    <t>Assurance - IPA Gate 3</t>
  </si>
  <si>
    <t>Assurance - IPA Gate 4</t>
  </si>
  <si>
    <t>Assurance - IPA Gate 5</t>
  </si>
  <si>
    <t>Assurance - IPA AAP</t>
  </si>
  <si>
    <t>Assurance - IPA other</t>
  </si>
  <si>
    <t>Assurance - Delegated to Dept by IPA</t>
  </si>
  <si>
    <t>SRO/PD reason for change</t>
  </si>
  <si>
    <t>Career Break</t>
  </si>
  <si>
    <t>Consolidation of projects resulting in one SRO/PD</t>
  </si>
  <si>
    <t>Departmental (or equivalent) organisational change</t>
  </si>
  <si>
    <t>Directorate (or equivalent) organisational change</t>
  </si>
  <si>
    <t>End of loan / Secondment from OGD</t>
  </si>
  <si>
    <t>End of loan / Secondment from non-government department</t>
  </si>
  <si>
    <t>End of tenure</t>
  </si>
  <si>
    <t>End of temporary promotion</t>
  </si>
  <si>
    <t>Internal governance restructure</t>
  </si>
  <si>
    <t>Left due to not being an MPLA graduate</t>
  </si>
  <si>
    <t>Left due to not being an PLP graduate</t>
  </si>
  <si>
    <t>Left for new role in current department</t>
  </si>
  <si>
    <t>Left for new role in private sector</t>
  </si>
  <si>
    <t>Left for new role on promotion in current department</t>
  </si>
  <si>
    <t>Left for new role on promotion in government</t>
  </si>
  <si>
    <t>Maternity leave</t>
  </si>
  <si>
    <t>Paternity leave</t>
  </si>
  <si>
    <t>Post rotation</t>
  </si>
  <si>
    <t>Project transferred to other government entity</t>
  </si>
  <si>
    <t>Retirement</t>
  </si>
  <si>
    <t>Review recommended departure</t>
  </si>
  <si>
    <t>Secondment outside civil service</t>
  </si>
  <si>
    <t>Secondment within civil service</t>
  </si>
  <si>
    <t>Temporary/interim assignment only</t>
  </si>
  <si>
    <t xml:space="preserve">Please ensure these areas are accurately completed </t>
  </si>
  <si>
    <t xml:space="preserve">Please ensure these areas accurately completed </t>
  </si>
  <si>
    <t xml:space="preserve">Project Methodology </t>
  </si>
  <si>
    <t>Strategic Outline Business Case</t>
  </si>
  <si>
    <t>Outline Business Case</t>
  </si>
  <si>
    <t>Full Business Case</t>
  </si>
  <si>
    <t>Initial Gate Business Case</t>
  </si>
  <si>
    <t>Main Gate Business Case</t>
  </si>
  <si>
    <t>PBC (or equivalent)</t>
  </si>
  <si>
    <t>On Hold</t>
  </si>
  <si>
    <t>No Business Case</t>
  </si>
  <si>
    <t>No Business Case required</t>
  </si>
  <si>
    <t>Project Cost to Closure</t>
  </si>
  <si>
    <t>Baseline should reflect latest (approved) TAP figures 
Forecast should reflect expected spend (including change in internal budget allocation)</t>
  </si>
  <si>
    <t>Pre 2016/2017</t>
  </si>
  <si>
    <t>2016/17 Spend on profile?</t>
  </si>
  <si>
    <t>2020/2021</t>
  </si>
  <si>
    <t>2021/2022</t>
  </si>
  <si>
    <t>Non-Gov(£m) both Revenue and Capital</t>
  </si>
  <si>
    <t>2016/2017 Spend on profile</t>
  </si>
  <si>
    <t>2016/17</t>
  </si>
  <si>
    <t>Economic (Inc. private partner)</t>
  </si>
  <si>
    <t>Disbenefits UK Economic</t>
  </si>
  <si>
    <t>Pre-2016/2017</t>
  </si>
  <si>
    <t>Does the project have a significant steel requirement with a capital value of £10m or above?</t>
  </si>
  <si>
    <t>procurement-policy-note-1615-procuring-steel-in-major-projects</t>
  </si>
  <si>
    <t>Income (£m) both revenue and capital</t>
  </si>
  <si>
    <t>Asset Realisation</t>
  </si>
  <si>
    <t>Public Service Delivery Reform (Transformation)</t>
  </si>
  <si>
    <t>Government Operations Reform (Transformation)</t>
  </si>
  <si>
    <t>Decommisioning</t>
  </si>
  <si>
    <t>Business Case End Date</t>
  </si>
  <si>
    <r>
      <t xml:space="preserve">Milestones
</t>
    </r>
    <r>
      <rPr>
        <b/>
        <sz val="10"/>
        <color theme="4" tint="-0.249977111117893"/>
        <rFont val="Arial"/>
        <family val="2"/>
      </rPr>
      <t>Blue</t>
    </r>
    <r>
      <rPr>
        <b/>
        <sz val="10"/>
        <color theme="0"/>
        <rFont val="Arial"/>
        <family val="2"/>
      </rPr>
      <t xml:space="preserve"> = Mandatory </t>
    </r>
  </si>
  <si>
    <r>
      <t>Project (</t>
    </r>
    <r>
      <rPr>
        <b/>
        <i/>
        <sz val="10"/>
        <color theme="0"/>
        <rFont val="Arial"/>
        <family val="2"/>
      </rPr>
      <t>first 10 milestones will be tracked and reported to BICC</t>
    </r>
    <r>
      <rPr>
        <b/>
        <sz val="10"/>
        <color theme="0"/>
        <rFont val="Arial"/>
        <family val="2"/>
      </rPr>
      <t>)</t>
    </r>
  </si>
  <si>
    <t>Economic Case Sept 15.  being refreshed</t>
  </si>
  <si>
    <t>Being
 Developed</t>
  </si>
  <si>
    <t>Progressing to plan</t>
  </si>
  <si>
    <t>TBC</t>
  </si>
  <si>
    <t>To be finalised</t>
  </si>
  <si>
    <t>Deliver Transpennine Route Upgrade by December 2022, subject to acceptable business case (at December 2017:investment decision point)</t>
  </si>
  <si>
    <t>Subject Transport and Works Act Orders: decision expected in summer 2016</t>
  </si>
  <si>
    <r>
      <t xml:space="preserve">The government is investing around £5 billion pounds to upgrade rail infrastructure in the North of England:
</t>
    </r>
    <r>
      <rPr>
        <b/>
        <sz val="10"/>
        <rFont val="Arial"/>
        <family val="2"/>
      </rPr>
      <t>North of England:</t>
    </r>
    <r>
      <rPr>
        <sz val="10"/>
        <rFont val="Arial"/>
        <family val="2"/>
      </rPr>
      <t xml:space="preserve"> This includes a substantial electrification programme and other track, station, depot and signalling improvements to increase passenger capacity, train frequency, to improve journey time, and the overall number of services to make journeys faster and more reliable. Much of the infrastructure is required to support franchise commitments made by Arriva Rail North and First Transpennine Express.
</t>
    </r>
    <r>
      <rPr>
        <b/>
        <sz val="10"/>
        <rFont val="Arial"/>
        <family val="2"/>
      </rPr>
      <t>Transpennine Route Upgrade:</t>
    </r>
    <r>
      <rPr>
        <sz val="10"/>
        <rFont val="Arial"/>
        <family val="2"/>
      </rPr>
      <t xml:space="preserve"> The Transpennine route upgrade is expected to provide capacity for six fast or semi-fast trains per hour, taking up to 15 minutes off today’s journey time between Manchester and York and could be completed by the end of 2022.
</t>
    </r>
  </si>
  <si>
    <t>Journey time benefits: faster service to northern hub destinations</t>
  </si>
  <si>
    <t>Journey quality: improving railway performance and stations</t>
  </si>
  <si>
    <t xml:space="preserve">OTHER= Currently Amber setting due support required from communications advisor, external stakeholder management and for specialist advisors.  We have recruited (due to commence in August, subject to security clearance procedures) a briefing resource in the near term to support the regular requirement for briefing on programmes in the North. 
• The team has reasonable industry knowledge and project delivery experience. 
• Scope managing any large scale programme reviews/political demands.  
The technical and industry areas rely on very specific skill sets that are not widespread.  We plan to rely on external contractors as the need arises through call off contracts to provide this expertise. As Network Rail is the Government's delivery agent for the North of England Programme, the delivery of the Programme is also dependent on the capability and capacity of Network Rail.
</t>
  </si>
  <si>
    <t>DfT and Rail North have asked NR to deliver as much scope for TRU as possible by December 2022. Some scope may be delivered later due to planning constraints.</t>
  </si>
  <si>
    <t>Formal approval for TRU in early 2018, after NR present the scope options for the scheme in December 2017. We are working to firm up a baseline date.</t>
  </si>
  <si>
    <r>
      <t xml:space="preserve">Supports the manifesto commitment with respect to the Northern Powerhouse. Support the regional economic developments- improve efficiency, spread demand, increase standards  in customer services, railway performance and station facilities-improve social inclusion, accessibility and modern integration.  
</t>
    </r>
    <r>
      <rPr>
        <sz val="10"/>
        <color rgb="FFFF0000"/>
        <rFont val="Arial"/>
        <family val="2"/>
      </rPr>
      <t xml:space="preserve">
</t>
    </r>
  </si>
  <si>
    <t xml:space="preserve">Work is underway to finalise the Benefit  Cost Ratio estimate that combines the three programmes.  The appraisal is over 30-60 years.  A process is in place to develop the IAAP and determine how best to measure the expected benefits in a shorter time frame and in a way that avoids double counting with franchise benefits.  Work is underway to align the benefits measurement with the quantification of benefits as expressed in the economic case for the programme as a whole. The rolling programe of franchise service changes, which deliver the benefits have not yet been contracted and will need to be aligned to the NR programme.  Electrification Phase 1 (to Manchester Airport)  and Phase 2 , between Liverpool and Manchester/Wigan has already been delivered, and  passenger uplift/revenue uplift since delivery could be measured, although allocation of this specifically to electrification may be difficult to parse. 
</t>
  </si>
  <si>
    <t>Most of the programme was included in HLOS, which was generally considered to have reached SOBC stage. Some projects have been built and some are still being planned.</t>
  </si>
  <si>
    <t>Some projects have planning consents, some are in process.</t>
  </si>
  <si>
    <t>There are a number of procurements for this programme, some are complete and some are being planned.</t>
  </si>
  <si>
    <t>Network Rail determines contractors.</t>
  </si>
  <si>
    <t>ongoing</t>
  </si>
  <si>
    <t>pre-2012</t>
  </si>
  <si>
    <t>60 year appraisal period</t>
  </si>
  <si>
    <t>complexity around power supply</t>
  </si>
  <si>
    <t>Progressing to plan, with some cost  challenges</t>
  </si>
  <si>
    <t xml:space="preserve">The North of England Programme will improve the connectivity and capacity of the existing rail network across the north of England.  </t>
  </si>
  <si>
    <t>The core team will also require support from DfT colleagues in Economic analysis.The team will rely on call-off (specialist advisors) contractors as and when required for this support.( 1 SEO/G7- under review ) The Comms vacancy has been filled and due to start in August, subject to contract.</t>
  </si>
  <si>
    <t>December 2022 is a target date for the full programme.</t>
  </si>
  <si>
    <t>Progressing to plan (Single option by March 2017)</t>
  </si>
  <si>
    <r>
      <rPr>
        <sz val="12"/>
        <rFont val="Arial"/>
        <family val="2"/>
      </rPr>
      <t>NR remitted to deliver scope options for achieving High Level outputs by December 2017. At that point investment decision to be made and funding secured</t>
    </r>
    <r>
      <rPr>
        <sz val="12"/>
        <color rgb="FFFF0000"/>
        <rFont val="Arial"/>
        <family val="2"/>
      </rPr>
      <t>.</t>
    </r>
  </si>
  <si>
    <t>2012/13</t>
  </si>
  <si>
    <t>There is additional work being carried out within the directorate to guide on assurance and approvals due to the unique client relationship with NR and understanding their assurance and how it fits in with our government assurance.</t>
  </si>
  <si>
    <t>Tbc</t>
  </si>
  <si>
    <t>Early 2018</t>
  </si>
  <si>
    <r>
      <t>There are a number of projects within the programme, with a range of delivery and associated approval dates.</t>
    </r>
    <r>
      <rPr>
        <sz val="10"/>
        <color rgb="FFFF0000"/>
        <rFont val="Arial"/>
        <family val="2"/>
      </rPr>
      <t xml:space="preserve"> Business Case</t>
    </r>
    <r>
      <rPr>
        <sz val="10"/>
        <rFont val="Arial"/>
        <family val="2"/>
      </rPr>
      <t xml:space="preserve"> work is underway over next 6 months to estimate a Benefit Cost Ratio that combines all projects for the single programme, as the main benefits will deliver when the projects are aggregated.  They cannot be delivered simultaneously, as a railway service must be maintained during construction, and benefits will accrue as projects are delivered.</t>
    </r>
    <r>
      <rPr>
        <sz val="10"/>
        <color rgb="FFFFFF00"/>
        <rFont val="Arial"/>
        <family val="2"/>
      </rPr>
      <t xml:space="preserve"> </t>
    </r>
    <r>
      <rPr>
        <sz val="10"/>
        <color rgb="FFFF0000"/>
        <rFont val="Arial"/>
        <family val="2"/>
      </rPr>
      <t>Where there are no dates against milestones, this is because Network Rail have not yet committed to a delivery date</t>
    </r>
    <r>
      <rPr>
        <sz val="10"/>
        <color rgb="FFFFFF00"/>
        <rFont val="Arial"/>
        <family val="2"/>
      </rPr>
      <t>.</t>
    </r>
    <r>
      <rPr>
        <sz val="10"/>
        <rFont val="Arial"/>
        <family val="2"/>
      </rPr>
      <t xml:space="preserve">  An IAAP is being developed.</t>
    </r>
  </si>
  <si>
    <r>
      <t xml:space="preserve">NR has estimated for the total Anticipated Final Cost for the programme is around £5bn in 12/13 prices, which includes £2.5bn as an initial estimate for the delivery of TRU by the end of 2022. External funding figures (e.g. third party contributions, renewal contributions, maintenance costs, additional rolling stock costs) have not been included.  </t>
    </r>
    <r>
      <rPr>
        <sz val="12"/>
        <color rgb="FFFF0000"/>
        <rFont val="Arial"/>
        <family val="2"/>
      </rPr>
      <t>Most of the projects were included in the Rail Investment Strategy (HLOS), which was generally considered to have reached SOBC stage, although some projects have been built and some are still being planned.  Work is ongoing to align the programme with the appropriate approvals processes to get to FBC status</t>
    </r>
    <r>
      <rPr>
        <sz val="12"/>
        <rFont val="Arial"/>
        <family val="2"/>
      </rPr>
      <t xml:space="preserve">.  There are  cost escalation concerns emerging around power supply and new electrification standards.  It is anticipated that the cost of the West Coast Power Supply Upgrade will move into this programme in the next reporting period.  Note that funding for the programme after 2019 is not yet committed.  The TRU will be subject to approval of a final business case in early 2018, once a single option has been selected. (DfT cash funded Wigan-Bolton figures  from the main portfolio, have been estimated and added in year 16/17 &amp; 17/18 for inclusion)
</t>
    </r>
  </si>
  <si>
    <r>
      <t xml:space="preserve">Network Rail is the Government's delivery agent for the North of England Programme. 
</t>
    </r>
    <r>
      <rPr>
        <b/>
        <sz val="10"/>
        <rFont val="Arial"/>
        <family val="2"/>
      </rPr>
      <t xml:space="preserve">Evidence for RAG: </t>
    </r>
    <r>
      <rPr>
        <sz val="10"/>
        <color rgb="FFFF0000"/>
        <rFont val="Arial"/>
        <family val="2"/>
      </rPr>
      <t xml:space="preserve">Whilst there has been some good progress, delivery confidence is amber/red due to complexity of aligning Franchise Service proposals and cost escalation.  
</t>
    </r>
    <r>
      <rPr>
        <sz val="10"/>
        <rFont val="Arial"/>
        <family val="2"/>
      </rPr>
      <t xml:space="preserve">
</t>
    </r>
    <r>
      <rPr>
        <b/>
        <sz val="10"/>
        <rFont val="Arial"/>
        <family val="2"/>
      </rPr>
      <t xml:space="preserve">Progress update/Key Risks and Issues: </t>
    </r>
    <r>
      <rPr>
        <sz val="10"/>
        <rFont val="Arial"/>
        <family val="2"/>
      </rPr>
      <t xml:space="preserve">
</t>
    </r>
    <r>
      <rPr>
        <b/>
        <sz val="10"/>
        <rFont val="Arial"/>
        <family val="2"/>
      </rPr>
      <t>North of England</t>
    </r>
    <r>
      <rPr>
        <sz val="10"/>
        <rFont val="Arial"/>
        <family val="2"/>
      </rPr>
      <t xml:space="preserve">
• The NoE Programme remains challenging.  
• Workshops have been held to align with NR programme with franchise proposals, with an improving position for electrification between Manchester and Blackpool.
• The next key infrastructure milestone in the North of England (Calder Valley West) is on target for delivery for December 2016. Construction is progressing on key elements of programme: including Ordsall Chord (on time for December 2017) and electrification (Manchester to Blackpool, in phases for December 2017/May 2018).  
• Some complex issues are outstanding(e.g. power supply); Cost escalation concerns emerging around power supply and new electrification standards.
• Waiting for a decision on Transport and Works Act Orders: - Manchester, Oxford Road, Piccadilly and Hope Valley.
• The delay to the electrification could further impact on the availability of cascaded diesel rolling stock to deliver franchise commitments.
</t>
    </r>
    <r>
      <rPr>
        <b/>
        <sz val="10"/>
        <rFont val="Arial"/>
        <family val="2"/>
      </rPr>
      <t>Transpennine Route Upgrade</t>
    </r>
    <r>
      <rPr>
        <sz val="10"/>
        <rFont val="Arial"/>
        <family val="2"/>
      </rPr>
      <t xml:space="preserve">
There has been good progress on the Transpennine Route Upgrade, as the Client Development Remit was signed on 8 July 2016.  It establishes the basis for Network Rail development work which should report in December 2017.  A full funding application, based on this development work, is due to be submitted in early spring 2018 to authorise funding beyond April 2019 to completion.
• Emerging concern regarding interaction between Clients ( DfT and Rail North) aspirations for delivery by December 2022 and NR proposed programme
</t>
    </r>
    <r>
      <rPr>
        <b/>
        <sz val="10"/>
        <rFont val="Arial"/>
        <family val="2"/>
      </rPr>
      <t>Finance comment</t>
    </r>
    <r>
      <rPr>
        <sz val="10"/>
        <rFont val="Arial"/>
        <family val="2"/>
      </rPr>
      <t>:
•  Some of these projects are well advanced in their delivery and some are in development. Taken as a whole, the wider programme is expected to be in the region of around £5bn.
•  No certainty on funding beyond March 2019
• We are reconciling our budgeted figures with NR , this process remains challenging.</t>
    </r>
  </si>
  <si>
    <t>SRO letter is in draft form and will be sent for approval shortly.</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</si>
</sst>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0.0"/>
    <numFmt numFmtId="165" formatCode="dd/mm/yyyy;@"/>
    <numFmt numFmtId="166" formatCode="yyyy"/>
  </numFmts>
  <fonts count="43" x14ac:knownFonts="1">
    <font>
      <sz val="10"/>
      <name val="Arial"/>
    </font>
    <font>
      <sz val="11"/>
      <color theme="1"/>
      <name val="Calibri"/>
      <family val="2"/>
      <scheme val="minor"/>
    </font>
    <font>
      <sz val="10"/>
      <name val="Arial"/>
      <family val="2"/>
    </font>
    <font>
      <sz val="8"/>
      <name val="Arial"/>
      <family val="2"/>
    </font>
    <font>
      <u/>
      <sz val="10"/>
      <color indexed="12"/>
      <name val="Arial"/>
      <family val="2"/>
    </font>
    <font>
      <b/>
      <sz val="10"/>
      <name val="Arial"/>
      <family val="2"/>
    </font>
    <font>
      <sz val="12"/>
      <name val="Arial"/>
      <family val="2"/>
    </font>
    <font>
      <b/>
      <sz val="12"/>
      <name val="Arial"/>
      <family val="2"/>
    </font>
    <font>
      <b/>
      <sz val="12"/>
      <color indexed="9"/>
      <name val="Arial"/>
      <family val="2"/>
    </font>
    <font>
      <b/>
      <sz val="12"/>
      <color theme="0"/>
      <name val="Arial"/>
      <family val="2"/>
    </font>
    <font>
      <sz val="10"/>
      <color indexed="8"/>
      <name val="Calibri"/>
      <family val="2"/>
    </font>
    <font>
      <sz val="12"/>
      <color theme="0"/>
      <name val="Arial"/>
      <family val="2"/>
    </font>
    <font>
      <i/>
      <sz val="12"/>
      <name val="Arial"/>
      <family val="2"/>
    </font>
    <font>
      <sz val="12"/>
      <color rgb="FF000000"/>
      <name val="Arial"/>
      <family val="2"/>
    </font>
    <font>
      <b/>
      <sz val="12"/>
      <color rgb="FFFFC000"/>
      <name val="Arial"/>
      <family val="2"/>
    </font>
    <font>
      <b/>
      <sz val="12"/>
      <color rgb="FFFF0000"/>
      <name val="Arial"/>
      <family val="2"/>
    </font>
    <font>
      <sz val="12"/>
      <color theme="1"/>
      <name val="Calibri"/>
      <family val="2"/>
      <scheme val="minor"/>
    </font>
    <font>
      <b/>
      <sz val="12"/>
      <color rgb="FF002060"/>
      <name val="Arial"/>
      <family val="2"/>
    </font>
    <font>
      <sz val="12"/>
      <color rgb="FF002060"/>
      <name val="Arial"/>
      <family val="2"/>
    </font>
    <font>
      <sz val="12"/>
      <color rgb="FFFFC000"/>
      <name val="Arial"/>
      <family val="2"/>
    </font>
    <font>
      <b/>
      <sz val="10"/>
      <color rgb="FF0070C0"/>
      <name val="Arial"/>
      <family val="2"/>
    </font>
    <font>
      <b/>
      <sz val="10"/>
      <color indexed="9"/>
      <name val="Arial"/>
      <family val="2"/>
    </font>
    <font>
      <sz val="10"/>
      <color rgb="FF000000"/>
      <name val="Segoe UI"/>
      <family val="2"/>
    </font>
    <font>
      <b/>
      <sz val="10"/>
      <color theme="0"/>
      <name val="Arial"/>
      <family val="2"/>
    </font>
    <font>
      <b/>
      <sz val="10"/>
      <color rgb="FFFF0000"/>
      <name val="Arial"/>
      <family val="2"/>
    </font>
    <font>
      <i/>
      <sz val="10"/>
      <name val="Arial"/>
      <family val="2"/>
    </font>
    <font>
      <sz val="10"/>
      <color indexed="9"/>
      <name val="Arial"/>
      <family val="2"/>
    </font>
    <font>
      <sz val="10"/>
      <color theme="0"/>
      <name val="Arial"/>
      <family val="2"/>
    </font>
    <font>
      <b/>
      <sz val="10"/>
      <color theme="0" tint="-4.9989318521683403E-2"/>
      <name val="Arial"/>
      <family val="2"/>
    </font>
    <font>
      <sz val="10"/>
      <color theme="3" tint="-0.249977111117893"/>
      <name val="Arial"/>
      <family val="2"/>
    </font>
    <font>
      <sz val="10"/>
      <color rgb="FFFF0000"/>
      <name val="Arial"/>
      <family val="2"/>
    </font>
    <font>
      <b/>
      <sz val="10"/>
      <color rgb="FF002060"/>
      <name val="Arial"/>
      <family val="2"/>
    </font>
    <font>
      <u/>
      <sz val="10"/>
      <color theme="1"/>
      <name val="Arial Black"/>
      <family val="2"/>
    </font>
    <font>
      <sz val="10"/>
      <color theme="1"/>
      <name val="Arial Black"/>
      <family val="2"/>
    </font>
    <font>
      <b/>
      <sz val="11"/>
      <name val="Arial"/>
      <family val="2"/>
    </font>
    <font>
      <b/>
      <sz val="10"/>
      <color rgb="FFFFC000"/>
      <name val="Arial"/>
      <family val="2"/>
    </font>
    <font>
      <b/>
      <sz val="9"/>
      <color indexed="9"/>
      <name val="Arial"/>
      <family val="2"/>
    </font>
    <font>
      <b/>
      <sz val="10"/>
      <color theme="4" tint="-0.249977111117893"/>
      <name val="Arial"/>
      <family val="2"/>
    </font>
    <font>
      <b/>
      <i/>
      <sz val="10"/>
      <name val="Arial"/>
      <family val="2"/>
    </font>
    <font>
      <b/>
      <i/>
      <sz val="10"/>
      <color theme="0"/>
      <name val="Arial"/>
      <family val="2"/>
    </font>
    <font>
      <sz val="12"/>
      <color rgb="FFFF0000"/>
      <name val="Arial"/>
      <family val="2"/>
    </font>
    <font>
      <sz val="12"/>
      <name val="Calibri"/>
      <family val="2"/>
    </font>
    <font>
      <sz val="10"/>
      <color rgb="FFFFFF00"/>
      <name val="Arial"/>
      <family val="2"/>
    </font>
  </fonts>
  <fills count="24">
    <fill>
      <patternFill patternType="none"/>
    </fill>
    <fill>
      <patternFill patternType="gray125"/>
    </fill>
    <fill>
      <patternFill patternType="solid">
        <fgColor indexed="48"/>
        <bgColor indexed="64"/>
      </patternFill>
    </fill>
    <fill>
      <patternFill patternType="solid">
        <fgColor indexed="44"/>
        <bgColor indexed="64"/>
      </patternFill>
    </fill>
    <fill>
      <patternFill patternType="solid">
        <fgColor indexed="57"/>
        <bgColor indexed="64"/>
      </patternFill>
    </fill>
    <fill>
      <patternFill patternType="solid">
        <fgColor indexed="42"/>
        <bgColor indexed="64"/>
      </patternFill>
    </fill>
    <fill>
      <patternFill patternType="solid">
        <fgColor rgb="FFCCE4E0"/>
        <bgColor indexed="64"/>
      </patternFill>
    </fill>
    <fill>
      <patternFill patternType="solid">
        <fgColor theme="0"/>
        <bgColor indexed="64"/>
      </patternFill>
    </fill>
    <fill>
      <patternFill patternType="solid">
        <fgColor rgb="FF409889"/>
        <bgColor indexed="64"/>
      </patternFill>
    </fill>
    <fill>
      <patternFill patternType="solid">
        <fgColor rgb="FF91C5BC"/>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rgb="FFFFC000"/>
        <bgColor indexed="64"/>
      </patternFill>
    </fill>
    <fill>
      <patternFill patternType="solid">
        <fgColor rgb="FF0070C0"/>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249977111117893"/>
        <bgColor indexed="64"/>
      </patternFill>
    </fill>
    <fill>
      <patternFill patternType="solid">
        <fgColor rgb="FF7030A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00B050"/>
        <bgColor indexed="64"/>
      </patternFill>
    </fill>
    <fill>
      <patternFill patternType="solid">
        <fgColor rgb="FFFF0000"/>
        <bgColor indexed="64"/>
      </patternFill>
    </fill>
    <fill>
      <patternFill patternType="solid">
        <fgColor theme="4" tint="0.39997558519241921"/>
        <bgColor indexed="64"/>
      </patternFill>
    </fill>
  </fills>
  <borders count="99">
    <border>
      <left/>
      <right/>
      <top/>
      <bottom/>
      <diagonal/>
    </border>
    <border>
      <left style="medium">
        <color indexed="9"/>
      </left>
      <right style="medium">
        <color indexed="9"/>
      </right>
      <top style="medium">
        <color indexed="9"/>
      </top>
      <bottom style="medium">
        <color indexed="9"/>
      </bottom>
      <diagonal/>
    </border>
    <border>
      <left/>
      <right/>
      <top/>
      <bottom style="medium">
        <color indexed="9"/>
      </bottom>
      <diagonal/>
    </border>
    <border>
      <left style="medium">
        <color indexed="9"/>
      </left>
      <right/>
      <top/>
      <bottom style="medium">
        <color indexed="9"/>
      </bottom>
      <diagonal/>
    </border>
    <border>
      <left/>
      <right style="medium">
        <color indexed="9"/>
      </right>
      <top/>
      <bottom style="medium">
        <color indexed="9"/>
      </bottom>
      <diagonal/>
    </border>
    <border>
      <left/>
      <right style="medium">
        <color indexed="9"/>
      </right>
      <top style="medium">
        <color indexed="9"/>
      </top>
      <bottom style="medium">
        <color indexed="9"/>
      </bottom>
      <diagonal/>
    </border>
    <border>
      <left style="medium">
        <color indexed="9"/>
      </left>
      <right/>
      <top/>
      <bottom/>
      <diagonal/>
    </border>
    <border>
      <left/>
      <right/>
      <top style="medium">
        <color indexed="9"/>
      </top>
      <bottom/>
      <diagonal/>
    </border>
    <border>
      <left style="medium">
        <color indexed="9"/>
      </left>
      <right style="medium">
        <color indexed="9"/>
      </right>
      <top style="medium">
        <color indexed="9"/>
      </top>
      <bottom/>
      <diagonal/>
    </border>
    <border>
      <left style="medium">
        <color indexed="9"/>
      </left>
      <right/>
      <top style="medium">
        <color indexed="9"/>
      </top>
      <bottom style="medium">
        <color indexed="9"/>
      </bottom>
      <diagonal/>
    </border>
    <border>
      <left/>
      <right style="medium">
        <color indexed="9"/>
      </right>
      <top/>
      <bottom/>
      <diagonal/>
    </border>
    <border>
      <left/>
      <right/>
      <top style="medium">
        <color indexed="9"/>
      </top>
      <bottom style="medium">
        <color indexed="9"/>
      </bottom>
      <diagonal/>
    </border>
    <border>
      <left style="medium">
        <color indexed="9"/>
      </left>
      <right/>
      <top style="medium">
        <color indexed="9"/>
      </top>
      <bottom/>
      <diagonal/>
    </border>
    <border>
      <left/>
      <right style="medium">
        <color indexed="9"/>
      </right>
      <top style="medium">
        <color indexed="9"/>
      </top>
      <bottom/>
      <diagonal/>
    </border>
    <border>
      <left style="medium">
        <color indexed="9"/>
      </left>
      <right style="medium">
        <color indexed="9"/>
      </right>
      <top/>
      <bottom/>
      <diagonal/>
    </border>
    <border>
      <left style="medium">
        <color indexed="9"/>
      </left>
      <right style="medium">
        <color indexed="9"/>
      </right>
      <top/>
      <bottom style="medium">
        <color indexed="9"/>
      </bottom>
      <diagonal/>
    </border>
    <border>
      <left style="thin">
        <color indexed="9"/>
      </left>
      <right/>
      <top style="medium">
        <color indexed="9"/>
      </top>
      <bottom style="medium">
        <color indexed="9"/>
      </bottom>
      <diagonal/>
    </border>
    <border>
      <left style="medium">
        <color indexed="9"/>
      </left>
      <right/>
      <top style="medium">
        <color theme="0"/>
      </top>
      <bottom/>
      <diagonal/>
    </border>
    <border>
      <left/>
      <right/>
      <top style="medium">
        <color theme="0"/>
      </top>
      <bottom/>
      <diagonal/>
    </border>
    <border>
      <left style="medium">
        <color theme="0"/>
      </left>
      <right/>
      <top/>
      <bottom style="medium">
        <color indexed="9"/>
      </bottom>
      <diagonal/>
    </border>
    <border>
      <left style="medium">
        <color theme="0"/>
      </left>
      <right/>
      <top/>
      <bottom/>
      <diagonal/>
    </border>
    <border>
      <left/>
      <right/>
      <top/>
      <bottom style="medium">
        <color theme="0"/>
      </bottom>
      <diagonal/>
    </border>
    <border>
      <left style="medium">
        <color theme="0"/>
      </left>
      <right/>
      <top style="medium">
        <color theme="0"/>
      </top>
      <bottom/>
      <diagonal/>
    </border>
    <border>
      <left style="medium">
        <color theme="0"/>
      </left>
      <right/>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diagonal/>
    </border>
    <border>
      <left/>
      <right style="medium">
        <color theme="0"/>
      </right>
      <top/>
      <bottom/>
      <diagonal/>
    </border>
    <border>
      <left/>
      <right style="medium">
        <color theme="0"/>
      </right>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right style="medium">
        <color theme="0"/>
      </right>
      <top style="medium">
        <color indexed="9"/>
      </top>
      <bottom/>
      <diagonal/>
    </border>
    <border>
      <left/>
      <right style="medium">
        <color theme="0"/>
      </right>
      <top/>
      <bottom style="medium">
        <color indexed="9"/>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medium">
        <color indexed="9"/>
      </bottom>
      <diagonal/>
    </border>
    <border>
      <left style="thin">
        <color indexed="9"/>
      </left>
      <right style="medium">
        <color theme="0"/>
      </right>
      <top style="medium">
        <color indexed="9"/>
      </top>
      <bottom style="medium">
        <color theme="0"/>
      </bottom>
      <diagonal/>
    </border>
    <border>
      <left style="medium">
        <color indexed="9"/>
      </left>
      <right style="medium">
        <color theme="0"/>
      </right>
      <top style="medium">
        <color theme="0"/>
      </top>
      <bottom style="medium">
        <color theme="0"/>
      </bottom>
      <diagonal/>
    </border>
    <border>
      <left style="medium">
        <color indexed="9"/>
      </left>
      <right/>
      <top style="medium">
        <color theme="0"/>
      </top>
      <bottom style="medium">
        <color indexed="9"/>
      </bottom>
      <diagonal/>
    </border>
    <border>
      <left style="thin">
        <color indexed="9"/>
      </left>
      <right/>
      <top style="medium">
        <color indexed="9"/>
      </top>
      <bottom style="medium">
        <color theme="0"/>
      </bottom>
      <diagonal/>
    </border>
    <border>
      <left/>
      <right style="medium">
        <color indexed="9"/>
      </right>
      <top style="medium">
        <color indexed="9"/>
      </top>
      <bottom style="medium">
        <color theme="0"/>
      </bottom>
      <diagonal/>
    </border>
    <border>
      <left/>
      <right style="medium">
        <color indexed="9"/>
      </right>
      <top/>
      <bottom style="thin">
        <color theme="0"/>
      </bottom>
      <diagonal/>
    </border>
    <border>
      <left/>
      <right/>
      <top style="thin">
        <color theme="0"/>
      </top>
      <bottom style="medium">
        <color indexed="9"/>
      </bottom>
      <diagonal/>
    </border>
    <border>
      <left style="thick">
        <color theme="0"/>
      </left>
      <right/>
      <top style="medium">
        <color indexed="9"/>
      </top>
      <bottom style="medium">
        <color indexed="9"/>
      </bottom>
      <diagonal/>
    </border>
    <border>
      <left style="thick">
        <color theme="0"/>
      </left>
      <right/>
      <top/>
      <bottom/>
      <diagonal/>
    </border>
    <border>
      <left style="thick">
        <color theme="0"/>
      </left>
      <right style="medium">
        <color indexed="9"/>
      </right>
      <top style="medium">
        <color indexed="9"/>
      </top>
      <bottom style="medium">
        <color indexed="9"/>
      </bottom>
      <diagonal/>
    </border>
    <border>
      <left/>
      <right style="medium">
        <color indexed="9"/>
      </right>
      <top style="thick">
        <color theme="0"/>
      </top>
      <bottom/>
      <diagonal/>
    </border>
    <border>
      <left style="medium">
        <color indexed="9"/>
      </left>
      <right/>
      <top style="medium">
        <color indexed="9"/>
      </top>
      <bottom style="medium">
        <color theme="0"/>
      </bottom>
      <diagonal/>
    </border>
    <border>
      <left style="medium">
        <color theme="0"/>
      </left>
      <right/>
      <top style="medium">
        <color indexed="9"/>
      </top>
      <bottom/>
      <diagonal/>
    </border>
    <border>
      <left style="medium">
        <color theme="0"/>
      </left>
      <right style="medium">
        <color theme="0"/>
      </right>
      <top style="medium">
        <color indexed="9"/>
      </top>
      <bottom style="medium">
        <color theme="0"/>
      </bottom>
      <diagonal/>
    </border>
    <border>
      <left style="medium">
        <color indexed="9"/>
      </left>
      <right style="medium">
        <color theme="0"/>
      </right>
      <top style="medium">
        <color indexed="9"/>
      </top>
      <bottom style="medium">
        <color indexed="9"/>
      </bottom>
      <diagonal/>
    </border>
    <border>
      <left/>
      <right style="medium">
        <color theme="0"/>
      </right>
      <top style="medium">
        <color theme="0"/>
      </top>
      <bottom style="medium">
        <color indexed="9"/>
      </bottom>
      <diagonal/>
    </border>
    <border>
      <left style="thin">
        <color indexed="9"/>
      </left>
      <right/>
      <top/>
      <bottom style="medium">
        <color indexed="9"/>
      </bottom>
      <diagonal/>
    </border>
    <border>
      <left/>
      <right style="medium">
        <color theme="0"/>
      </right>
      <top style="medium">
        <color indexed="9"/>
      </top>
      <bottom style="medium">
        <color indexed="9"/>
      </bottom>
      <diagonal/>
    </border>
    <border>
      <left style="medium">
        <color indexed="9"/>
      </left>
      <right/>
      <top style="medium">
        <color indexed="9"/>
      </top>
      <bottom style="thin">
        <color theme="0"/>
      </bottom>
      <diagonal/>
    </border>
    <border>
      <left/>
      <right style="medium">
        <color indexed="9"/>
      </right>
      <top style="medium">
        <color indexed="9"/>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0"/>
      </bottom>
      <diagonal/>
    </border>
    <border>
      <left style="thick">
        <color theme="0"/>
      </left>
      <right style="thick">
        <color theme="0"/>
      </right>
      <top style="thick">
        <color theme="0"/>
      </top>
      <bottom style="thick">
        <color theme="0"/>
      </bottom>
      <diagonal/>
    </border>
    <border>
      <left/>
      <right style="thick">
        <color theme="0"/>
      </right>
      <top/>
      <bottom/>
      <diagonal/>
    </border>
    <border>
      <left/>
      <right/>
      <top style="thick">
        <color theme="0"/>
      </top>
      <bottom/>
      <diagonal/>
    </border>
    <border>
      <left style="thick">
        <color theme="0"/>
      </left>
      <right style="medium">
        <color indexed="9"/>
      </right>
      <top/>
      <bottom/>
      <diagonal/>
    </border>
    <border>
      <left style="thick">
        <color theme="0"/>
      </left>
      <right/>
      <top style="medium">
        <color indexed="9"/>
      </top>
      <bottom/>
      <diagonal/>
    </border>
    <border>
      <left style="medium">
        <color indexed="9"/>
      </left>
      <right style="thick">
        <color theme="0"/>
      </right>
      <top style="thick">
        <color theme="0"/>
      </top>
      <bottom/>
      <diagonal/>
    </border>
    <border>
      <left style="medium">
        <color indexed="9"/>
      </left>
      <right/>
      <top style="thick">
        <color theme="0"/>
      </top>
      <bottom style="medium">
        <color indexed="9"/>
      </bottom>
      <diagonal/>
    </border>
    <border>
      <left style="thick">
        <color theme="0"/>
      </left>
      <right style="medium">
        <color indexed="9"/>
      </right>
      <top style="medium">
        <color indexed="9"/>
      </top>
      <bottom style="thick">
        <color theme="0"/>
      </bottom>
      <diagonal/>
    </border>
    <border>
      <left style="thick">
        <color theme="0"/>
      </left>
      <right style="medium">
        <color indexed="9"/>
      </right>
      <top/>
      <bottom style="thick">
        <color theme="0"/>
      </bottom>
      <diagonal/>
    </border>
    <border>
      <left style="thick">
        <color theme="0"/>
      </left>
      <right style="thick">
        <color theme="0"/>
      </right>
      <top style="thick">
        <color theme="0"/>
      </top>
      <bottom/>
      <diagonal/>
    </border>
    <border>
      <left style="thick">
        <color theme="0"/>
      </left>
      <right/>
      <top style="thick">
        <color theme="0"/>
      </top>
      <bottom/>
      <diagonal/>
    </border>
    <border>
      <left style="thick">
        <color theme="0"/>
      </left>
      <right style="thick">
        <color theme="0"/>
      </right>
      <top/>
      <bottom style="thick">
        <color theme="0"/>
      </bottom>
      <diagonal/>
    </border>
    <border>
      <left style="thick">
        <color theme="0"/>
      </left>
      <right style="medium">
        <color indexed="9"/>
      </right>
      <top style="thick">
        <color theme="0"/>
      </top>
      <bottom style="thick">
        <color theme="0"/>
      </bottom>
      <diagonal/>
    </border>
    <border>
      <left/>
      <right style="thick">
        <color theme="0"/>
      </right>
      <top style="thick">
        <color theme="0"/>
      </top>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medium">
        <color indexed="9"/>
      </left>
      <right/>
      <top/>
      <bottom style="thick">
        <color theme="0"/>
      </bottom>
      <diagonal/>
    </border>
    <border>
      <left style="medium">
        <color indexed="9"/>
      </left>
      <right/>
      <top style="thick">
        <color theme="0"/>
      </top>
      <bottom/>
      <diagonal/>
    </border>
    <border>
      <left style="medium">
        <color indexed="9"/>
      </left>
      <right/>
      <top style="thick">
        <color theme="0"/>
      </top>
      <bottom style="thick">
        <color theme="0"/>
      </bottom>
      <diagonal/>
    </border>
    <border>
      <left/>
      <right/>
      <top style="thick">
        <color theme="0"/>
      </top>
      <bottom style="thick">
        <color theme="0"/>
      </bottom>
      <diagonal/>
    </border>
    <border>
      <left/>
      <right style="medium">
        <color indexed="9"/>
      </right>
      <top style="thick">
        <color theme="0"/>
      </top>
      <bottom style="thick">
        <color theme="0"/>
      </bottom>
      <diagonal/>
    </border>
    <border>
      <left/>
      <right style="medium">
        <color indexed="9"/>
      </right>
      <top/>
      <bottom style="thick">
        <color theme="0"/>
      </bottom>
      <diagonal/>
    </border>
    <border>
      <left style="thick">
        <color theme="0"/>
      </left>
      <right style="thick">
        <color theme="0"/>
      </right>
      <top style="medium">
        <color indexed="9"/>
      </top>
      <bottom/>
      <diagonal/>
    </border>
    <border>
      <left style="thick">
        <color theme="0"/>
      </left>
      <right style="thick">
        <color theme="0"/>
      </right>
      <top/>
      <bottom/>
      <diagonal/>
    </border>
    <border>
      <left style="medium">
        <color theme="0"/>
      </left>
      <right/>
      <top style="medium">
        <color indexed="9"/>
      </top>
      <bottom style="medium">
        <color indexed="9"/>
      </bottom>
      <diagonal/>
    </border>
    <border>
      <left style="medium">
        <color indexed="9"/>
      </left>
      <right style="medium">
        <color theme="0"/>
      </right>
      <top style="medium">
        <color theme="0"/>
      </top>
      <bottom/>
      <diagonal/>
    </border>
    <border>
      <left style="medium">
        <color theme="0"/>
      </left>
      <right style="medium">
        <color indexed="9"/>
      </right>
      <top style="medium">
        <color indexed="9"/>
      </top>
      <bottom style="medium">
        <color indexed="9"/>
      </bottom>
      <diagonal/>
    </border>
    <border>
      <left style="medium">
        <color indexed="9"/>
      </left>
      <right style="medium">
        <color theme="0"/>
      </right>
      <top/>
      <bottom style="medium">
        <color theme="0"/>
      </bottom>
      <diagonal/>
    </border>
    <border>
      <left style="medium">
        <color indexed="9"/>
      </left>
      <right/>
      <top style="thin">
        <color theme="0"/>
      </top>
      <bottom style="thin">
        <color theme="0"/>
      </bottom>
      <diagonal/>
    </border>
    <border>
      <left/>
      <right/>
      <top style="thin">
        <color theme="0"/>
      </top>
      <bottom style="thin">
        <color theme="0"/>
      </bottom>
      <diagonal/>
    </border>
    <border>
      <left style="thin">
        <color indexed="64"/>
      </left>
      <right style="thin">
        <color indexed="64"/>
      </right>
      <top style="thin">
        <color indexed="64"/>
      </top>
      <bottom style="thin">
        <color indexed="64"/>
      </bottom>
      <diagonal/>
    </border>
    <border>
      <left style="medium">
        <color indexed="9"/>
      </left>
      <right/>
      <top style="medium">
        <color theme="0"/>
      </top>
      <bottom style="medium">
        <color theme="0"/>
      </bottom>
      <diagonal/>
    </border>
    <border>
      <left/>
      <right style="medium">
        <color indexed="9"/>
      </right>
      <top/>
      <bottom style="medium">
        <color theme="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6">
    <xf numFmtId="0" fontId="0" fillId="0" borderId="0"/>
    <xf numFmtId="43" fontId="2" fillId="0" borderId="0" applyFont="0" applyFill="0" applyBorder="0" applyAlignment="0" applyProtection="0"/>
    <xf numFmtId="0" fontId="4"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xf numFmtId="0" fontId="1" fillId="0" borderId="0"/>
  </cellStyleXfs>
  <cellXfs count="743">
    <xf numFmtId="0" fontId="0" fillId="0" borderId="0" xfId="0"/>
    <xf numFmtId="0" fontId="2" fillId="0" borderId="0" xfId="0" applyFont="1"/>
    <xf numFmtId="0" fontId="8" fillId="17" borderId="8" xfId="3" applyFont="1" applyFill="1" applyBorder="1"/>
    <xf numFmtId="0" fontId="2" fillId="0" borderId="0" xfId="0" applyFont="1" applyAlignment="1" applyProtection="1">
      <alignment horizontal="left" vertical="center" wrapText="1"/>
    </xf>
    <xf numFmtId="0" fontId="10" fillId="0" borderId="0" xfId="0" applyFont="1" applyAlignment="1" applyProtection="1">
      <alignment horizontal="left" vertical="center" wrapText="1"/>
    </xf>
    <xf numFmtId="0" fontId="2" fillId="0" borderId="0" xfId="0" applyFont="1" applyBorder="1" applyAlignment="1">
      <alignment horizontal="left" vertical="top" wrapText="1"/>
    </xf>
    <xf numFmtId="0" fontId="0" fillId="0" borderId="0" xfId="0" applyBorder="1" applyAlignment="1">
      <alignment horizontal="left" vertical="top" wrapText="1"/>
    </xf>
    <xf numFmtId="0" fontId="3" fillId="0" borderId="0" xfId="0" applyFont="1"/>
    <xf numFmtId="0" fontId="0" fillId="0" borderId="93" xfId="0" applyBorder="1"/>
    <xf numFmtId="0" fontId="0" fillId="0" borderId="93" xfId="0" applyBorder="1" applyAlignment="1">
      <alignment wrapText="1"/>
    </xf>
    <xf numFmtId="0" fontId="2" fillId="0" borderId="93" xfId="0" applyFont="1" applyBorder="1" applyAlignment="1">
      <alignment wrapText="1"/>
    </xf>
    <xf numFmtId="0" fontId="5" fillId="6" borderId="0" xfId="0" applyFont="1" applyFill="1" applyBorder="1" applyAlignment="1">
      <alignment horizontal="left" vertical="top" wrapText="1"/>
    </xf>
    <xf numFmtId="0" fontId="5" fillId="6" borderId="0" xfId="0" applyFont="1" applyFill="1" applyAlignment="1">
      <alignment wrapText="1"/>
    </xf>
    <xf numFmtId="0" fontId="9" fillId="7" borderId="2" xfId="3" applyFont="1" applyFill="1" applyBorder="1" applyAlignment="1" applyProtection="1">
      <alignment vertical="center" wrapText="1"/>
    </xf>
    <xf numFmtId="0" fontId="8" fillId="18" borderId="1" xfId="3" applyFont="1" applyFill="1" applyBorder="1" applyAlignment="1" applyProtection="1">
      <alignment horizontal="left" vertical="center" wrapText="1"/>
    </xf>
    <xf numFmtId="0" fontId="8" fillId="22" borderId="1" xfId="3" applyFont="1" applyFill="1" applyBorder="1" applyAlignment="1" applyProtection="1">
      <alignment horizontal="center" vertical="center" wrapText="1"/>
    </xf>
    <xf numFmtId="0" fontId="6" fillId="0" borderId="0" xfId="3" applyFont="1"/>
    <xf numFmtId="0" fontId="7" fillId="0" borderId="0" xfId="3" applyFont="1"/>
    <xf numFmtId="0" fontId="6" fillId="0" borderId="0" xfId="3" applyFont="1" applyAlignment="1">
      <alignment wrapText="1"/>
    </xf>
    <xf numFmtId="0" fontId="11" fillId="0" borderId="0" xfId="3" applyFont="1"/>
    <xf numFmtId="0" fontId="6" fillId="7" borderId="0" xfId="3" applyFont="1" applyFill="1"/>
    <xf numFmtId="0" fontId="6" fillId="0" borderId="0" xfId="3" applyFont="1" applyFill="1"/>
    <xf numFmtId="0" fontId="11" fillId="0" borderId="0" xfId="3" applyFont="1" applyFill="1"/>
    <xf numFmtId="0" fontId="6" fillId="0" borderId="0" xfId="3" applyFont="1" applyFill="1" applyBorder="1"/>
    <xf numFmtId="0" fontId="6" fillId="7" borderId="0" xfId="3" applyFont="1" applyFill="1" applyBorder="1"/>
    <xf numFmtId="0" fontId="8" fillId="7" borderId="0" xfId="3" applyFont="1" applyFill="1" applyBorder="1" applyAlignment="1">
      <alignment horizontal="center" vertical="center" wrapText="1"/>
    </xf>
    <xf numFmtId="0" fontId="6" fillId="0" borderId="1" xfId="3" applyFont="1" applyFill="1" applyBorder="1"/>
    <xf numFmtId="0" fontId="6" fillId="0" borderId="1" xfId="3" applyFont="1" applyBorder="1"/>
    <xf numFmtId="0" fontId="6" fillId="0" borderId="0" xfId="3" applyFont="1" applyProtection="1">
      <protection locked="0"/>
    </xf>
    <xf numFmtId="0" fontId="7" fillId="0" borderId="0" xfId="3" applyFont="1" applyFill="1" applyBorder="1"/>
    <xf numFmtId="0" fontId="6" fillId="7" borderId="45" xfId="0" applyFont="1" applyFill="1" applyBorder="1" applyAlignment="1" applyProtection="1">
      <alignment horizontal="left" vertical="top"/>
      <protection locked="0"/>
    </xf>
    <xf numFmtId="0" fontId="8" fillId="0" borderId="0" xfId="3" applyFont="1" applyFill="1" applyBorder="1"/>
    <xf numFmtId="0" fontId="7" fillId="0" borderId="0" xfId="3" applyFont="1" applyFill="1"/>
    <xf numFmtId="0" fontId="8" fillId="2" borderId="1" xfId="3" applyFont="1" applyFill="1" applyBorder="1" applyAlignment="1">
      <alignment horizontal="center" vertical="center" wrapText="1"/>
    </xf>
    <xf numFmtId="0" fontId="6" fillId="0" borderId="1" xfId="3" applyFont="1" applyFill="1" applyBorder="1" applyAlignment="1">
      <alignment horizontal="center" vertical="center"/>
    </xf>
    <xf numFmtId="0" fontId="8" fillId="7" borderId="1" xfId="3" applyFont="1" applyFill="1" applyBorder="1" applyAlignment="1">
      <alignment horizontal="center" vertical="center" wrapText="1"/>
    </xf>
    <xf numFmtId="0" fontId="9" fillId="13" borderId="1" xfId="3" applyFont="1" applyFill="1" applyBorder="1" applyAlignment="1">
      <alignment horizontal="center" vertical="center" wrapText="1"/>
    </xf>
    <xf numFmtId="0" fontId="6" fillId="0" borderId="0" xfId="3" applyFont="1" applyAlignment="1">
      <alignment horizontal="center" vertical="center"/>
    </xf>
    <xf numFmtId="0" fontId="6" fillId="0" borderId="1" xfId="3" applyFont="1" applyBorder="1" applyAlignment="1">
      <alignment horizontal="center" vertical="center"/>
    </xf>
    <xf numFmtId="0" fontId="6" fillId="0" borderId="0" xfId="3" applyFont="1" applyBorder="1" applyAlignment="1">
      <alignment horizontal="center" vertical="center"/>
    </xf>
    <xf numFmtId="0" fontId="11" fillId="0" borderId="0" xfId="3" applyFont="1" applyAlignment="1">
      <alignment horizontal="center" vertical="center"/>
    </xf>
    <xf numFmtId="0" fontId="11" fillId="2" borderId="1" xfId="2" applyNumberFormat="1" applyFont="1" applyFill="1" applyBorder="1" applyAlignment="1" applyProtection="1">
      <alignment horizontal="left" vertical="center" wrapText="1" indent="2"/>
    </xf>
    <xf numFmtId="43" fontId="7" fillId="0" borderId="1" xfId="2" applyNumberFormat="1" applyFont="1" applyFill="1" applyBorder="1" applyAlignment="1" applyProtection="1">
      <alignment horizontal="center" vertical="center" wrapText="1"/>
    </xf>
    <xf numFmtId="2" fontId="6" fillId="3" borderId="1" xfId="4" applyNumberFormat="1" applyFont="1" applyFill="1" applyBorder="1" applyAlignment="1" applyProtection="1">
      <alignment horizontal="center" vertical="center" wrapText="1"/>
      <protection locked="0"/>
    </xf>
    <xf numFmtId="0" fontId="6" fillId="7" borderId="1" xfId="4" applyNumberFormat="1" applyFont="1" applyFill="1" applyBorder="1" applyAlignment="1" applyProtection="1">
      <alignment horizontal="center" vertical="center" wrapText="1"/>
      <protection locked="0"/>
    </xf>
    <xf numFmtId="164" fontId="6" fillId="10" borderId="1" xfId="3" applyNumberFormat="1" applyFont="1" applyFill="1" applyBorder="1" applyAlignment="1" applyProtection="1">
      <alignment horizontal="center"/>
    </xf>
    <xf numFmtId="0" fontId="6" fillId="0" borderId="1" xfId="3" applyFont="1" applyBorder="1" applyAlignment="1"/>
    <xf numFmtId="0" fontId="6" fillId="0" borderId="0" xfId="3" applyFont="1" applyBorder="1" applyAlignment="1"/>
    <xf numFmtId="0" fontId="16" fillId="0" borderId="0" xfId="5" applyFont="1"/>
    <xf numFmtId="0" fontId="6" fillId="7" borderId="7" xfId="4" applyNumberFormat="1" applyFont="1" applyFill="1" applyBorder="1" applyAlignment="1" applyProtection="1">
      <alignment horizontal="center" vertical="center" wrapText="1"/>
      <protection locked="0"/>
    </xf>
    <xf numFmtId="43" fontId="7" fillId="0" borderId="7" xfId="2" applyNumberFormat="1" applyFont="1" applyFill="1" applyBorder="1" applyAlignment="1" applyProtection="1">
      <alignment horizontal="center" vertical="center" wrapText="1"/>
    </xf>
    <xf numFmtId="0" fontId="6" fillId="0" borderId="7" xfId="3" applyFont="1" applyBorder="1" applyAlignment="1"/>
    <xf numFmtId="0" fontId="9" fillId="11" borderId="8" xfId="2" applyNumberFormat="1" applyFont="1" applyFill="1" applyBorder="1" applyAlignment="1" applyProtection="1">
      <alignment horizontal="center" vertical="center" wrapText="1"/>
    </xf>
    <xf numFmtId="164" fontId="6" fillId="3" borderId="1" xfId="4" applyNumberFormat="1" applyFont="1" applyFill="1" applyBorder="1" applyAlignment="1" applyProtection="1">
      <alignment horizontal="center" vertical="center" wrapText="1"/>
    </xf>
    <xf numFmtId="1" fontId="6" fillId="7" borderId="1" xfId="4" applyNumberFormat="1" applyFont="1" applyFill="1" applyBorder="1" applyAlignment="1" applyProtection="1">
      <alignment horizontal="center" vertical="center" wrapText="1"/>
    </xf>
    <xf numFmtId="0" fontId="11" fillId="7" borderId="8" xfId="2" applyNumberFormat="1" applyFont="1" applyFill="1" applyBorder="1" applyAlignment="1" applyProtection="1">
      <alignment horizontal="center" vertical="center" wrapText="1"/>
    </xf>
    <xf numFmtId="43" fontId="7" fillId="7" borderId="1" xfId="2" applyNumberFormat="1" applyFont="1" applyFill="1" applyBorder="1" applyAlignment="1" applyProtection="1">
      <alignment horizontal="center" vertical="center" wrapText="1"/>
    </xf>
    <xf numFmtId="1" fontId="6" fillId="7" borderId="12" xfId="4" applyNumberFormat="1" applyFont="1" applyFill="1" applyBorder="1" applyAlignment="1" applyProtection="1">
      <alignment horizontal="center" vertical="center" wrapText="1"/>
    </xf>
    <xf numFmtId="1" fontId="6" fillId="7" borderId="7" xfId="4" applyNumberFormat="1" applyFont="1" applyFill="1" applyBorder="1" applyAlignment="1" applyProtection="1">
      <alignment horizontal="center" vertical="center" wrapText="1"/>
    </xf>
    <xf numFmtId="0" fontId="6" fillId="7" borderId="7" xfId="3" applyFont="1" applyFill="1" applyBorder="1" applyAlignment="1"/>
    <xf numFmtId="1" fontId="6" fillId="7" borderId="0" xfId="3" applyNumberFormat="1" applyFont="1" applyFill="1" applyBorder="1" applyAlignment="1">
      <alignment horizontal="center"/>
    </xf>
    <xf numFmtId="0" fontId="6" fillId="0" borderId="14" xfId="0" applyFont="1" applyBorder="1" applyAlignment="1">
      <alignment horizontal="center" vertical="center" wrapText="1"/>
    </xf>
    <xf numFmtId="43" fontId="7" fillId="7" borderId="8" xfId="2" applyNumberFormat="1" applyFont="1" applyFill="1" applyBorder="1" applyAlignment="1" applyProtection="1">
      <alignment horizontal="center" vertical="center" wrapText="1"/>
    </xf>
    <xf numFmtId="49" fontId="6" fillId="0" borderId="6" xfId="0" applyNumberFormat="1" applyFont="1" applyBorder="1" applyAlignment="1">
      <alignment vertical="top" wrapText="1"/>
    </xf>
    <xf numFmtId="49" fontId="6" fillId="0" borderId="0" xfId="0" applyNumberFormat="1" applyFont="1" applyAlignment="1">
      <alignment vertical="top" wrapText="1"/>
    </xf>
    <xf numFmtId="0" fontId="6" fillId="0" borderId="6" xfId="0" applyFont="1" applyBorder="1" applyAlignment="1">
      <alignment horizontal="center" vertical="center" wrapText="1"/>
    </xf>
    <xf numFmtId="43" fontId="7" fillId="7" borderId="0" xfId="2" applyNumberFormat="1" applyFont="1" applyFill="1" applyBorder="1" applyAlignment="1" applyProtection="1">
      <alignment horizontal="center" vertical="center" wrapText="1"/>
    </xf>
    <xf numFmtId="49" fontId="6" fillId="0" borderId="0" xfId="0" applyNumberFormat="1" applyFont="1" applyBorder="1" applyAlignment="1">
      <alignment vertical="top" wrapText="1"/>
    </xf>
    <xf numFmtId="0" fontId="8" fillId="17" borderId="91" xfId="3" applyFont="1" applyFill="1" applyBorder="1" applyAlignment="1">
      <alignment vertical="center" wrapText="1"/>
    </xf>
    <xf numFmtId="0" fontId="6" fillId="0" borderId="92" xfId="0" applyFont="1" applyBorder="1" applyAlignment="1"/>
    <xf numFmtId="0" fontId="6" fillId="0" borderId="0" xfId="3" applyFont="1" applyBorder="1"/>
    <xf numFmtId="0" fontId="8" fillId="7" borderId="14" xfId="3" applyFont="1" applyFill="1" applyBorder="1"/>
    <xf numFmtId="43" fontId="7" fillId="7" borderId="15" xfId="2" applyNumberFormat="1" applyFont="1" applyFill="1" applyBorder="1" applyAlignment="1" applyProtection="1">
      <alignment horizontal="center" vertical="center" wrapText="1"/>
    </xf>
    <xf numFmtId="0" fontId="6" fillId="0" borderId="1" xfId="3" applyFont="1" applyFill="1" applyBorder="1" applyAlignment="1">
      <alignment vertical="center" wrapText="1"/>
    </xf>
    <xf numFmtId="0" fontId="8" fillId="4" borderId="16" xfId="2" applyNumberFormat="1" applyFont="1" applyFill="1" applyBorder="1" applyAlignment="1" applyProtection="1">
      <alignment horizontal="center" vertical="center" wrapText="1"/>
    </xf>
    <xf numFmtId="0" fontId="6" fillId="7" borderId="1" xfId="3" applyFont="1" applyFill="1" applyBorder="1" applyAlignment="1">
      <alignment vertical="center" wrapText="1"/>
    </xf>
    <xf numFmtId="0" fontId="6" fillId="7" borderId="0" xfId="3" applyFont="1" applyFill="1" applyAlignment="1">
      <alignment wrapText="1"/>
    </xf>
    <xf numFmtId="0" fontId="6" fillId="0" borderId="11" xfId="2" applyNumberFormat="1" applyFont="1" applyFill="1" applyBorder="1" applyAlignment="1" applyProtection="1">
      <alignment horizontal="center" vertical="center" wrapText="1"/>
    </xf>
    <xf numFmtId="0" fontId="6" fillId="0" borderId="87" xfId="2" applyNumberFormat="1" applyFont="1" applyFill="1" applyBorder="1" applyAlignment="1" applyProtection="1">
      <alignment horizontal="center" vertical="center" wrapText="1"/>
    </xf>
    <xf numFmtId="0" fontId="9" fillId="22" borderId="1" xfId="2" applyNumberFormat="1" applyFont="1" applyFill="1" applyBorder="1" applyAlignment="1" applyProtection="1">
      <alignment horizontal="left" vertical="center" wrapText="1" indent="1"/>
    </xf>
    <xf numFmtId="2" fontId="6" fillId="6" borderId="1" xfId="4" applyNumberFormat="1" applyFont="1" applyFill="1" applyBorder="1" applyAlignment="1" applyProtection="1">
      <alignment horizontal="center" vertical="center" wrapText="1"/>
      <protection locked="0"/>
    </xf>
    <xf numFmtId="0" fontId="16" fillId="7" borderId="0" xfId="5" applyFont="1" applyFill="1"/>
    <xf numFmtId="0" fontId="6" fillId="16" borderId="1" xfId="4" applyNumberFormat="1" applyFont="1" applyFill="1" applyBorder="1" applyAlignment="1" applyProtection="1">
      <alignment horizontal="center" vertical="center" wrapText="1"/>
      <protection locked="0"/>
    </xf>
    <xf numFmtId="0" fontId="6" fillId="22" borderId="93" xfId="3" applyFont="1" applyFill="1" applyBorder="1" applyAlignment="1">
      <alignment horizontal="center" vertical="center"/>
    </xf>
    <xf numFmtId="0" fontId="6" fillId="12" borderId="93" xfId="3" applyFont="1" applyFill="1" applyBorder="1" applyAlignment="1">
      <alignment horizontal="center" vertical="center"/>
    </xf>
    <xf numFmtId="0" fontId="6" fillId="7" borderId="1" xfId="3" applyFont="1" applyFill="1" applyBorder="1"/>
    <xf numFmtId="0" fontId="6" fillId="21" borderId="93" xfId="3" applyFont="1" applyFill="1" applyBorder="1" applyAlignment="1">
      <alignment horizontal="center" vertical="center"/>
    </xf>
    <xf numFmtId="0" fontId="6" fillId="0" borderId="1" xfId="3" applyFont="1" applyFill="1" applyBorder="1" applyAlignment="1">
      <alignment vertical="center"/>
    </xf>
    <xf numFmtId="0" fontId="6" fillId="0" borderId="93" xfId="3" applyFont="1" applyBorder="1" applyAlignment="1">
      <alignment horizontal="center" vertical="center"/>
    </xf>
    <xf numFmtId="0" fontId="6" fillId="7" borderId="1" xfId="3" applyFont="1" applyFill="1" applyBorder="1" applyAlignment="1"/>
    <xf numFmtId="0" fontId="13" fillId="0" borderId="0" xfId="0" applyFont="1" applyBorder="1" applyAlignment="1">
      <alignment vertical="center" wrapText="1"/>
    </xf>
    <xf numFmtId="164" fontId="6" fillId="6" borderId="1" xfId="4" applyNumberFormat="1" applyFont="1" applyFill="1" applyBorder="1" applyAlignment="1" applyProtection="1">
      <alignment horizontal="center" vertical="center" wrapText="1"/>
    </xf>
    <xf numFmtId="164" fontId="6" fillId="7" borderId="1" xfId="4" applyNumberFormat="1" applyFont="1" applyFill="1" applyBorder="1" applyAlignment="1" applyProtection="1">
      <alignment horizontal="center" vertical="center" wrapText="1"/>
    </xf>
    <xf numFmtId="1" fontId="6" fillId="7" borderId="1" xfId="3" applyNumberFormat="1" applyFont="1" applyFill="1" applyBorder="1" applyAlignment="1">
      <alignment horizontal="center"/>
    </xf>
    <xf numFmtId="0" fontId="9" fillId="0" borderId="8" xfId="2" applyNumberFormat="1" applyFont="1" applyFill="1" applyBorder="1" applyAlignment="1" applyProtection="1">
      <alignment horizontal="center" vertical="center" wrapText="1"/>
    </xf>
    <xf numFmtId="164" fontId="6" fillId="0" borderId="0" xfId="4" applyNumberFormat="1" applyFont="1" applyFill="1" applyBorder="1" applyAlignment="1" applyProtection="1">
      <alignment horizontal="center" vertical="center" wrapText="1"/>
    </xf>
    <xf numFmtId="2" fontId="9" fillId="22" borderId="1" xfId="4" applyNumberFormat="1" applyFont="1" applyFill="1" applyBorder="1" applyAlignment="1" applyProtection="1">
      <alignment horizontal="center" vertical="center" wrapText="1"/>
    </xf>
    <xf numFmtId="1" fontId="6" fillId="0" borderId="0" xfId="4" applyNumberFormat="1" applyFont="1" applyFill="1" applyBorder="1" applyAlignment="1" applyProtection="1">
      <alignment horizontal="center" vertical="center" wrapText="1"/>
    </xf>
    <xf numFmtId="1" fontId="6" fillId="0" borderId="0" xfId="3" applyNumberFormat="1" applyFont="1" applyFill="1" applyBorder="1" applyAlignment="1">
      <alignment horizontal="center"/>
    </xf>
    <xf numFmtId="164" fontId="6" fillId="0" borderId="6" xfId="4" applyNumberFormat="1" applyFont="1" applyFill="1" applyBorder="1" applyAlignment="1" applyProtection="1">
      <alignment horizontal="center" vertical="center" wrapText="1"/>
    </xf>
    <xf numFmtId="0" fontId="6" fillId="0" borderId="0" xfId="3" applyFont="1" applyFill="1" applyBorder="1" applyAlignment="1"/>
    <xf numFmtId="0" fontId="6" fillId="0" borderId="0" xfId="0" applyFont="1"/>
    <xf numFmtId="0" fontId="7" fillId="0" borderId="0" xfId="0" applyFont="1"/>
    <xf numFmtId="0" fontId="6" fillId="6" borderId="45" xfId="0" applyFont="1" applyFill="1" applyBorder="1" applyAlignment="1" applyProtection="1">
      <alignment horizontal="center" vertical="center"/>
      <protection locked="0"/>
    </xf>
    <xf numFmtId="0" fontId="6" fillId="0" borderId="6" xfId="0" applyFont="1" applyFill="1" applyBorder="1" applyAlignment="1"/>
    <xf numFmtId="0" fontId="6" fillId="0" borderId="0" xfId="0" applyFont="1" applyFill="1" applyAlignment="1"/>
    <xf numFmtId="0" fontId="8" fillId="0" borderId="0" xfId="0" applyFont="1" applyFill="1" applyBorder="1" applyAlignment="1">
      <alignment horizontal="left" wrapText="1"/>
    </xf>
    <xf numFmtId="2" fontId="7" fillId="0" borderId="0" xfId="1" applyNumberFormat="1" applyFont="1" applyFill="1" applyBorder="1" applyAlignment="1" applyProtection="1">
      <alignment horizontal="center" vertical="center" wrapText="1"/>
    </xf>
    <xf numFmtId="0" fontId="9" fillId="8" borderId="36" xfId="2" applyNumberFormat="1" applyFont="1" applyFill="1" applyBorder="1" applyAlignment="1" applyProtection="1">
      <alignment horizontal="left" vertical="center" wrapText="1"/>
    </xf>
    <xf numFmtId="0" fontId="6" fillId="6" borderId="37" xfId="3" applyFont="1" applyFill="1" applyBorder="1" applyAlignment="1" applyProtection="1">
      <alignment horizontal="center" vertical="top" wrapText="1"/>
      <protection locked="0"/>
    </xf>
    <xf numFmtId="0" fontId="17" fillId="7" borderId="0" xfId="2" applyNumberFormat="1" applyFont="1" applyFill="1" applyBorder="1" applyAlignment="1" applyProtection="1">
      <alignment horizontal="left" vertical="center" wrapText="1"/>
    </xf>
    <xf numFmtId="0" fontId="6" fillId="7" borderId="0" xfId="3" applyFont="1" applyFill="1" applyBorder="1" applyAlignment="1" applyProtection="1">
      <alignment horizontal="center" vertical="top" wrapText="1"/>
      <protection locked="0"/>
    </xf>
    <xf numFmtId="165" fontId="6" fillId="6" borderId="37" xfId="3" applyNumberFormat="1" applyFont="1" applyFill="1" applyBorder="1" applyAlignment="1" applyProtection="1">
      <alignment horizontal="center" vertical="center" wrapText="1"/>
      <protection locked="0"/>
    </xf>
    <xf numFmtId="0" fontId="18" fillId="7" borderId="0" xfId="0" applyFont="1" applyFill="1" applyBorder="1" applyAlignment="1">
      <alignment horizontal="left" vertical="center" wrapText="1"/>
    </xf>
    <xf numFmtId="165" fontId="6" fillId="7" borderId="0" xfId="3" applyNumberFormat="1" applyFont="1" applyFill="1" applyBorder="1" applyAlignment="1" applyProtection="1">
      <alignment horizontal="center" vertical="top" wrapText="1"/>
      <protection locked="0"/>
    </xf>
    <xf numFmtId="0" fontId="9" fillId="2" borderId="8" xfId="3" applyFont="1" applyFill="1" applyBorder="1" applyAlignment="1" applyProtection="1">
      <alignment horizontal="left" vertical="center" wrapText="1"/>
    </xf>
    <xf numFmtId="0" fontId="8" fillId="7" borderId="3" xfId="3" applyFont="1" applyFill="1" applyBorder="1" applyAlignment="1">
      <alignment horizontal="left" vertical="center" wrapText="1"/>
    </xf>
    <xf numFmtId="0" fontId="8" fillId="2" borderId="1" xfId="3" applyFont="1" applyFill="1" applyBorder="1" applyAlignment="1" applyProtection="1">
      <alignment horizontal="center" vertical="top" wrapText="1"/>
    </xf>
    <xf numFmtId="0" fontId="8" fillId="11" borderId="1" xfId="3" applyFont="1" applyFill="1" applyBorder="1" applyAlignment="1" applyProtection="1">
      <alignment horizontal="center" vertical="top" wrapText="1"/>
    </xf>
    <xf numFmtId="0" fontId="8" fillId="0" borderId="1" xfId="3" applyFont="1" applyFill="1" applyBorder="1" applyAlignment="1">
      <alignment horizontal="center" vertical="top" wrapText="1"/>
    </xf>
    <xf numFmtId="43" fontId="7" fillId="0" borderId="0" xfId="4" applyFont="1" applyFill="1" applyBorder="1" applyAlignment="1">
      <alignment horizontal="center" vertical="top" wrapText="1"/>
    </xf>
    <xf numFmtId="0" fontId="6" fillId="0" borderId="0" xfId="3" applyFont="1" applyFill="1" applyAlignment="1" applyProtection="1">
      <alignment horizontal="center" vertical="top"/>
    </xf>
    <xf numFmtId="0" fontId="6" fillId="0" borderId="0" xfId="3" applyFont="1" applyAlignment="1" applyProtection="1">
      <alignment horizontal="center" vertical="top"/>
    </xf>
    <xf numFmtId="0" fontId="6" fillId="0" borderId="0" xfId="3" applyFont="1" applyAlignment="1">
      <alignment horizontal="center" vertical="top"/>
    </xf>
    <xf numFmtId="2" fontId="6" fillId="9" borderId="1" xfId="4" applyNumberFormat="1" applyFont="1" applyFill="1" applyBorder="1" applyAlignment="1" applyProtection="1">
      <alignment horizontal="left" vertical="center" wrapText="1"/>
    </xf>
    <xf numFmtId="164" fontId="6" fillId="6" borderId="1" xfId="4" applyNumberFormat="1" applyFont="1" applyFill="1" applyBorder="1" applyAlignment="1" applyProtection="1">
      <alignment horizontal="center" vertical="center" wrapText="1"/>
      <protection locked="0"/>
    </xf>
    <xf numFmtId="0" fontId="8" fillId="0" borderId="1" xfId="3" applyFont="1" applyFill="1" applyBorder="1" applyAlignment="1">
      <alignment horizontal="left" wrapText="1"/>
    </xf>
    <xf numFmtId="43" fontId="7" fillId="0" borderId="0" xfId="4" applyFont="1" applyFill="1" applyBorder="1" applyAlignment="1">
      <alignment horizontal="center" vertical="center" wrapText="1"/>
    </xf>
    <xf numFmtId="0" fontId="6" fillId="0" borderId="0" xfId="3" applyFont="1" applyFill="1" applyProtection="1"/>
    <xf numFmtId="0" fontId="6" fillId="0" borderId="0" xfId="3" applyFont="1" applyProtection="1"/>
    <xf numFmtId="2" fontId="6" fillId="0" borderId="1" xfId="4" applyNumberFormat="1" applyFont="1" applyFill="1" applyBorder="1" applyAlignment="1" applyProtection="1">
      <alignment horizontal="left" vertical="center" wrapText="1"/>
      <protection locked="0"/>
    </xf>
    <xf numFmtId="2" fontId="6" fillId="0" borderId="5" xfId="4" applyNumberFormat="1" applyFont="1" applyFill="1" applyBorder="1" applyAlignment="1" applyProtection="1">
      <alignment horizontal="left" vertical="center" wrapText="1"/>
      <protection locked="0"/>
    </xf>
    <xf numFmtId="2" fontId="6" fillId="10" borderId="48" xfId="4" applyNumberFormat="1" applyFont="1" applyFill="1" applyBorder="1" applyAlignment="1" applyProtection="1">
      <alignment horizontal="left" vertical="center" wrapText="1"/>
    </xf>
    <xf numFmtId="164" fontId="6" fillId="10" borderId="49" xfId="4" applyNumberFormat="1" applyFont="1" applyFill="1" applyBorder="1" applyAlignment="1" applyProtection="1">
      <alignment horizontal="center" vertical="center" wrapText="1"/>
    </xf>
    <xf numFmtId="2" fontId="6" fillId="0" borderId="0" xfId="4" applyNumberFormat="1" applyFont="1" applyFill="1" applyBorder="1" applyAlignment="1" applyProtection="1">
      <alignment horizontal="left" vertical="center" wrapText="1"/>
      <protection locked="0"/>
    </xf>
    <xf numFmtId="2" fontId="6" fillId="10" borderId="49" xfId="4" applyNumberFormat="1" applyFont="1" applyFill="1" applyBorder="1" applyAlignment="1" applyProtection="1">
      <alignment horizontal="left" vertical="center" wrapText="1"/>
    </xf>
    <xf numFmtId="2" fontId="6" fillId="20" borderId="1" xfId="4" applyNumberFormat="1" applyFont="1" applyFill="1" applyBorder="1" applyAlignment="1" applyProtection="1">
      <alignment horizontal="center" vertical="center" wrapText="1"/>
    </xf>
    <xf numFmtId="164" fontId="6" fillId="20" borderId="28" xfId="0" applyNumberFormat="1" applyFont="1" applyFill="1" applyBorder="1" applyAlignment="1" applyProtection="1">
      <alignment horizontal="center"/>
    </xf>
    <xf numFmtId="164" fontId="6" fillId="15" borderId="0" xfId="4" applyNumberFormat="1" applyFont="1" applyFill="1" applyBorder="1" applyAlignment="1" applyProtection="1">
      <alignment vertical="top"/>
      <protection locked="0"/>
    </xf>
    <xf numFmtId="2" fontId="6" fillId="0" borderId="18" xfId="4" applyNumberFormat="1" applyFont="1" applyFill="1" applyBorder="1" applyAlignment="1" applyProtection="1">
      <alignment horizontal="left" vertical="center" wrapText="1"/>
      <protection locked="0"/>
    </xf>
    <xf numFmtId="0" fontId="6" fillId="0" borderId="0" xfId="0" applyFont="1" applyFill="1"/>
    <xf numFmtId="164" fontId="6" fillId="7" borderId="0" xfId="4" applyNumberFormat="1" applyFont="1" applyFill="1" applyBorder="1" applyAlignment="1" applyProtection="1">
      <alignment horizontal="center" vertical="center"/>
    </xf>
    <xf numFmtId="164" fontId="6" fillId="7" borderId="0" xfId="0" applyNumberFormat="1" applyFont="1" applyFill="1" applyBorder="1" applyAlignment="1" applyProtection="1">
      <alignment horizontal="center" vertical="center"/>
    </xf>
    <xf numFmtId="0" fontId="9" fillId="8" borderId="0" xfId="2" applyNumberFormat="1" applyFont="1" applyFill="1" applyBorder="1" applyAlignment="1" applyProtection="1">
      <alignment horizontal="center" vertical="center" wrapText="1"/>
    </xf>
    <xf numFmtId="0" fontId="14" fillId="7" borderId="0" xfId="2" applyNumberFormat="1" applyFont="1" applyFill="1" applyBorder="1" applyAlignment="1" applyProtection="1">
      <alignment horizontal="center" vertical="center" wrapText="1"/>
    </xf>
    <xf numFmtId="0" fontId="6" fillId="7" borderId="0" xfId="0" applyFont="1" applyFill="1" applyBorder="1" applyAlignment="1">
      <alignment horizontal="center"/>
    </xf>
    <xf numFmtId="0" fontId="6" fillId="7" borderId="0" xfId="3" applyFont="1" applyFill="1" applyProtection="1"/>
    <xf numFmtId="0" fontId="8" fillId="2" borderId="50" xfId="3" applyFont="1" applyFill="1" applyBorder="1" applyAlignment="1" applyProtection="1">
      <alignment horizontal="center" vertical="top" wrapText="1"/>
    </xf>
    <xf numFmtId="2" fontId="7" fillId="3" borderId="1" xfId="4" applyNumberFormat="1" applyFont="1" applyFill="1" applyBorder="1" applyAlignment="1" applyProtection="1">
      <alignment horizontal="center" vertical="center" wrapText="1"/>
      <protection locked="0"/>
    </xf>
    <xf numFmtId="164" fontId="6" fillId="19" borderId="24" xfId="0" applyNumberFormat="1" applyFont="1" applyFill="1" applyBorder="1" applyAlignment="1" applyProtection="1">
      <alignment horizontal="center"/>
    </xf>
    <xf numFmtId="0" fontId="6" fillId="7" borderId="0" xfId="0" applyFont="1" applyFill="1"/>
    <xf numFmtId="164" fontId="6" fillId="14" borderId="28" xfId="0" applyNumberFormat="1" applyFont="1" applyFill="1" applyBorder="1" applyAlignment="1" applyProtection="1">
      <alignment horizontal="center"/>
    </xf>
    <xf numFmtId="2" fontId="6" fillId="10" borderId="49" xfId="4" applyNumberFormat="1" applyFont="1" applyFill="1" applyBorder="1" applyAlignment="1" applyProtection="1">
      <alignment horizontal="center" vertical="center" wrapText="1"/>
    </xf>
    <xf numFmtId="0" fontId="6" fillId="0" borderId="0" xfId="0" applyFont="1" applyAlignment="1">
      <alignment horizontal="left" vertical="center" wrapText="1"/>
    </xf>
    <xf numFmtId="2" fontId="6" fillId="7" borderId="0" xfId="4" applyNumberFormat="1" applyFont="1" applyFill="1" applyBorder="1" applyAlignment="1" applyProtection="1">
      <alignment horizontal="left" vertical="center" wrapText="1"/>
      <protection locked="0"/>
    </xf>
    <xf numFmtId="0" fontId="9" fillId="7" borderId="0" xfId="2" applyNumberFormat="1" applyFont="1" applyFill="1" applyBorder="1" applyAlignment="1" applyProtection="1">
      <alignment horizontal="center" vertical="center" wrapText="1"/>
    </xf>
    <xf numFmtId="0" fontId="6" fillId="7" borderId="0" xfId="0" applyFont="1" applyFill="1" applyBorder="1" applyAlignment="1">
      <alignment horizontal="center" vertical="top"/>
    </xf>
    <xf numFmtId="0" fontId="6" fillId="0" borderId="0" xfId="0" applyFont="1" applyAlignment="1">
      <alignment horizontal="center" vertical="top"/>
    </xf>
    <xf numFmtId="0" fontId="6" fillId="0" borderId="0" xfId="0" applyFont="1" applyBorder="1" applyAlignment="1">
      <alignment horizontal="center" vertical="center" wrapText="1"/>
    </xf>
    <xf numFmtId="2" fontId="6" fillId="3" borderId="1" xfId="4" applyNumberFormat="1" applyFont="1" applyFill="1" applyBorder="1" applyAlignment="1" applyProtection="1">
      <alignment horizontal="center" vertical="center" wrapText="1"/>
    </xf>
    <xf numFmtId="2" fontId="6" fillId="6" borderId="1" xfId="4" applyNumberFormat="1" applyFont="1" applyFill="1" applyBorder="1" applyAlignment="1" applyProtection="1">
      <alignment horizontal="center" vertical="center" wrapText="1"/>
    </xf>
    <xf numFmtId="0" fontId="14" fillId="7" borderId="0" xfId="3" applyFont="1" applyFill="1" applyBorder="1" applyAlignment="1">
      <alignment horizontal="left" vertical="center" wrapText="1"/>
    </xf>
    <xf numFmtId="0" fontId="19" fillId="7" borderId="0" xfId="0" applyFont="1" applyFill="1" applyBorder="1" applyAlignment="1">
      <alignment horizontal="left" vertical="center" wrapText="1"/>
    </xf>
    <xf numFmtId="164" fontId="6" fillId="7" borderId="0" xfId="4" applyNumberFormat="1" applyFont="1" applyFill="1" applyBorder="1" applyAlignment="1" applyProtection="1">
      <alignment horizontal="center" vertical="center" wrapText="1"/>
    </xf>
    <xf numFmtId="0" fontId="6" fillId="7" borderId="0" xfId="0" applyFont="1" applyFill="1" applyAlignment="1">
      <alignment horizontal="center" vertical="top"/>
    </xf>
    <xf numFmtId="0" fontId="6" fillId="0" borderId="62" xfId="0" applyFont="1" applyBorder="1" applyAlignment="1">
      <alignment horizontal="center" vertical="top"/>
    </xf>
    <xf numFmtId="0" fontId="9" fillId="8" borderId="63" xfId="2" applyNumberFormat="1" applyFont="1" applyFill="1" applyBorder="1" applyAlignment="1" applyProtection="1">
      <alignment horizontal="left" vertical="center" wrapText="1"/>
    </xf>
    <xf numFmtId="0" fontId="6" fillId="6" borderId="63" xfId="0" applyFont="1" applyFill="1" applyBorder="1" applyAlignment="1" applyProtection="1">
      <alignment horizontal="center" vertical="center"/>
      <protection locked="0"/>
    </xf>
    <xf numFmtId="0" fontId="6" fillId="0" borderId="64" xfId="0" applyFont="1" applyBorder="1" applyAlignment="1">
      <alignment horizontal="center" vertical="top"/>
    </xf>
    <xf numFmtId="0" fontId="9" fillId="8" borderId="0" xfId="2" applyNumberFormat="1" applyFont="1" applyFill="1" applyBorder="1" applyAlignment="1" applyProtection="1">
      <alignment horizontal="left" vertical="center" wrapText="1"/>
    </xf>
    <xf numFmtId="0" fontId="6" fillId="7" borderId="6" xfId="3" applyFont="1" applyFill="1" applyBorder="1" applyAlignment="1" applyProtection="1">
      <alignment horizontal="center" vertical="top" wrapText="1"/>
      <protection locked="0"/>
    </xf>
    <xf numFmtId="0" fontId="6" fillId="7" borderId="7" xfId="3" applyFont="1" applyFill="1" applyBorder="1" applyAlignment="1" applyProtection="1">
      <alignment horizontal="center" vertical="top" wrapText="1"/>
      <protection locked="0"/>
    </xf>
    <xf numFmtId="0" fontId="14" fillId="7" borderId="65" xfId="2" applyNumberFormat="1" applyFont="1" applyFill="1" applyBorder="1" applyAlignment="1" applyProtection="1">
      <alignment horizontal="center" vertical="center" wrapText="1"/>
    </xf>
    <xf numFmtId="0" fontId="14" fillId="7" borderId="13" xfId="2" applyNumberFormat="1" applyFont="1" applyFill="1" applyBorder="1" applyAlignment="1" applyProtection="1">
      <alignment horizontal="center" vertical="center" wrapText="1"/>
    </xf>
    <xf numFmtId="164" fontId="6" fillId="10" borderId="1" xfId="4" applyNumberFormat="1" applyFont="1" applyFill="1" applyBorder="1" applyAlignment="1" applyProtection="1">
      <alignment horizontal="center" vertical="center" wrapText="1"/>
    </xf>
    <xf numFmtId="0" fontId="8" fillId="7" borderId="0" xfId="3" applyFont="1" applyFill="1" applyBorder="1" applyAlignment="1">
      <alignment horizontal="left" vertical="center" wrapText="1"/>
    </xf>
    <xf numFmtId="2" fontId="6" fillId="7" borderId="0" xfId="4" applyNumberFormat="1" applyFont="1" applyFill="1" applyBorder="1" applyAlignment="1" applyProtection="1">
      <alignment horizontal="left" vertical="center"/>
      <protection locked="0"/>
    </xf>
    <xf numFmtId="0" fontId="6" fillId="7" borderId="0" xfId="0" applyFont="1" applyFill="1" applyBorder="1" applyAlignment="1">
      <alignment vertical="center"/>
    </xf>
    <xf numFmtId="164" fontId="6" fillId="7" borderId="0" xfId="0" applyNumberFormat="1" applyFont="1" applyFill="1" applyBorder="1" applyAlignment="1" applyProtection="1">
      <alignment horizontal="center"/>
    </xf>
    <xf numFmtId="0" fontId="6" fillId="7" borderId="26" xfId="0" applyFont="1" applyFill="1" applyBorder="1" applyAlignment="1">
      <alignment vertical="center"/>
    </xf>
    <xf numFmtId="0" fontId="7" fillId="7" borderId="0" xfId="0" applyFont="1" applyFill="1" applyBorder="1"/>
    <xf numFmtId="0" fontId="6" fillId="7" borderId="0" xfId="0" applyFont="1" applyFill="1" applyBorder="1"/>
    <xf numFmtId="0" fontId="2" fillId="6" borderId="1" xfId="3" applyFont="1" applyFill="1" applyBorder="1" applyAlignment="1" applyProtection="1">
      <alignment vertical="center" wrapText="1"/>
      <protection locked="0"/>
    </xf>
    <xf numFmtId="0" fontId="20" fillId="9" borderId="9" xfId="2" applyFont="1" applyFill="1" applyBorder="1" applyAlignment="1" applyProtection="1">
      <alignment horizontal="left" vertical="center" wrapText="1"/>
    </xf>
    <xf numFmtId="0" fontId="9" fillId="2" borderId="8" xfId="3" applyFont="1" applyFill="1" applyBorder="1" applyAlignment="1" applyProtection="1">
      <alignment horizontal="left" vertical="center" wrapText="1"/>
    </xf>
    <xf numFmtId="2" fontId="6" fillId="6" borderId="8" xfId="4" applyNumberFormat="1" applyFont="1" applyFill="1" applyBorder="1" applyAlignment="1" applyProtection="1">
      <alignment horizontal="center" vertical="center" wrapText="1"/>
      <protection locked="0"/>
    </xf>
    <xf numFmtId="2" fontId="6" fillId="3" borderId="8" xfId="4" applyNumberFormat="1" applyFont="1" applyFill="1" applyBorder="1" applyAlignment="1" applyProtection="1">
      <alignment horizontal="center" vertical="center" wrapText="1"/>
      <protection locked="0"/>
    </xf>
    <xf numFmtId="2" fontId="6" fillId="3" borderId="8" xfId="4" applyNumberFormat="1" applyFont="1" applyFill="1" applyBorder="1" applyAlignment="1" applyProtection="1">
      <alignment horizontal="center" vertical="center" wrapText="1"/>
    </xf>
    <xf numFmtId="2" fontId="6" fillId="9" borderId="8" xfId="4" applyNumberFormat="1" applyFont="1" applyFill="1" applyBorder="1" applyAlignment="1" applyProtection="1">
      <alignment horizontal="left" vertical="center" wrapText="1"/>
    </xf>
    <xf numFmtId="0" fontId="21" fillId="2" borderId="24" xfId="2" applyFont="1" applyFill="1" applyBorder="1" applyAlignment="1" applyProtection="1">
      <alignment horizontal="left" vertical="center" wrapText="1"/>
    </xf>
    <xf numFmtId="0" fontId="2" fillId="0" borderId="1" xfId="0" applyFont="1" applyFill="1" applyBorder="1"/>
    <xf numFmtId="0" fontId="2" fillId="6" borderId="1" xfId="0" applyFont="1" applyFill="1" applyBorder="1" applyAlignment="1" applyProtection="1">
      <alignment horizontal="left"/>
      <protection locked="0"/>
    </xf>
    <xf numFmtId="0" fontId="2" fillId="6" borderId="1" xfId="0" applyFont="1" applyFill="1" applyBorder="1" applyAlignment="1" applyProtection="1">
      <protection locked="0"/>
    </xf>
    <xf numFmtId="0" fontId="22" fillId="6" borderId="0" xfId="0" applyFont="1" applyFill="1" applyAlignment="1">
      <alignment horizontal="left" vertical="top"/>
    </xf>
    <xf numFmtId="0" fontId="2" fillId="3" borderId="1" xfId="0" applyFont="1" applyFill="1" applyBorder="1" applyAlignment="1" applyProtection="1">
      <alignment horizontal="center" vertical="top" wrapText="1"/>
      <protection locked="0"/>
    </xf>
    <xf numFmtId="0" fontId="2" fillId="3" borderId="1" xfId="0" applyFont="1" applyFill="1" applyBorder="1" applyAlignment="1" applyProtection="1">
      <alignment horizontal="center" wrapText="1"/>
      <protection locked="0"/>
    </xf>
    <xf numFmtId="0" fontId="4" fillId="3" borderId="1" xfId="2" applyFont="1" applyFill="1" applyBorder="1" applyAlignment="1" applyProtection="1">
      <alignment vertical="top" wrapText="1"/>
      <protection locked="0"/>
    </xf>
    <xf numFmtId="14" fontId="2" fillId="3" borderId="1" xfId="2" applyNumberFormat="1" applyFont="1" applyFill="1" applyBorder="1" applyAlignment="1" applyProtection="1">
      <alignment horizontal="center" vertical="top" wrapText="1"/>
      <protection locked="0"/>
    </xf>
    <xf numFmtId="165" fontId="2" fillId="6" borderId="1" xfId="2" applyNumberFormat="1" applyFont="1" applyFill="1" applyBorder="1" applyAlignment="1" applyProtection="1">
      <alignment horizontal="center" vertical="top" wrapText="1"/>
      <protection locked="0"/>
    </xf>
    <xf numFmtId="10" fontId="2" fillId="6" borderId="1" xfId="2" applyNumberFormat="1" applyFont="1" applyFill="1" applyBorder="1" applyAlignment="1" applyProtection="1">
      <alignment horizontal="left" vertical="top" wrapText="1"/>
      <protection locked="0"/>
    </xf>
    <xf numFmtId="0" fontId="2" fillId="3" borderId="1" xfId="2" applyFont="1" applyFill="1" applyBorder="1" applyAlignment="1" applyProtection="1">
      <alignment horizontal="center" vertical="center" wrapText="1"/>
      <protection locked="0"/>
    </xf>
    <xf numFmtId="14" fontId="2" fillId="6" borderId="1" xfId="2" applyNumberFormat="1" applyFont="1" applyFill="1" applyBorder="1" applyAlignment="1" applyProtection="1">
      <alignment horizontal="left" vertical="top" wrapText="1"/>
      <protection locked="0"/>
    </xf>
    <xf numFmtId="0" fontId="2" fillId="0" borderId="0" xfId="0" applyFont="1" applyFill="1" applyBorder="1"/>
    <xf numFmtId="0" fontId="5" fillId="0" borderId="0" xfId="0" applyFont="1"/>
    <xf numFmtId="0" fontId="2" fillId="0" borderId="0" xfId="0" applyFont="1" applyProtection="1"/>
    <xf numFmtId="0" fontId="2" fillId="0" borderId="0" xfId="0" applyFont="1" applyFill="1" applyBorder="1" applyProtection="1"/>
    <xf numFmtId="0" fontId="2" fillId="0" borderId="0" xfId="0" applyFont="1" applyAlignment="1" applyProtection="1"/>
    <xf numFmtId="0" fontId="21" fillId="7" borderId="1" xfId="2" applyFont="1" applyFill="1" applyBorder="1" applyAlignment="1" applyProtection="1">
      <alignment vertical="center" wrapText="1"/>
    </xf>
    <xf numFmtId="0" fontId="5" fillId="10" borderId="1" xfId="2" applyFont="1" applyFill="1" applyBorder="1" applyAlignment="1" applyProtection="1">
      <alignment vertical="center" wrapText="1"/>
      <protection locked="0"/>
    </xf>
    <xf numFmtId="0" fontId="25" fillId="0" borderId="0" xfId="0" applyFont="1"/>
    <xf numFmtId="0" fontId="26" fillId="0" borderId="0" xfId="0" applyFont="1"/>
    <xf numFmtId="0" fontId="2" fillId="7" borderId="60" xfId="0" applyFont="1" applyFill="1" applyBorder="1"/>
    <xf numFmtId="0" fontId="2" fillId="7" borderId="0" xfId="0" applyFont="1" applyFill="1" applyBorder="1" applyProtection="1"/>
    <xf numFmtId="0" fontId="5" fillId="7" borderId="0" xfId="0" applyFont="1" applyFill="1" applyBorder="1" applyProtection="1"/>
    <xf numFmtId="0" fontId="21" fillId="2" borderId="1" xfId="2" applyFont="1" applyFill="1" applyBorder="1" applyAlignment="1" applyProtection="1"/>
    <xf numFmtId="0" fontId="2" fillId="0" borderId="1" xfId="0" applyFont="1" applyBorder="1"/>
    <xf numFmtId="0" fontId="2" fillId="3" borderId="1" xfId="0" applyFont="1" applyFill="1" applyBorder="1" applyAlignment="1" applyProtection="1">
      <alignment horizontal="left"/>
      <protection locked="0"/>
    </xf>
    <xf numFmtId="0" fontId="2" fillId="0" borderId="1" xfId="0" applyFont="1" applyFill="1" applyBorder="1" applyAlignment="1">
      <alignment horizontal="left"/>
    </xf>
    <xf numFmtId="0" fontId="2" fillId="0" borderId="14" xfId="0" applyFont="1" applyBorder="1"/>
    <xf numFmtId="0" fontId="21" fillId="0" borderId="1" xfId="0" applyFont="1" applyBorder="1"/>
    <xf numFmtId="0" fontId="2" fillId="0" borderId="9" xfId="0" applyFont="1" applyBorder="1"/>
    <xf numFmtId="0" fontId="21" fillId="2" borderId="1" xfId="2" applyFont="1" applyFill="1" applyBorder="1" applyAlignment="1" applyProtection="1">
      <alignment vertical="center" wrapText="1"/>
    </xf>
    <xf numFmtId="0" fontId="2" fillId="0" borderId="1" xfId="0" applyFont="1" applyBorder="1" applyProtection="1"/>
    <xf numFmtId="0" fontId="21" fillId="2" borderId="1" xfId="2" applyFont="1" applyFill="1" applyBorder="1" applyAlignment="1" applyProtection="1">
      <alignment horizontal="center" vertical="center" wrapText="1"/>
    </xf>
    <xf numFmtId="0" fontId="2" fillId="7" borderId="1" xfId="0" applyFont="1" applyFill="1" applyBorder="1" applyProtection="1">
      <protection locked="0"/>
    </xf>
    <xf numFmtId="0" fontId="28" fillId="2" borderId="1" xfId="2" applyFont="1" applyFill="1" applyBorder="1" applyAlignment="1" applyProtection="1">
      <alignment horizontal="center" vertical="center" wrapText="1"/>
    </xf>
    <xf numFmtId="0" fontId="2" fillId="7" borderId="9" xfId="0" applyFont="1" applyFill="1" applyBorder="1" applyProtection="1">
      <protection locked="0"/>
    </xf>
    <xf numFmtId="0" fontId="21" fillId="0" borderId="1" xfId="0" applyFont="1" applyBorder="1" applyProtection="1"/>
    <xf numFmtId="0" fontId="2" fillId="7" borderId="9" xfId="0" applyFont="1" applyFill="1" applyBorder="1"/>
    <xf numFmtId="0" fontId="2" fillId="0" borderId="0" xfId="0" applyFont="1" applyBorder="1" applyProtection="1"/>
    <xf numFmtId="0" fontId="23" fillId="2" borderId="1" xfId="2" applyFont="1" applyFill="1" applyBorder="1" applyAlignment="1" applyProtection="1">
      <alignment vertical="center" wrapText="1"/>
    </xf>
    <xf numFmtId="0" fontId="21" fillId="7" borderId="12" xfId="2" applyFont="1" applyFill="1" applyBorder="1" applyAlignment="1" applyProtection="1">
      <alignment vertical="center" wrapText="1"/>
    </xf>
    <xf numFmtId="0" fontId="2" fillId="0" borderId="7" xfId="0" applyFont="1" applyBorder="1" applyAlignment="1"/>
    <xf numFmtId="0" fontId="21" fillId="2" borderId="1" xfId="2" applyFont="1" applyFill="1" applyBorder="1" applyAlignment="1" applyProtection="1">
      <alignment horizontal="left" vertical="center" wrapText="1"/>
    </xf>
    <xf numFmtId="0" fontId="2" fillId="7" borderId="3" xfId="0" applyFont="1" applyFill="1" applyBorder="1" applyProtection="1"/>
    <xf numFmtId="0" fontId="2" fillId="0" borderId="4" xfId="0" applyFont="1" applyBorder="1" applyProtection="1"/>
    <xf numFmtId="0" fontId="2" fillId="7" borderId="1" xfId="0" applyFont="1" applyFill="1" applyBorder="1" applyProtection="1"/>
    <xf numFmtId="0" fontId="2" fillId="7" borderId="15" xfId="0" applyFont="1" applyFill="1" applyBorder="1" applyProtection="1"/>
    <xf numFmtId="0" fontId="2" fillId="7" borderId="9" xfId="0" applyFont="1" applyFill="1" applyBorder="1" applyProtection="1"/>
    <xf numFmtId="0" fontId="2" fillId="7" borderId="0" xfId="0" applyFont="1" applyFill="1" applyProtection="1"/>
    <xf numFmtId="0" fontId="2" fillId="0" borderId="11" xfId="0" applyFont="1" applyBorder="1" applyAlignment="1">
      <alignment horizontal="left"/>
    </xf>
    <xf numFmtId="0" fontId="4" fillId="0" borderId="22" xfId="2" applyFont="1" applyFill="1" applyBorder="1" applyAlignment="1" applyProtection="1">
      <alignment vertical="center" wrapText="1"/>
    </xf>
    <xf numFmtId="0" fontId="2" fillId="0" borderId="11" xfId="0" applyFont="1" applyFill="1" applyBorder="1" applyAlignment="1">
      <alignment horizontal="left"/>
    </xf>
    <xf numFmtId="0" fontId="23" fillId="2" borderId="1" xfId="2" applyFont="1" applyFill="1" applyBorder="1" applyAlignment="1" applyProtection="1">
      <alignment horizontal="left" vertical="center" wrapText="1"/>
    </xf>
    <xf numFmtId="0" fontId="4" fillId="0" borderId="20" xfId="2" applyFont="1" applyFill="1" applyBorder="1" applyAlignment="1" applyProtection="1">
      <alignment vertical="center" wrapText="1"/>
    </xf>
    <xf numFmtId="0" fontId="4" fillId="0" borderId="25" xfId="2" applyFont="1" applyFill="1" applyBorder="1" applyAlignment="1" applyProtection="1">
      <alignment vertical="center" wrapText="1"/>
    </xf>
    <xf numFmtId="0" fontId="2" fillId="0" borderId="0" xfId="0" applyFont="1" applyAlignment="1" applyProtection="1">
      <alignment horizontal="left"/>
    </xf>
    <xf numFmtId="0" fontId="4" fillId="0" borderId="26" xfId="2" applyFont="1" applyFill="1" applyBorder="1" applyAlignment="1" applyProtection="1">
      <alignment vertical="center" wrapText="1"/>
    </xf>
    <xf numFmtId="0" fontId="23" fillId="2" borderId="7" xfId="2" applyFont="1" applyFill="1" applyBorder="1" applyAlignment="1" applyProtection="1">
      <alignment vertical="center" wrapText="1"/>
    </xf>
    <xf numFmtId="0" fontId="26" fillId="0" borderId="1" xfId="0" applyFont="1" applyBorder="1"/>
    <xf numFmtId="0" fontId="21" fillId="2" borderId="8" xfId="2" applyFont="1" applyFill="1" applyBorder="1" applyAlignment="1" applyProtection="1">
      <alignment horizontal="center" vertical="center" wrapText="1"/>
    </xf>
    <xf numFmtId="0" fontId="24" fillId="0" borderId="1" xfId="2" applyFont="1" applyFill="1" applyBorder="1" applyAlignment="1" applyProtection="1">
      <alignment vertical="center" wrapText="1"/>
    </xf>
    <xf numFmtId="0" fontId="24" fillId="0" borderId="14" xfId="2" applyFont="1" applyFill="1" applyBorder="1" applyAlignment="1" applyProtection="1">
      <alignment vertical="center" wrapText="1"/>
    </xf>
    <xf numFmtId="0" fontId="2" fillId="7" borderId="18" xfId="0" applyFont="1" applyFill="1" applyBorder="1" applyAlignment="1" applyProtection="1">
      <alignment horizontal="left" vertical="top"/>
    </xf>
    <xf numFmtId="0" fontId="4" fillId="7" borderId="20" xfId="2" applyFont="1" applyFill="1" applyBorder="1" applyAlignment="1" applyProtection="1">
      <alignment vertical="center" wrapText="1"/>
    </xf>
    <xf numFmtId="0" fontId="4" fillId="7" borderId="26" xfId="2" applyFont="1" applyFill="1" applyBorder="1" applyAlignment="1" applyProtection="1">
      <alignment vertical="center" wrapText="1"/>
    </xf>
    <xf numFmtId="0" fontId="2" fillId="7" borderId="0" xfId="0" applyFont="1" applyFill="1"/>
    <xf numFmtId="0" fontId="21" fillId="2" borderId="1" xfId="2" applyNumberFormat="1" applyFont="1" applyFill="1" applyBorder="1" applyAlignment="1" applyProtection="1">
      <alignment horizontal="left" vertical="center" wrapText="1"/>
    </xf>
    <xf numFmtId="0" fontId="2" fillId="0" borderId="0" xfId="0" applyFont="1" applyAlignment="1"/>
    <xf numFmtId="0" fontId="2" fillId="7" borderId="0" xfId="0" applyFont="1" applyFill="1" applyBorder="1" applyAlignment="1" applyProtection="1">
      <alignment horizontal="left" vertical="top"/>
    </xf>
    <xf numFmtId="0" fontId="2" fillId="7" borderId="0" xfId="0" applyFont="1" applyFill="1" applyAlignment="1"/>
    <xf numFmtId="0" fontId="2" fillId="7" borderId="0" xfId="0" applyFont="1" applyFill="1" applyAlignment="1" applyProtection="1"/>
    <xf numFmtId="0" fontId="21" fillId="7" borderId="0" xfId="2" applyFont="1" applyFill="1" applyBorder="1" applyAlignment="1" applyProtection="1">
      <alignment vertical="center" wrapText="1"/>
    </xf>
    <xf numFmtId="0" fontId="2" fillId="0" borderId="0" xfId="0" applyFont="1" applyBorder="1" applyAlignment="1">
      <alignment horizontal="left" vertical="center" wrapText="1"/>
    </xf>
    <xf numFmtId="0" fontId="2" fillId="0" borderId="0" xfId="0" applyFont="1" applyBorder="1" applyAlignment="1">
      <alignment vertical="top" wrapText="1"/>
    </xf>
    <xf numFmtId="0" fontId="29" fillId="7" borderId="6" xfId="0" applyFont="1" applyFill="1" applyBorder="1" applyAlignment="1">
      <alignment horizontal="left" vertical="center" wrapText="1"/>
    </xf>
    <xf numFmtId="0" fontId="21" fillId="7" borderId="7" xfId="2" applyNumberFormat="1" applyFont="1" applyFill="1" applyBorder="1" applyAlignment="1" applyProtection="1">
      <alignment horizontal="left" vertical="center" wrapText="1"/>
    </xf>
    <xf numFmtId="165" fontId="5" fillId="7" borderId="0" xfId="2" applyNumberFormat="1" applyFont="1" applyFill="1" applyBorder="1" applyAlignment="1" applyProtection="1">
      <alignment horizontal="center" vertical="center" wrapText="1"/>
      <protection locked="0"/>
    </xf>
    <xf numFmtId="165" fontId="2" fillId="7" borderId="0" xfId="0" applyNumberFormat="1" applyFont="1" applyFill="1" applyBorder="1" applyAlignment="1" applyProtection="1">
      <alignment vertical="center" wrapText="1"/>
      <protection locked="0"/>
    </xf>
    <xf numFmtId="0" fontId="23" fillId="7" borderId="12" xfId="2" applyNumberFormat="1" applyFont="1" applyFill="1" applyBorder="1" applyAlignment="1" applyProtection="1">
      <alignment horizontal="left" vertical="top" wrapText="1"/>
    </xf>
    <xf numFmtId="0" fontId="23" fillId="7" borderId="7" xfId="2" applyNumberFormat="1" applyFont="1" applyFill="1" applyBorder="1" applyAlignment="1" applyProtection="1">
      <alignment horizontal="left" vertical="top" wrapText="1"/>
    </xf>
    <xf numFmtId="0" fontId="2" fillId="7" borderId="0" xfId="0" applyFont="1" applyFill="1" applyBorder="1" applyAlignment="1" applyProtection="1">
      <alignment horizontal="left" vertical="top"/>
      <protection locked="0"/>
    </xf>
    <xf numFmtId="0" fontId="2" fillId="7" borderId="1" xfId="0" applyFont="1" applyFill="1" applyBorder="1"/>
    <xf numFmtId="0" fontId="2" fillId="0" borderId="1" xfId="0" applyFont="1" applyFill="1" applyBorder="1" applyProtection="1"/>
    <xf numFmtId="0" fontId="4" fillId="7" borderId="23" xfId="2" applyFont="1" applyFill="1" applyBorder="1" applyAlignment="1" applyProtection="1">
      <alignment vertical="center" wrapText="1"/>
    </xf>
    <xf numFmtId="0" fontId="2" fillId="0" borderId="14" xfId="0" applyFont="1" applyBorder="1" applyAlignment="1" applyProtection="1">
      <alignment vertical="center" wrapText="1"/>
    </xf>
    <xf numFmtId="0" fontId="2" fillId="0" borderId="14" xfId="0" applyFont="1" applyBorder="1" applyAlignment="1" applyProtection="1">
      <alignment horizontal="left" vertical="center" wrapText="1"/>
    </xf>
    <xf numFmtId="49" fontId="2" fillId="7" borderId="0" xfId="0" applyNumberFormat="1" applyFont="1" applyFill="1" applyBorder="1" applyAlignment="1" applyProtection="1">
      <alignment vertical="top" wrapText="1"/>
      <protection locked="0"/>
    </xf>
    <xf numFmtId="49" fontId="2" fillId="7" borderId="0" xfId="0" applyNumberFormat="1" applyFont="1" applyFill="1" applyBorder="1" applyAlignment="1" applyProtection="1">
      <alignment vertical="top" wrapText="1"/>
    </xf>
    <xf numFmtId="0" fontId="2" fillId="0" borderId="0" xfId="0" applyFont="1" applyBorder="1" applyAlignment="1" applyProtection="1"/>
    <xf numFmtId="0" fontId="2" fillId="0" borderId="9" xfId="0" applyFont="1" applyBorder="1" applyProtection="1"/>
    <xf numFmtId="49" fontId="2" fillId="0" borderId="0" xfId="0" applyNumberFormat="1" applyFont="1" applyFill="1" applyBorder="1" applyAlignment="1" applyProtection="1">
      <alignment vertical="top" wrapText="1"/>
    </xf>
    <xf numFmtId="49" fontId="2" fillId="7" borderId="0" xfId="0" applyNumberFormat="1" applyFont="1" applyFill="1" applyAlignment="1" applyProtection="1">
      <alignment vertical="top" wrapText="1"/>
    </xf>
    <xf numFmtId="49" fontId="2" fillId="0" borderId="95" xfId="0" applyNumberFormat="1" applyFont="1" applyFill="1" applyBorder="1" applyAlignment="1" applyProtection="1">
      <alignment vertical="top" wrapText="1"/>
    </xf>
    <xf numFmtId="49" fontId="2" fillId="0" borderId="10" xfId="0" applyNumberFormat="1" applyFont="1" applyFill="1" applyBorder="1" applyAlignment="1" applyProtection="1">
      <alignment vertical="top" wrapText="1"/>
    </xf>
    <xf numFmtId="0" fontId="2" fillId="0" borderId="0" xfId="0" applyFont="1" applyBorder="1" applyAlignment="1" applyProtection="1">
      <alignment horizontal="left" vertical="center" wrapText="1"/>
    </xf>
    <xf numFmtId="0" fontId="2" fillId="0" borderId="2" xfId="0" applyFont="1" applyBorder="1" applyProtection="1"/>
    <xf numFmtId="49" fontId="2" fillId="0" borderId="0" xfId="0" applyNumberFormat="1" applyFont="1" applyBorder="1" applyAlignment="1" applyProtection="1">
      <alignment horizontal="justify" vertical="top" wrapText="1"/>
    </xf>
    <xf numFmtId="49" fontId="2" fillId="0" borderId="0" xfId="0" applyNumberFormat="1" applyFont="1" applyAlignment="1" applyProtection="1">
      <alignment horizontal="justify" vertical="top" wrapText="1"/>
    </xf>
    <xf numFmtId="49" fontId="2" fillId="0" borderId="10" xfId="0" applyNumberFormat="1" applyFont="1" applyBorder="1" applyAlignment="1" applyProtection="1">
      <alignment horizontal="justify" vertical="top" wrapText="1"/>
    </xf>
    <xf numFmtId="0" fontId="2" fillId="7" borderId="14" xfId="0" applyFont="1" applyFill="1" applyBorder="1" applyAlignment="1" applyProtection="1"/>
    <xf numFmtId="0" fontId="2" fillId="7" borderId="14" xfId="0" applyFont="1" applyFill="1" applyBorder="1" applyAlignment="1"/>
    <xf numFmtId="0" fontId="2" fillId="7" borderId="6" xfId="0" applyFont="1" applyFill="1" applyBorder="1" applyAlignment="1" applyProtection="1"/>
    <xf numFmtId="0" fontId="2" fillId="7" borderId="26" xfId="0" applyFont="1" applyFill="1" applyBorder="1" applyAlignment="1" applyProtection="1">
      <alignment horizontal="left" vertical="top"/>
    </xf>
    <xf numFmtId="49" fontId="2" fillId="0" borderId="0" xfId="0" applyNumberFormat="1" applyFont="1" applyAlignment="1">
      <alignment horizontal="justify" vertical="top" wrapText="1"/>
    </xf>
    <xf numFmtId="49" fontId="2" fillId="0" borderId="10" xfId="0" applyNumberFormat="1" applyFont="1" applyBorder="1" applyAlignment="1">
      <alignment horizontal="justify" vertical="top" wrapText="1"/>
    </xf>
    <xf numFmtId="49" fontId="2" fillId="0" borderId="0" xfId="0" applyNumberFormat="1" applyFont="1" applyBorder="1" applyAlignment="1">
      <alignment horizontal="justify" vertical="top" wrapText="1"/>
    </xf>
    <xf numFmtId="49" fontId="2" fillId="6" borderId="43" xfId="0" applyNumberFormat="1" applyFont="1" applyFill="1" applyBorder="1" applyAlignment="1" applyProtection="1">
      <alignment horizontal="justify" vertical="top" wrapText="1"/>
      <protection locked="0"/>
    </xf>
    <xf numFmtId="0" fontId="24" fillId="7" borderId="29" xfId="0" applyFont="1" applyFill="1" applyBorder="1" applyAlignment="1" applyProtection="1">
      <alignment horizontal="center"/>
    </xf>
    <xf numFmtId="0" fontId="2" fillId="16" borderId="0" xfId="0" applyFont="1" applyFill="1" applyBorder="1" applyAlignment="1" applyProtection="1">
      <alignment horizontal="justify" vertical="top" wrapText="1"/>
      <protection locked="0"/>
    </xf>
    <xf numFmtId="0" fontId="2" fillId="7" borderId="27" xfId="0" applyFont="1" applyFill="1" applyBorder="1" applyAlignment="1" applyProtection="1">
      <alignment horizontal="left" vertical="top"/>
    </xf>
    <xf numFmtId="0" fontId="2" fillId="7" borderId="46" xfId="0" applyFont="1" applyFill="1" applyBorder="1"/>
    <xf numFmtId="0" fontId="2" fillId="0" borderId="87" xfId="0" applyFont="1" applyBorder="1"/>
    <xf numFmtId="0" fontId="2" fillId="0" borderId="12" xfId="0" applyFont="1" applyBorder="1" applyProtection="1"/>
    <xf numFmtId="14" fontId="24" fillId="7" borderId="29" xfId="0" applyNumberFormat="1" applyFont="1" applyFill="1" applyBorder="1" applyAlignment="1" applyProtection="1">
      <alignment horizontal="center"/>
    </xf>
    <xf numFmtId="0" fontId="2" fillId="7" borderId="15" xfId="0" applyFont="1" applyFill="1" applyBorder="1"/>
    <xf numFmtId="0" fontId="2" fillId="7" borderId="14" xfId="0" applyFont="1" applyFill="1" applyBorder="1"/>
    <xf numFmtId="0" fontId="2" fillId="7" borderId="6" xfId="0" applyFont="1" applyFill="1" applyBorder="1"/>
    <xf numFmtId="0" fontId="2" fillId="0" borderId="11" xfId="0" applyFont="1" applyBorder="1"/>
    <xf numFmtId="0" fontId="2" fillId="0" borderId="42" xfId="0" applyFont="1" applyBorder="1" applyProtection="1"/>
    <xf numFmtId="0" fontId="2" fillId="0" borderId="0" xfId="0" applyFont="1" applyAlignment="1" applyProtection="1">
      <alignment horizontal="center"/>
    </xf>
    <xf numFmtId="0" fontId="2" fillId="0" borderId="10" xfId="0" applyFont="1" applyBorder="1" applyAlignment="1">
      <alignment horizontal="center"/>
    </xf>
    <xf numFmtId="0" fontId="24" fillId="7" borderId="30" xfId="0" applyFont="1" applyFill="1" applyBorder="1" applyAlignment="1" applyProtection="1">
      <alignment horizontal="center"/>
    </xf>
    <xf numFmtId="0" fontId="2" fillId="16" borderId="37" xfId="0" applyFont="1" applyFill="1" applyBorder="1" applyAlignment="1" applyProtection="1">
      <alignment horizontal="justify" vertical="top" wrapText="1"/>
      <protection locked="0"/>
    </xf>
    <xf numFmtId="0" fontId="23" fillId="2" borderId="8" xfId="2" applyNumberFormat="1" applyFont="1" applyFill="1" applyBorder="1" applyAlignment="1" applyProtection="1">
      <alignment horizontal="left" vertical="center" wrapText="1"/>
    </xf>
    <xf numFmtId="0" fontId="2" fillId="6" borderId="0" xfId="0" applyFont="1" applyFill="1" applyBorder="1" applyProtection="1">
      <protection locked="0"/>
    </xf>
    <xf numFmtId="0" fontId="2" fillId="0" borderId="10" xfId="0" applyFont="1" applyBorder="1" applyAlignment="1" applyProtection="1">
      <alignment horizontal="center"/>
    </xf>
    <xf numFmtId="0" fontId="21" fillId="7" borderId="9" xfId="0" applyFont="1" applyFill="1" applyBorder="1" applyAlignment="1" applyProtection="1">
      <alignment horizontal="left"/>
    </xf>
    <xf numFmtId="0" fontId="21" fillId="7" borderId="11" xfId="0" applyFont="1" applyFill="1" applyBorder="1" applyAlignment="1" applyProtection="1">
      <alignment horizontal="left"/>
    </xf>
    <xf numFmtId="0" fontId="24" fillId="7" borderId="28" xfId="0" applyFont="1" applyFill="1" applyBorder="1" applyAlignment="1" applyProtection="1">
      <alignment horizontal="center"/>
      <protection locked="0"/>
    </xf>
    <xf numFmtId="0" fontId="24" fillId="7" borderId="29" xfId="0" applyFont="1" applyFill="1" applyBorder="1" applyAlignment="1" applyProtection="1">
      <alignment horizontal="center"/>
      <protection locked="0"/>
    </xf>
    <xf numFmtId="0" fontId="24" fillId="7" borderId="30" xfId="0" applyFont="1" applyFill="1" applyBorder="1" applyAlignment="1" applyProtection="1">
      <alignment horizontal="center"/>
      <protection locked="0"/>
    </xf>
    <xf numFmtId="0" fontId="31" fillId="7" borderId="15" xfId="2" applyNumberFormat="1" applyFont="1" applyFill="1" applyBorder="1" applyAlignment="1" applyProtection="1">
      <alignment horizontal="left" vertical="center" wrapText="1"/>
    </xf>
    <xf numFmtId="0" fontId="2" fillId="0" borderId="18" xfId="0" applyFont="1" applyBorder="1" applyProtection="1"/>
    <xf numFmtId="0" fontId="2" fillId="0" borderId="41" xfId="0" applyFont="1" applyBorder="1" applyAlignment="1" applyProtection="1">
      <alignment horizontal="center"/>
    </xf>
    <xf numFmtId="14" fontId="24" fillId="7" borderId="30" xfId="0" applyNumberFormat="1" applyFont="1" applyFill="1" applyBorder="1" applyAlignment="1" applyProtection="1">
      <alignment horizontal="center"/>
    </xf>
    <xf numFmtId="0" fontId="2" fillId="16" borderId="90" xfId="0" applyFont="1" applyFill="1" applyBorder="1" applyAlignment="1" applyProtection="1">
      <alignment horizontal="justify" vertical="top" wrapText="1"/>
      <protection locked="0"/>
    </xf>
    <xf numFmtId="0" fontId="2" fillId="0" borderId="89" xfId="0" applyFont="1" applyBorder="1"/>
    <xf numFmtId="0" fontId="23" fillId="2" borderId="8" xfId="2" applyFont="1" applyFill="1" applyBorder="1" applyAlignment="1" applyProtection="1">
      <alignment horizontal="left" vertical="center" wrapText="1"/>
    </xf>
    <xf numFmtId="0" fontId="2" fillId="0" borderId="7" xfId="0" applyFont="1" applyBorder="1" applyProtection="1"/>
    <xf numFmtId="0" fontId="2" fillId="0" borderId="6" xfId="0" applyFont="1" applyBorder="1" applyAlignment="1" applyProtection="1">
      <alignment horizontal="center"/>
    </xf>
    <xf numFmtId="0" fontId="2" fillId="16" borderId="88" xfId="0" applyFont="1" applyFill="1" applyBorder="1" applyAlignment="1" applyProtection="1">
      <alignment horizontal="justify" vertical="top" wrapText="1"/>
      <protection locked="0"/>
    </xf>
    <xf numFmtId="0" fontId="21" fillId="7" borderId="7" xfId="2" applyFont="1" applyFill="1" applyBorder="1" applyAlignment="1" applyProtection="1">
      <alignment vertical="center"/>
    </xf>
    <xf numFmtId="0" fontId="32" fillId="7" borderId="0" xfId="2" applyFont="1" applyFill="1" applyBorder="1" applyAlignment="1" applyProtection="1">
      <alignment horizontal="justify" vertical="top"/>
    </xf>
    <xf numFmtId="0" fontId="33" fillId="7" borderId="0" xfId="0" applyFont="1" applyFill="1" applyBorder="1" applyAlignment="1" applyProtection="1">
      <alignment horizontal="justify" vertical="top"/>
    </xf>
    <xf numFmtId="0" fontId="2" fillId="0" borderId="15" xfId="0" applyFont="1" applyBorder="1" applyProtection="1"/>
    <xf numFmtId="0" fontId="2" fillId="0" borderId="15" xfId="0" applyFont="1" applyBorder="1"/>
    <xf numFmtId="0" fontId="2" fillId="0" borderId="6" xfId="0" applyFont="1" applyBorder="1"/>
    <xf numFmtId="0" fontId="5" fillId="16" borderId="28" xfId="0" applyFont="1" applyFill="1" applyBorder="1" applyAlignment="1" applyProtection="1">
      <alignment horizontal="center"/>
      <protection locked="0"/>
    </xf>
    <xf numFmtId="0" fontId="24" fillId="0" borderId="29" xfId="0" applyFont="1" applyFill="1" applyBorder="1" applyAlignment="1" applyProtection="1">
      <alignment horizontal="center"/>
      <protection locked="0"/>
    </xf>
    <xf numFmtId="165" fontId="2" fillId="16" borderId="28" xfId="0" applyNumberFormat="1" applyFont="1" applyFill="1" applyBorder="1" applyAlignment="1" applyProtection="1">
      <alignment horizontal="center"/>
      <protection locked="0"/>
    </xf>
    <xf numFmtId="165" fontId="2" fillId="0" borderId="29" xfId="0" applyNumberFormat="1" applyFont="1" applyBorder="1" applyAlignment="1">
      <alignment horizontal="center"/>
    </xf>
    <xf numFmtId="14" fontId="24" fillId="7" borderId="29" xfId="0" applyNumberFormat="1" applyFont="1" applyFill="1" applyBorder="1" applyAlignment="1" applyProtection="1">
      <alignment horizontal="center"/>
      <protection locked="0"/>
    </xf>
    <xf numFmtId="14" fontId="24" fillId="7" borderId="29" xfId="0" applyNumberFormat="1" applyFont="1" applyFill="1" applyBorder="1" applyAlignment="1" applyProtection="1">
      <alignment horizontal="center" wrapText="1"/>
      <protection locked="0"/>
    </xf>
    <xf numFmtId="14" fontId="24" fillId="7" borderId="30" xfId="0" applyNumberFormat="1" applyFont="1" applyFill="1" applyBorder="1" applyAlignment="1" applyProtection="1">
      <alignment horizontal="center" wrapText="1"/>
      <protection locked="0"/>
    </xf>
    <xf numFmtId="0" fontId="34" fillId="0" borderId="0" xfId="0" applyFont="1" applyProtection="1"/>
    <xf numFmtId="0" fontId="5" fillId="6" borderId="0" xfId="0" applyFont="1" applyFill="1"/>
    <xf numFmtId="0" fontId="9" fillId="8" borderId="16" xfId="2" applyNumberFormat="1" applyFont="1" applyFill="1" applyBorder="1" applyAlignment="1" applyProtection="1">
      <alignment vertical="center" wrapText="1"/>
    </xf>
    <xf numFmtId="0" fontId="35" fillId="2" borderId="24" xfId="3" applyFont="1" applyFill="1" applyBorder="1" applyAlignment="1" applyProtection="1">
      <alignment horizontal="left" vertical="center" wrapText="1"/>
    </xf>
    <xf numFmtId="0" fontId="0" fillId="12" borderId="24" xfId="0" applyFill="1" applyBorder="1" applyAlignment="1">
      <alignment horizontal="center"/>
    </xf>
    <xf numFmtId="0" fontId="36" fillId="2" borderId="15" xfId="3" applyFont="1" applyFill="1" applyBorder="1" applyAlignment="1" applyProtection="1">
      <alignment horizontal="left" vertical="top" wrapText="1"/>
    </xf>
    <xf numFmtId="0" fontId="21" fillId="22" borderId="8" xfId="3" applyFont="1" applyFill="1" applyBorder="1" applyAlignment="1" applyProtection="1">
      <alignment horizontal="left" vertical="center" wrapText="1"/>
    </xf>
    <xf numFmtId="0" fontId="35" fillId="2" borderId="1" xfId="3" applyFont="1" applyFill="1" applyBorder="1" applyAlignment="1" applyProtection="1">
      <alignment horizontal="center" vertical="top" wrapText="1"/>
    </xf>
    <xf numFmtId="2" fontId="6" fillId="12" borderId="1" xfId="4" applyNumberFormat="1" applyFont="1" applyFill="1" applyBorder="1" applyAlignment="1" applyProtection="1">
      <alignment horizontal="center" vertical="center" wrapText="1"/>
      <protection locked="0"/>
    </xf>
    <xf numFmtId="2" fontId="6" fillId="12" borderId="8" xfId="4" applyNumberFormat="1" applyFont="1" applyFill="1" applyBorder="1" applyAlignment="1" applyProtection="1">
      <alignment horizontal="center" vertical="center" wrapText="1"/>
      <protection locked="0"/>
    </xf>
    <xf numFmtId="0" fontId="21" fillId="22" borderId="15" xfId="3" applyFont="1" applyFill="1" applyBorder="1" applyAlignment="1" applyProtection="1">
      <alignment horizontal="left" vertical="center" wrapText="1"/>
    </xf>
    <xf numFmtId="164" fontId="6" fillId="14" borderId="28" xfId="0" applyNumberFormat="1" applyFont="1" applyFill="1" applyBorder="1" applyAlignment="1" applyProtection="1">
      <alignment horizontal="center" vertical="center"/>
    </xf>
    <xf numFmtId="2" fontId="6" fillId="14" borderId="49" xfId="4" applyNumberFormat="1" applyFont="1" applyFill="1" applyBorder="1" applyAlignment="1" applyProtection="1">
      <alignment horizontal="center" vertical="center" wrapText="1"/>
    </xf>
    <xf numFmtId="2" fontId="6" fillId="19" borderId="8" xfId="4" applyNumberFormat="1" applyFont="1" applyFill="1" applyBorder="1" applyAlignment="1" applyProtection="1">
      <alignment horizontal="center" vertical="center" wrapText="1"/>
      <protection locked="0"/>
    </xf>
    <xf numFmtId="164" fontId="6" fillId="14" borderId="1" xfId="4" applyNumberFormat="1" applyFont="1" applyFill="1" applyBorder="1" applyAlignment="1" applyProtection="1">
      <alignment horizontal="center" vertical="center" wrapText="1"/>
    </xf>
    <xf numFmtId="0" fontId="21" fillId="2" borderId="15" xfId="3" applyFont="1" applyFill="1" applyBorder="1" applyAlignment="1" applyProtection="1">
      <alignment horizontal="center" vertical="center" wrapText="1"/>
    </xf>
    <xf numFmtId="0" fontId="35" fillId="2" borderId="15" xfId="3" applyFont="1" applyFill="1" applyBorder="1" applyAlignment="1" applyProtection="1">
      <alignment horizontal="center" vertical="center" wrapText="1"/>
    </xf>
    <xf numFmtId="0" fontId="21" fillId="11" borderId="52" xfId="2" applyNumberFormat="1" applyFont="1" applyFill="1" applyBorder="1" applyAlignment="1" applyProtection="1">
      <alignment horizontal="center" vertical="center" wrapText="1"/>
    </xf>
    <xf numFmtId="2" fontId="2" fillId="9" borderId="1" xfId="4" applyNumberFormat="1" applyFont="1" applyFill="1" applyBorder="1" applyAlignment="1" applyProtection="1">
      <alignment horizontal="left" vertical="center" wrapText="1"/>
    </xf>
    <xf numFmtId="2" fontId="2" fillId="3" borderId="1" xfId="4" applyNumberFormat="1" applyFont="1" applyFill="1" applyBorder="1" applyAlignment="1" applyProtection="1">
      <alignment horizontal="center" vertical="center" wrapText="1"/>
      <protection locked="0"/>
    </xf>
    <xf numFmtId="2" fontId="2" fillId="12" borderId="1" xfId="4" applyNumberFormat="1" applyFont="1" applyFill="1" applyBorder="1" applyAlignment="1" applyProtection="1">
      <alignment horizontal="center" vertical="center" wrapText="1"/>
      <protection locked="0"/>
    </xf>
    <xf numFmtId="164" fontId="2" fillId="10" borderId="24" xfId="0" applyNumberFormat="1" applyFont="1" applyFill="1" applyBorder="1" applyAlignment="1" applyProtection="1">
      <alignment horizontal="center"/>
      <protection locked="0"/>
    </xf>
    <xf numFmtId="2" fontId="2" fillId="3" borderId="1" xfId="4" applyNumberFormat="1" applyFont="1" applyFill="1" applyBorder="1" applyAlignment="1" applyProtection="1">
      <alignment horizontal="left" vertical="center" wrapText="1"/>
    </xf>
    <xf numFmtId="164" fontId="2" fillId="10" borderId="1" xfId="4" applyNumberFormat="1" applyFont="1" applyFill="1" applyBorder="1" applyAlignment="1" applyProtection="1">
      <alignment horizontal="center" vertical="center" wrapText="1"/>
    </xf>
    <xf numFmtId="164" fontId="2" fillId="23" borderId="22" xfId="0" applyNumberFormat="1" applyFont="1" applyFill="1" applyBorder="1" applyAlignment="1" applyProtection="1">
      <alignment horizontal="center"/>
    </xf>
    <xf numFmtId="0" fontId="2" fillId="0" borderId="6" xfId="3" applyFont="1" applyFill="1" applyBorder="1" applyAlignment="1" applyProtection="1">
      <alignment horizontal="center" vertical="top" wrapText="1"/>
    </xf>
    <xf numFmtId="0" fontId="2" fillId="0" borderId="0" xfId="3" applyFont="1"/>
    <xf numFmtId="0" fontId="5" fillId="0" borderId="0" xfId="3" applyFont="1"/>
    <xf numFmtId="0" fontId="2" fillId="0" borderId="0" xfId="3" applyFont="1" applyAlignment="1">
      <alignment wrapText="1"/>
    </xf>
    <xf numFmtId="0" fontId="27" fillId="0" borderId="0" xfId="3" applyFont="1"/>
    <xf numFmtId="0" fontId="5" fillId="0" borderId="0" xfId="3" applyFont="1" applyAlignment="1">
      <alignment vertical="top"/>
    </xf>
    <xf numFmtId="0" fontId="21" fillId="17" borderId="8" xfId="3" applyFont="1" applyFill="1" applyBorder="1" applyAlignment="1">
      <alignment vertical="center"/>
    </xf>
    <xf numFmtId="0" fontId="2" fillId="7" borderId="0" xfId="3" applyFont="1" applyFill="1" applyBorder="1" applyAlignment="1" applyProtection="1">
      <alignment vertical="top" wrapText="1"/>
      <protection locked="0"/>
    </xf>
    <xf numFmtId="0" fontId="21" fillId="7" borderId="1" xfId="2" applyNumberFormat="1" applyFont="1" applyFill="1" applyBorder="1" applyAlignment="1" applyProtection="1">
      <alignment horizontal="left" vertical="center" wrapText="1"/>
    </xf>
    <xf numFmtId="14" fontId="2" fillId="7" borderId="1" xfId="3" applyNumberFormat="1" applyFont="1" applyFill="1" applyBorder="1" applyAlignment="1" applyProtection="1">
      <alignment horizontal="left"/>
      <protection locked="0"/>
    </xf>
    <xf numFmtId="0" fontId="23" fillId="2" borderId="1" xfId="2" applyNumberFormat="1" applyFont="1" applyFill="1" applyBorder="1" applyAlignment="1" applyProtection="1">
      <alignment horizontal="left" vertical="center" wrapText="1"/>
    </xf>
    <xf numFmtId="0" fontId="2" fillId="6" borderId="79" xfId="3" applyFont="1" applyFill="1" applyBorder="1" applyAlignment="1" applyProtection="1">
      <alignment horizontal="center" vertical="center" wrapText="1"/>
      <protection locked="0"/>
    </xf>
    <xf numFmtId="0" fontId="21" fillId="22" borderId="67" xfId="2" applyNumberFormat="1" applyFont="1" applyFill="1" applyBorder="1" applyAlignment="1" applyProtection="1">
      <alignment horizontal="center" vertical="center" wrapText="1"/>
    </xf>
    <xf numFmtId="0" fontId="21" fillId="2" borderId="67" xfId="2" applyNumberFormat="1" applyFont="1" applyFill="1" applyBorder="1" applyAlignment="1" applyProtection="1">
      <alignment horizontal="left" vertical="center" wrapText="1"/>
    </xf>
    <xf numFmtId="0" fontId="2" fillId="6" borderId="6" xfId="3" applyFont="1" applyFill="1" applyBorder="1" applyAlignment="1" applyProtection="1">
      <alignment horizontal="center" vertical="center"/>
      <protection locked="0"/>
    </xf>
    <xf numFmtId="0" fontId="2" fillId="0" borderId="10" xfId="0" applyFont="1" applyBorder="1" applyAlignment="1">
      <alignment wrapText="1"/>
    </xf>
    <xf numFmtId="0" fontId="21" fillId="2" borderId="68" xfId="2" applyNumberFormat="1" applyFont="1" applyFill="1" applyBorder="1" applyAlignment="1" applyProtection="1">
      <alignment horizontal="left" vertical="center" wrapText="1"/>
    </xf>
    <xf numFmtId="14" fontId="2" fillId="6" borderId="71" xfId="3" applyNumberFormat="1" applyFont="1" applyFill="1" applyBorder="1" applyAlignment="1" applyProtection="1">
      <alignment horizontal="center" vertical="center"/>
      <protection locked="0"/>
    </xf>
    <xf numFmtId="43" fontId="21" fillId="7" borderId="1" xfId="2" applyNumberFormat="1" applyFont="1" applyFill="1" applyBorder="1" applyAlignment="1" applyProtection="1">
      <alignment horizontal="center" vertical="center" wrapText="1"/>
    </xf>
    <xf numFmtId="0" fontId="2" fillId="7" borderId="0" xfId="3" applyFont="1" applyFill="1"/>
    <xf numFmtId="0" fontId="2" fillId="0" borderId="46" xfId="0" applyFont="1" applyBorder="1" applyAlignment="1">
      <alignment wrapText="1"/>
    </xf>
    <xf numFmtId="0" fontId="21" fillId="2" borderId="69" xfId="2" applyNumberFormat="1" applyFont="1" applyFill="1" applyBorder="1" applyAlignment="1" applyProtection="1">
      <alignment horizontal="left" vertical="center" wrapText="1"/>
    </xf>
    <xf numFmtId="14" fontId="2" fillId="3" borderId="72" xfId="3" applyNumberFormat="1" applyFont="1" applyFill="1" applyBorder="1" applyAlignment="1" applyProtection="1">
      <alignment horizontal="center" vertical="center"/>
      <protection locked="0"/>
    </xf>
    <xf numFmtId="0" fontId="21" fillId="7" borderId="0" xfId="2" applyNumberFormat="1" applyFont="1" applyFill="1" applyBorder="1" applyAlignment="1" applyProtection="1">
      <alignment horizontal="left" vertical="center" wrapText="1"/>
    </xf>
    <xf numFmtId="14" fontId="2" fillId="7" borderId="6" xfId="3" applyNumberFormat="1" applyFont="1" applyFill="1" applyBorder="1" applyAlignment="1" applyProtection="1">
      <alignment horizontal="left"/>
      <protection locked="0"/>
    </xf>
    <xf numFmtId="43" fontId="21" fillId="7" borderId="0" xfId="2" applyNumberFormat="1" applyFont="1" applyFill="1" applyBorder="1" applyAlignment="1" applyProtection="1">
      <alignment horizontal="center" vertical="center" wrapText="1"/>
    </xf>
    <xf numFmtId="14" fontId="2" fillId="7" borderId="0" xfId="3" applyNumberFormat="1" applyFont="1" applyFill="1" applyBorder="1" applyAlignment="1" applyProtection="1">
      <alignment horizontal="left"/>
      <protection locked="0"/>
    </xf>
    <xf numFmtId="0" fontId="21" fillId="7" borderId="0" xfId="3" applyFont="1" applyFill="1" applyBorder="1" applyAlignment="1">
      <alignment horizontal="left" vertical="top" wrapText="1"/>
    </xf>
    <xf numFmtId="0" fontId="21" fillId="7" borderId="23" xfId="3" applyFont="1" applyFill="1" applyBorder="1" applyAlignment="1">
      <alignment horizontal="left" vertical="top" wrapText="1"/>
    </xf>
    <xf numFmtId="0" fontId="21" fillId="7" borderId="21" xfId="3" applyFont="1" applyFill="1" applyBorder="1" applyAlignment="1">
      <alignment horizontal="left" vertical="top" wrapText="1"/>
    </xf>
    <xf numFmtId="0" fontId="21" fillId="0" borderId="1" xfId="2" applyNumberFormat="1" applyFont="1" applyFill="1" applyBorder="1" applyAlignment="1" applyProtection="1">
      <alignment horizontal="left" vertical="center" wrapText="1"/>
    </xf>
    <xf numFmtId="0" fontId="2" fillId="0" borderId="0" xfId="3" applyFont="1" applyFill="1"/>
    <xf numFmtId="0" fontId="2" fillId="0" borderId="6" xfId="3" applyFont="1" applyFill="1" applyBorder="1" applyAlignment="1" applyProtection="1">
      <alignment horizontal="left"/>
      <protection locked="0"/>
    </xf>
    <xf numFmtId="0" fontId="2" fillId="0" borderId="0" xfId="3" applyFont="1" applyFill="1" applyBorder="1" applyAlignment="1" applyProtection="1">
      <alignment horizontal="left"/>
      <protection locked="0"/>
    </xf>
    <xf numFmtId="0" fontId="27" fillId="0" borderId="0" xfId="3" applyFont="1" applyFill="1"/>
    <xf numFmtId="0" fontId="21" fillId="0" borderId="0" xfId="3" applyFont="1" applyFill="1" applyBorder="1" applyAlignment="1">
      <alignment horizontal="left" vertical="top" wrapText="1"/>
    </xf>
    <xf numFmtId="0" fontId="2" fillId="7" borderId="0" xfId="3" applyFont="1" applyFill="1" applyBorder="1" applyAlignment="1" applyProtection="1">
      <alignment horizontal="left"/>
      <protection locked="0"/>
    </xf>
    <xf numFmtId="0" fontId="21" fillId="7" borderId="18" xfId="3" applyFont="1" applyFill="1" applyBorder="1" applyAlignment="1">
      <alignment vertical="top" wrapText="1"/>
    </xf>
    <xf numFmtId="0" fontId="21" fillId="7" borderId="0" xfId="3" applyFont="1" applyFill="1" applyBorder="1" applyAlignment="1">
      <alignment vertical="top" wrapText="1"/>
    </xf>
    <xf numFmtId="0" fontId="23" fillId="22" borderId="11" xfId="2" applyFont="1" applyFill="1" applyBorder="1" applyAlignment="1" applyProtection="1">
      <alignment horizontal="center" vertical="center"/>
    </xf>
    <xf numFmtId="0" fontId="23" fillId="2" borderId="11" xfId="2" applyFont="1" applyFill="1" applyBorder="1" applyAlignment="1" applyProtection="1">
      <alignment horizontal="center" vertical="center"/>
    </xf>
    <xf numFmtId="0" fontId="23" fillId="2" borderId="11" xfId="2" applyFont="1" applyFill="1" applyBorder="1" applyAlignment="1" applyProtection="1">
      <alignment horizontal="center" vertical="center" wrapText="1"/>
    </xf>
    <xf numFmtId="0" fontId="21" fillId="0" borderId="0" xfId="3" applyFont="1" applyFill="1" applyBorder="1" applyAlignment="1">
      <alignment horizontal="left" vertical="top"/>
    </xf>
    <xf numFmtId="0" fontId="2" fillId="0" borderId="0" xfId="3" applyFont="1" applyFill="1" applyAlignment="1"/>
    <xf numFmtId="0" fontId="27" fillId="0" borderId="0" xfId="3" applyFont="1" applyFill="1" applyAlignment="1"/>
    <xf numFmtId="0" fontId="2" fillId="0" borderId="0" xfId="3" applyFont="1" applyAlignment="1"/>
    <xf numFmtId="0" fontId="27" fillId="0" borderId="0" xfId="3" applyFont="1" applyAlignment="1"/>
    <xf numFmtId="0" fontId="21" fillId="7" borderId="0" xfId="3" applyFont="1" applyFill="1" applyBorder="1" applyAlignment="1">
      <alignment vertical="top"/>
    </xf>
    <xf numFmtId="0" fontId="20" fillId="9" borderId="9" xfId="2" applyFont="1" applyFill="1" applyBorder="1" applyAlignment="1" applyProtection="1">
      <alignment vertical="center" wrapText="1"/>
    </xf>
    <xf numFmtId="14" fontId="5" fillId="6" borderId="9" xfId="3" applyNumberFormat="1" applyFont="1" applyFill="1" applyBorder="1" applyAlignment="1" applyProtection="1">
      <alignment horizontal="center" vertical="center" wrapText="1"/>
      <protection locked="0"/>
    </xf>
    <xf numFmtId="0" fontId="2" fillId="6" borderId="1" xfId="3" applyFont="1" applyFill="1" applyBorder="1" applyAlignment="1" applyProtection="1">
      <alignment horizontal="left" vertical="center" wrapText="1"/>
      <protection locked="0"/>
    </xf>
    <xf numFmtId="0" fontId="2" fillId="0" borderId="0" xfId="3" applyFont="1" applyFill="1" applyBorder="1" applyAlignment="1">
      <alignment vertical="center"/>
    </xf>
    <xf numFmtId="0" fontId="2" fillId="0" borderId="0" xfId="3" applyFont="1" applyAlignment="1">
      <alignment vertical="center"/>
    </xf>
    <xf numFmtId="0" fontId="27" fillId="0" borderId="0" xfId="3" applyFont="1" applyAlignment="1">
      <alignment vertical="center"/>
    </xf>
    <xf numFmtId="0" fontId="27" fillId="0" borderId="0" xfId="3" applyFont="1" applyFill="1" applyAlignment="1">
      <alignment vertical="center"/>
    </xf>
    <xf numFmtId="0" fontId="21" fillId="7" borderId="0" xfId="3" applyFont="1" applyFill="1" applyBorder="1" applyAlignment="1">
      <alignment vertical="center" wrapText="1"/>
    </xf>
    <xf numFmtId="0" fontId="2" fillId="0" borderId="0" xfId="3" applyFont="1" applyFill="1" applyBorder="1"/>
    <xf numFmtId="0" fontId="21" fillId="7" borderId="6" xfId="3" applyFont="1" applyFill="1" applyBorder="1" applyAlignment="1">
      <alignment vertical="top" wrapText="1"/>
    </xf>
    <xf numFmtId="0" fontId="27" fillId="0" borderId="0" xfId="3" applyFont="1" applyFill="1" applyBorder="1" applyAlignment="1">
      <alignment vertical="top" wrapText="1"/>
    </xf>
    <xf numFmtId="0" fontId="5" fillId="6" borderId="9" xfId="3" applyFont="1" applyFill="1" applyBorder="1" applyAlignment="1" applyProtection="1">
      <alignment horizontal="center" vertical="center" wrapText="1"/>
      <protection locked="0"/>
    </xf>
    <xf numFmtId="0" fontId="21" fillId="7" borderId="17" xfId="3" applyFont="1" applyFill="1" applyBorder="1" applyAlignment="1">
      <alignment vertical="top" wrapText="1"/>
    </xf>
    <xf numFmtId="0" fontId="27" fillId="0" borderId="18" xfId="3" applyFont="1" applyFill="1" applyBorder="1" applyAlignment="1">
      <alignment vertical="top" wrapText="1"/>
    </xf>
    <xf numFmtId="0" fontId="23" fillId="0" borderId="0" xfId="3" applyFont="1" applyFill="1" applyBorder="1" applyAlignment="1">
      <alignment vertical="top" wrapText="1"/>
    </xf>
    <xf numFmtId="0" fontId="23" fillId="7" borderId="0" xfId="3" applyFont="1" applyFill="1" applyBorder="1" applyAlignment="1">
      <alignment vertical="top" wrapText="1"/>
    </xf>
    <xf numFmtId="0" fontId="20" fillId="7" borderId="11" xfId="2" applyFont="1" applyFill="1" applyBorder="1" applyAlignment="1" applyProtection="1">
      <alignment vertical="top" wrapText="1"/>
    </xf>
    <xf numFmtId="0" fontId="5" fillId="7" borderId="11" xfId="3" applyNumberFormat="1" applyFont="1" applyFill="1" applyBorder="1" applyAlignment="1" applyProtection="1">
      <alignment horizontal="center" wrapText="1"/>
      <protection locked="0"/>
    </xf>
    <xf numFmtId="0" fontId="25" fillId="7" borderId="11" xfId="3" applyFont="1" applyFill="1" applyBorder="1" applyAlignment="1" applyProtection="1">
      <alignment vertical="top" wrapText="1"/>
    </xf>
    <xf numFmtId="0" fontId="2" fillId="7" borderId="0" xfId="3" applyFont="1" applyFill="1" applyBorder="1"/>
    <xf numFmtId="0" fontId="27" fillId="7" borderId="0" xfId="3" applyFont="1" applyFill="1"/>
    <xf numFmtId="0" fontId="23" fillId="2" borderId="53" xfId="2" applyFont="1" applyFill="1" applyBorder="1" applyAlignment="1" applyProtection="1">
      <alignment horizontal="center" vertical="center" wrapText="1"/>
    </xf>
    <xf numFmtId="0" fontId="23" fillId="2" borderId="53" xfId="2" applyFont="1" applyFill="1" applyBorder="1" applyAlignment="1" applyProtection="1">
      <alignment horizontal="center" vertical="center"/>
    </xf>
    <xf numFmtId="0" fontId="2" fillId="7" borderId="0" xfId="3" applyFont="1" applyFill="1" applyBorder="1" applyAlignment="1"/>
    <xf numFmtId="0" fontId="2" fillId="7" borderId="0" xfId="3" applyFont="1" applyFill="1" applyAlignment="1"/>
    <xf numFmtId="0" fontId="27" fillId="7" borderId="0" xfId="3" applyFont="1" applyFill="1" applyAlignment="1"/>
    <xf numFmtId="0" fontId="23" fillId="7" borderId="0" xfId="3" applyFont="1" applyFill="1" applyBorder="1" applyAlignment="1">
      <alignment vertical="top"/>
    </xf>
    <xf numFmtId="14" fontId="5" fillId="6" borderId="9" xfId="3" applyNumberFormat="1" applyFont="1" applyFill="1" applyBorder="1" applyAlignment="1" applyProtection="1">
      <alignment horizontal="center" vertical="center" wrapText="1"/>
    </xf>
    <xf numFmtId="0" fontId="20" fillId="9" borderId="9" xfId="2" applyFont="1" applyFill="1" applyBorder="1" applyAlignment="1" applyProtection="1">
      <alignment horizontal="left" wrapText="1"/>
    </xf>
    <xf numFmtId="14" fontId="5" fillId="6" borderId="9" xfId="3" applyNumberFormat="1" applyFont="1" applyFill="1" applyBorder="1" applyAlignment="1" applyProtection="1">
      <alignment horizontal="center" wrapText="1"/>
    </xf>
    <xf numFmtId="0" fontId="5" fillId="6" borderId="9" xfId="3" applyFont="1" applyFill="1" applyBorder="1" applyAlignment="1" applyProtection="1">
      <alignment horizontal="center" wrapText="1"/>
      <protection locked="0"/>
    </xf>
    <xf numFmtId="14" fontId="5" fillId="6" borderId="9" xfId="3" applyNumberFormat="1" applyFont="1" applyFill="1" applyBorder="1" applyAlignment="1" applyProtection="1">
      <alignment horizontal="center" wrapText="1"/>
      <protection locked="0"/>
    </xf>
    <xf numFmtId="0" fontId="2" fillId="6" borderId="1" xfId="3" applyFont="1" applyFill="1" applyBorder="1" applyAlignment="1" applyProtection="1">
      <alignment horizontal="left" wrapText="1"/>
      <protection locked="0"/>
    </xf>
    <xf numFmtId="0" fontId="2" fillId="6" borderId="1" xfId="3" applyFont="1" applyFill="1" applyBorder="1" applyAlignment="1" applyProtection="1">
      <alignment horizontal="center" vertical="center" wrapText="1"/>
      <protection locked="0"/>
    </xf>
    <xf numFmtId="0" fontId="2" fillId="7" borderId="0" xfId="3" applyFont="1" applyFill="1" applyBorder="1" applyAlignment="1">
      <alignment horizontal="center" vertical="center"/>
    </xf>
    <xf numFmtId="0" fontId="2" fillId="7" borderId="0" xfId="3" applyFont="1" applyFill="1" applyAlignment="1">
      <alignment horizontal="center" vertical="center"/>
    </xf>
    <xf numFmtId="0" fontId="27" fillId="7" borderId="0" xfId="3" applyFont="1" applyFill="1" applyAlignment="1">
      <alignment horizontal="center" vertical="center"/>
    </xf>
    <xf numFmtId="0" fontId="21" fillId="7" borderId="0" xfId="3" applyFont="1" applyFill="1" applyBorder="1" applyAlignment="1">
      <alignment horizontal="center" vertical="center" wrapText="1"/>
    </xf>
    <xf numFmtId="0" fontId="23" fillId="7" borderId="0" xfId="3" applyFont="1" applyFill="1" applyBorder="1" applyAlignment="1">
      <alignment horizontal="center" vertical="center" wrapText="1"/>
    </xf>
    <xf numFmtId="0" fontId="2" fillId="6" borderId="1" xfId="3" applyFont="1" applyFill="1" applyBorder="1" applyAlignment="1" applyProtection="1">
      <alignment vertical="top" wrapText="1"/>
      <protection locked="0"/>
    </xf>
    <xf numFmtId="0" fontId="5" fillId="9" borderId="9" xfId="2" applyFont="1" applyFill="1" applyBorder="1" applyAlignment="1" applyProtection="1">
      <alignment horizontal="left" vertical="center" wrapText="1"/>
      <protection locked="0"/>
    </xf>
    <xf numFmtId="0" fontId="5" fillId="9" borderId="9" xfId="2" applyFont="1" applyFill="1" applyBorder="1" applyAlignment="1" applyProtection="1">
      <alignment horizontal="left" wrapText="1"/>
      <protection locked="0"/>
    </xf>
    <xf numFmtId="0" fontId="5" fillId="3" borderId="9" xfId="3" applyNumberFormat="1" applyFont="1" applyFill="1" applyBorder="1" applyAlignment="1" applyProtection="1">
      <alignment horizontal="center" wrapText="1"/>
      <protection locked="0"/>
    </xf>
    <xf numFmtId="14" fontId="5" fillId="3" borderId="9" xfId="3" applyNumberFormat="1" applyFont="1" applyFill="1" applyBorder="1" applyAlignment="1" applyProtection="1">
      <alignment horizontal="center" wrapText="1"/>
      <protection locked="0"/>
    </xf>
    <xf numFmtId="0" fontId="2" fillId="3" borderId="1" xfId="3" applyFont="1" applyFill="1" applyBorder="1" applyAlignment="1" applyProtection="1">
      <alignment horizontal="left" wrapText="1"/>
      <protection locked="0"/>
    </xf>
    <xf numFmtId="0" fontId="2" fillId="3" borderId="1" xfId="3" applyFont="1" applyFill="1" applyBorder="1" applyAlignment="1" applyProtection="1">
      <alignment vertical="top" wrapText="1"/>
      <protection locked="0"/>
    </xf>
    <xf numFmtId="0" fontId="38" fillId="9" borderId="9" xfId="2" applyFont="1" applyFill="1" applyBorder="1" applyAlignment="1" applyProtection="1">
      <alignment horizontal="left" wrapText="1"/>
      <protection locked="0"/>
    </xf>
    <xf numFmtId="165" fontId="5" fillId="3" borderId="9" xfId="3" applyNumberFormat="1" applyFont="1" applyFill="1" applyBorder="1" applyAlignment="1" applyProtection="1">
      <alignment horizontal="center" wrapText="1"/>
      <protection locked="0"/>
    </xf>
    <xf numFmtId="0" fontId="23" fillId="2" borderId="11" xfId="2" applyFont="1" applyFill="1" applyBorder="1" applyAlignment="1" applyProtection="1">
      <alignment horizontal="left" vertical="center" indent="1"/>
    </xf>
    <xf numFmtId="14" fontId="24" fillId="3" borderId="9" xfId="3" applyNumberFormat="1" applyFont="1" applyFill="1" applyBorder="1" applyAlignment="1" applyProtection="1">
      <alignment horizontal="center" vertical="center" wrapText="1"/>
      <protection locked="0"/>
    </xf>
    <xf numFmtId="0" fontId="5" fillId="3" borderId="9" xfId="3" applyFont="1" applyFill="1" applyBorder="1" applyAlignment="1" applyProtection="1">
      <alignment horizontal="center" vertical="center" wrapText="1"/>
      <protection locked="0"/>
    </xf>
    <xf numFmtId="14" fontId="5" fillId="3" borderId="9" xfId="3" applyNumberFormat="1" applyFont="1" applyFill="1" applyBorder="1" applyAlignment="1" applyProtection="1">
      <alignment horizontal="center" vertical="center" wrapText="1"/>
      <protection locked="0"/>
    </xf>
    <xf numFmtId="0" fontId="2" fillId="3" borderId="1" xfId="3" applyFont="1" applyFill="1" applyBorder="1" applyAlignment="1" applyProtection="1">
      <alignment horizontal="left" vertical="center" wrapText="1"/>
      <protection locked="0"/>
    </xf>
    <xf numFmtId="0" fontId="2" fillId="0" borderId="0" xfId="3" applyFont="1" applyFill="1" applyProtection="1">
      <protection locked="0"/>
    </xf>
    <xf numFmtId="0" fontId="2" fillId="0" borderId="0" xfId="3" applyFont="1" applyFill="1" applyAlignment="1" applyProtection="1">
      <alignment wrapText="1"/>
      <protection locked="0"/>
    </xf>
    <xf numFmtId="49" fontId="2" fillId="3" borderId="7" xfId="3" applyNumberFormat="1" applyFont="1" applyFill="1" applyBorder="1" applyAlignment="1" applyProtection="1">
      <alignment vertical="top" wrapText="1"/>
      <protection locked="0"/>
    </xf>
    <xf numFmtId="14" fontId="2" fillId="0" borderId="1" xfId="3" applyNumberFormat="1" applyFont="1" applyFill="1" applyBorder="1" applyAlignment="1" applyProtection="1">
      <alignment horizontal="left"/>
      <protection locked="0"/>
    </xf>
    <xf numFmtId="0" fontId="27" fillId="0" borderId="0" xfId="3" applyFont="1" applyFill="1" applyProtection="1">
      <protection locked="0"/>
    </xf>
    <xf numFmtId="49" fontId="2" fillId="3" borderId="0" xfId="3" applyNumberFormat="1" applyFont="1" applyFill="1" applyBorder="1" applyAlignment="1" applyProtection="1">
      <alignment vertical="top" wrapText="1"/>
      <protection locked="0"/>
    </xf>
    <xf numFmtId="0" fontId="2" fillId="0" borderId="1" xfId="3" applyFont="1" applyFill="1" applyBorder="1"/>
    <xf numFmtId="0" fontId="2" fillId="0" borderId="1" xfId="3" applyFont="1" applyBorder="1"/>
    <xf numFmtId="49" fontId="2" fillId="3" borderId="2" xfId="3" applyNumberFormat="1" applyFont="1" applyFill="1" applyBorder="1" applyAlignment="1" applyProtection="1">
      <alignment vertical="top" wrapText="1"/>
      <protection locked="0"/>
    </xf>
    <xf numFmtId="0" fontId="21" fillId="17" borderId="8" xfId="3" applyFont="1" applyFill="1" applyBorder="1" applyAlignment="1" applyProtection="1">
      <alignment vertical="center"/>
    </xf>
    <xf numFmtId="0" fontId="21" fillId="7" borderId="0" xfId="3" applyFont="1" applyFill="1" applyBorder="1" applyAlignment="1">
      <alignment vertical="center"/>
    </xf>
    <xf numFmtId="0" fontId="2" fillId="6" borderId="63" xfId="3" applyFont="1" applyFill="1" applyBorder="1" applyAlignment="1" applyProtection="1">
      <alignment horizontal="center" vertical="center" wrapText="1"/>
    </xf>
    <xf numFmtId="0" fontId="2" fillId="6" borderId="63" xfId="3" applyFont="1" applyFill="1" applyBorder="1" applyAlignment="1" applyProtection="1">
      <alignment horizontal="center" vertical="center" wrapText="1"/>
      <protection locked="0"/>
    </xf>
    <xf numFmtId="0" fontId="2" fillId="6" borderId="73" xfId="3" applyFont="1" applyFill="1" applyBorder="1" applyAlignment="1" applyProtection="1">
      <alignment horizontal="center" vertical="center" wrapText="1"/>
    </xf>
    <xf numFmtId="0" fontId="2" fillId="6" borderId="75" xfId="3" applyFont="1" applyFill="1" applyBorder="1" applyAlignment="1" applyProtection="1">
      <alignment horizontal="center" vertical="center" wrapText="1"/>
      <protection locked="0"/>
    </xf>
    <xf numFmtId="0" fontId="2" fillId="0" borderId="0" xfId="3" applyFont="1" applyProtection="1">
      <protection locked="0"/>
    </xf>
    <xf numFmtId="0" fontId="2" fillId="6" borderId="74" xfId="3" applyFont="1" applyFill="1" applyBorder="1" applyAlignment="1" applyProtection="1">
      <alignment horizontal="center" vertical="center" wrapText="1"/>
    </xf>
    <xf numFmtId="0" fontId="2" fillId="6" borderId="70" xfId="3" applyFont="1" applyFill="1" applyBorder="1" applyAlignment="1" applyProtection="1">
      <alignment horizontal="center" vertical="center" wrapText="1"/>
      <protection locked="0"/>
    </xf>
    <xf numFmtId="0" fontId="2" fillId="6" borderId="72" xfId="3" applyFont="1" applyFill="1" applyBorder="1" applyAlignment="1" applyProtection="1">
      <alignment horizontal="center" vertical="center" wrapText="1"/>
    </xf>
    <xf numFmtId="0" fontId="2" fillId="6" borderId="66" xfId="3" applyFont="1" applyFill="1" applyBorder="1" applyAlignment="1" applyProtection="1">
      <alignment horizontal="center" vertical="center" wrapText="1"/>
      <protection locked="0"/>
    </xf>
    <xf numFmtId="0" fontId="35" fillId="7" borderId="0" xfId="2" applyNumberFormat="1" applyFont="1" applyFill="1" applyBorder="1" applyAlignment="1" applyProtection="1">
      <alignment horizontal="left" vertical="center" wrapText="1"/>
    </xf>
    <xf numFmtId="0" fontId="2" fillId="7" borderId="0" xfId="3" applyFont="1" applyFill="1" applyBorder="1" applyAlignment="1" applyProtection="1">
      <alignment horizontal="center" vertical="center" wrapText="1"/>
      <protection locked="0"/>
    </xf>
    <xf numFmtId="0" fontId="2" fillId="7" borderId="10" xfId="3" applyFont="1" applyFill="1" applyBorder="1" applyAlignment="1" applyProtection="1">
      <alignment vertical="center" wrapText="1"/>
      <protection locked="0"/>
    </xf>
    <xf numFmtId="0" fontId="2" fillId="7" borderId="0" xfId="3" applyFont="1" applyFill="1" applyBorder="1" applyAlignment="1">
      <alignment wrapText="1"/>
    </xf>
    <xf numFmtId="0" fontId="2" fillId="7" borderId="0" xfId="3" applyFont="1" applyFill="1" applyProtection="1">
      <protection locked="0"/>
    </xf>
    <xf numFmtId="0" fontId="2" fillId="0" borderId="0" xfId="3" applyFont="1" applyFill="1" applyBorder="1" applyAlignment="1">
      <alignment horizontal="left"/>
    </xf>
    <xf numFmtId="0" fontId="2" fillId="0" borderId="0" xfId="3" applyFont="1" applyAlignment="1" applyProtection="1">
      <alignment wrapText="1"/>
      <protection locked="0"/>
    </xf>
    <xf numFmtId="0" fontId="2" fillId="0" borderId="9" xfId="3" applyFont="1" applyFill="1" applyBorder="1" applyAlignment="1" applyProtection="1">
      <alignment horizontal="left" wrapText="1"/>
      <protection locked="0"/>
    </xf>
    <xf numFmtId="14" fontId="2" fillId="0" borderId="9" xfId="3" applyNumberFormat="1" applyFont="1" applyFill="1" applyBorder="1" applyAlignment="1" applyProtection="1">
      <alignment horizontal="center" wrapText="1"/>
      <protection locked="0"/>
    </xf>
    <xf numFmtId="0" fontId="2" fillId="0" borderId="1" xfId="3" applyFont="1" applyFill="1" applyBorder="1" applyAlignment="1" applyProtection="1">
      <alignment horizontal="left" wrapText="1"/>
      <protection locked="0"/>
    </xf>
    <xf numFmtId="0" fontId="2" fillId="6" borderId="9" xfId="2" applyFont="1" applyFill="1" applyBorder="1" applyAlignment="1" applyProtection="1">
      <alignment horizontal="left" wrapText="1"/>
      <protection locked="0"/>
    </xf>
    <xf numFmtId="2" fontId="6" fillId="6" borderId="20" xfId="0" applyNumberFormat="1" applyFont="1" applyFill="1" applyBorder="1" applyAlignment="1" applyProtection="1">
      <alignment horizontal="center" vertical="center"/>
      <protection locked="0"/>
    </xf>
    <xf numFmtId="166" fontId="6" fillId="15" borderId="20" xfId="0" applyNumberFormat="1" applyFont="1" applyFill="1" applyBorder="1" applyAlignment="1" applyProtection="1">
      <alignment horizontal="center" vertical="center"/>
      <protection locked="0"/>
    </xf>
    <xf numFmtId="0" fontId="6" fillId="16" borderId="45" xfId="0" applyFont="1" applyFill="1" applyBorder="1" applyAlignment="1" applyProtection="1">
      <alignment horizontal="center" vertical="center"/>
      <protection locked="0"/>
    </xf>
    <xf numFmtId="165" fontId="6" fillId="6" borderId="37" xfId="3" applyNumberFormat="1" applyFont="1" applyFill="1" applyBorder="1" applyAlignment="1" applyProtection="1">
      <alignment horizontal="center" vertical="top" wrapText="1"/>
      <protection locked="0"/>
    </xf>
    <xf numFmtId="164" fontId="6" fillId="15" borderId="0" xfId="4" applyNumberFormat="1" applyFont="1" applyFill="1" applyBorder="1" applyAlignment="1" applyProtection="1">
      <alignment horizontal="center" vertical="center" wrapText="1"/>
      <protection locked="0"/>
    </xf>
    <xf numFmtId="14" fontId="2" fillId="6" borderId="70" xfId="3" applyNumberFormat="1" applyFont="1" applyFill="1" applyBorder="1" applyAlignment="1" applyProtection="1">
      <alignment horizontal="center" vertical="center" wrapText="1"/>
      <protection locked="0"/>
    </xf>
    <xf numFmtId="17" fontId="2" fillId="6" borderId="9" xfId="2" applyNumberFormat="1" applyFont="1" applyFill="1" applyBorder="1" applyAlignment="1" applyProtection="1">
      <alignment horizontal="left" wrapText="1"/>
      <protection locked="0"/>
    </xf>
    <xf numFmtId="0" fontId="6" fillId="6" borderId="9" xfId="2" applyFont="1" applyFill="1" applyBorder="1" applyAlignment="1" applyProtection="1">
      <alignment horizontal="left" wrapText="1"/>
      <protection locked="0"/>
    </xf>
    <xf numFmtId="0" fontId="40" fillId="6" borderId="9" xfId="2" applyFont="1" applyFill="1" applyBorder="1" applyAlignment="1" applyProtection="1">
      <alignment horizontal="left" wrapText="1"/>
      <protection locked="0"/>
    </xf>
    <xf numFmtId="0" fontId="41" fillId="6" borderId="9" xfId="2" applyFont="1" applyFill="1" applyBorder="1" applyAlignment="1" applyProtection="1">
      <alignment horizontal="left" wrapText="1"/>
      <protection locked="0"/>
    </xf>
    <xf numFmtId="17" fontId="2" fillId="3" borderId="9" xfId="3" applyNumberFormat="1" applyFont="1" applyFill="1" applyBorder="1" applyAlignment="1" applyProtection="1">
      <alignment horizontal="center" vertical="center" wrapText="1"/>
      <protection locked="0"/>
    </xf>
    <xf numFmtId="0" fontId="2" fillId="3" borderId="9" xfId="3" applyFont="1" applyFill="1" applyBorder="1" applyAlignment="1" applyProtection="1">
      <alignment horizontal="center" vertical="center" wrapText="1"/>
      <protection locked="0"/>
    </xf>
    <xf numFmtId="14" fontId="2" fillId="3" borderId="9" xfId="3" applyNumberFormat="1" applyFont="1" applyFill="1" applyBorder="1" applyAlignment="1" applyProtection="1">
      <alignment horizontal="center" vertical="center" wrapText="1"/>
      <protection locked="0"/>
    </xf>
    <xf numFmtId="0" fontId="2" fillId="3" borderId="9" xfId="3" applyNumberFormat="1" applyFont="1" applyFill="1" applyBorder="1" applyAlignment="1" applyProtection="1">
      <alignment horizontal="center" vertical="center" wrapText="1"/>
      <protection locked="0"/>
    </xf>
    <xf numFmtId="14" fontId="2" fillId="6" borderId="9" xfId="3" applyNumberFormat="1" applyFont="1" applyFill="1" applyBorder="1" applyAlignment="1" applyProtection="1">
      <alignment horizontal="center" vertical="center" wrapText="1"/>
      <protection locked="0"/>
    </xf>
    <xf numFmtId="17" fontId="6" fillId="6" borderId="1" xfId="4" applyNumberFormat="1" applyFont="1" applyFill="1" applyBorder="1" applyAlignment="1" applyProtection="1">
      <alignment horizontal="center" vertical="center" wrapText="1"/>
      <protection locked="0"/>
    </xf>
    <xf numFmtId="0" fontId="30" fillId="6" borderId="1" xfId="3" applyFont="1" applyFill="1" applyBorder="1" applyAlignment="1" applyProtection="1">
      <alignment vertical="center" wrapText="1"/>
      <protection locked="0"/>
    </xf>
    <xf numFmtId="0" fontId="30" fillId="16" borderId="45" xfId="0" applyFont="1" applyFill="1" applyBorder="1" applyAlignment="1" applyProtection="1">
      <alignment horizontal="center" vertical="center"/>
      <protection locked="0"/>
    </xf>
    <xf numFmtId="0" fontId="40" fillId="6" borderId="37" xfId="3" applyFont="1" applyFill="1" applyBorder="1" applyAlignment="1" applyProtection="1">
      <alignment horizontal="center" vertical="center" wrapText="1"/>
      <protection locked="0"/>
    </xf>
    <xf numFmtId="2" fontId="40" fillId="12" borderId="1" xfId="4" applyNumberFormat="1" applyFont="1" applyFill="1" applyBorder="1" applyAlignment="1" applyProtection="1">
      <alignment horizontal="center" vertical="center" wrapText="1"/>
      <protection locked="0"/>
    </xf>
    <xf numFmtId="0" fontId="23" fillId="2" borderId="12" xfId="2" applyFont="1" applyFill="1" applyBorder="1" applyAlignment="1" applyProtection="1">
      <alignment horizontal="left" vertical="center" wrapText="1"/>
    </xf>
    <xf numFmtId="0" fontId="23" fillId="2" borderId="13" xfId="2" applyFont="1" applyFill="1" applyBorder="1" applyAlignment="1" applyProtection="1">
      <alignment horizontal="left" vertical="center" wrapText="1"/>
    </xf>
    <xf numFmtId="0" fontId="23" fillId="2" borderId="3" xfId="2" applyFont="1" applyFill="1" applyBorder="1" applyAlignment="1" applyProtection="1">
      <alignment horizontal="left" vertical="center" wrapText="1"/>
    </xf>
    <xf numFmtId="0" fontId="23" fillId="2" borderId="4" xfId="2" applyFont="1" applyFill="1" applyBorder="1" applyAlignment="1" applyProtection="1">
      <alignment horizontal="left" vertical="center" wrapText="1"/>
    </xf>
    <xf numFmtId="10" fontId="2" fillId="6" borderId="8" xfId="2" applyNumberFormat="1" applyFont="1" applyFill="1" applyBorder="1" applyAlignment="1" applyProtection="1">
      <alignment horizontal="center" vertical="top" wrapText="1"/>
      <protection locked="0"/>
    </xf>
    <xf numFmtId="10" fontId="2" fillId="6" borderId="15" xfId="2" applyNumberFormat="1" applyFont="1" applyFill="1" applyBorder="1" applyAlignment="1" applyProtection="1">
      <alignment horizontal="center" vertical="top" wrapText="1"/>
      <protection locked="0"/>
    </xf>
    <xf numFmtId="0" fontId="21" fillId="2" borderId="8" xfId="2" applyFont="1" applyFill="1" applyBorder="1" applyAlignment="1" applyProtection="1">
      <alignment horizontal="center" vertical="center" wrapText="1"/>
    </xf>
    <xf numFmtId="0" fontId="21" fillId="2" borderId="14" xfId="2" applyFont="1" applyFill="1" applyBorder="1" applyAlignment="1" applyProtection="1">
      <alignment horizontal="center" vertical="center" wrapText="1"/>
    </xf>
    <xf numFmtId="0" fontId="21" fillId="2" borderId="15" xfId="2" applyFont="1" applyFill="1" applyBorder="1" applyAlignment="1" applyProtection="1">
      <alignment horizontal="center" vertical="center" wrapText="1"/>
    </xf>
    <xf numFmtId="49" fontId="2" fillId="3" borderId="11" xfId="2" applyNumberFormat="1" applyFont="1" applyFill="1" applyBorder="1" applyAlignment="1" applyProtection="1">
      <alignment horizontal="center" vertical="top" wrapText="1"/>
      <protection locked="0"/>
    </xf>
    <xf numFmtId="49" fontId="2" fillId="3" borderId="5" xfId="2" applyNumberFormat="1" applyFont="1" applyFill="1" applyBorder="1" applyAlignment="1" applyProtection="1">
      <alignment horizontal="center" vertical="top" wrapText="1"/>
      <protection locked="0"/>
    </xf>
    <xf numFmtId="0" fontId="23" fillId="2" borderId="8" xfId="2" applyFont="1" applyFill="1" applyBorder="1" applyAlignment="1" applyProtection="1">
      <alignment horizontal="left" vertical="center" wrapText="1"/>
    </xf>
    <xf numFmtId="0" fontId="27" fillId="0" borderId="15" xfId="0" applyFont="1" applyBorder="1" applyAlignment="1">
      <alignment horizontal="left" vertical="center" wrapText="1"/>
    </xf>
    <xf numFmtId="0" fontId="4" fillId="3" borderId="12" xfId="2" applyFont="1" applyFill="1" applyBorder="1" applyAlignment="1" applyProtection="1">
      <alignment horizontal="center" vertical="top" wrapText="1"/>
      <protection locked="0"/>
    </xf>
    <xf numFmtId="0" fontId="2" fillId="3" borderId="7" xfId="0" applyFont="1" applyFill="1" applyBorder="1" applyAlignment="1" applyProtection="1">
      <alignment horizontal="center" vertical="top" wrapText="1"/>
      <protection locked="0"/>
    </xf>
    <xf numFmtId="0" fontId="2" fillId="3" borderId="13" xfId="0" applyFont="1" applyFill="1" applyBorder="1" applyAlignment="1" applyProtection="1">
      <alignment horizontal="center" vertical="top" wrapText="1"/>
      <protection locked="0"/>
    </xf>
    <xf numFmtId="0" fontId="2" fillId="3" borderId="6" xfId="0" applyFont="1" applyFill="1" applyBorder="1" applyAlignment="1" applyProtection="1">
      <alignment horizontal="center" vertical="top" wrapText="1"/>
      <protection locked="0"/>
    </xf>
    <xf numFmtId="0" fontId="2" fillId="3" borderId="0" xfId="0" applyFont="1" applyFill="1" applyBorder="1" applyAlignment="1" applyProtection="1">
      <alignment horizontal="center" vertical="top" wrapText="1"/>
      <protection locked="0"/>
    </xf>
    <xf numFmtId="0" fontId="2" fillId="3" borderId="10" xfId="0" applyFont="1" applyFill="1" applyBorder="1" applyAlignment="1" applyProtection="1">
      <alignment horizontal="center" vertical="top" wrapText="1"/>
      <protection locked="0"/>
    </xf>
    <xf numFmtId="0" fontId="2" fillId="3" borderId="9" xfId="0" applyFont="1" applyFill="1" applyBorder="1" applyAlignment="1" applyProtection="1">
      <alignment horizontal="center" vertical="top" wrapText="1"/>
      <protection locked="0"/>
    </xf>
    <xf numFmtId="0" fontId="2" fillId="3" borderId="11" xfId="0" applyFont="1" applyFill="1" applyBorder="1" applyAlignment="1" applyProtection="1">
      <alignment horizontal="center" vertical="top" wrapText="1"/>
      <protection locked="0"/>
    </xf>
    <xf numFmtId="0" fontId="2" fillId="3" borderId="5" xfId="0" applyFont="1" applyFill="1" applyBorder="1" applyAlignment="1" applyProtection="1">
      <alignment horizontal="center" vertical="top" wrapText="1"/>
      <protection locked="0"/>
    </xf>
    <xf numFmtId="43" fontId="2" fillId="6" borderId="9" xfId="2" applyNumberFormat="1" applyFont="1" applyFill="1" applyBorder="1" applyAlignment="1" applyProtection="1">
      <alignment horizontal="center" vertical="center" wrapText="1"/>
      <protection locked="0"/>
    </xf>
    <xf numFmtId="0" fontId="2" fillId="6" borderId="5" xfId="0" applyFont="1" applyFill="1" applyBorder="1" applyAlignment="1" applyProtection="1">
      <alignment horizontal="center" vertical="center" wrapText="1"/>
      <protection locked="0"/>
    </xf>
    <xf numFmtId="0" fontId="23" fillId="2" borderId="8" xfId="2" applyNumberFormat="1" applyFont="1" applyFill="1" applyBorder="1" applyAlignment="1" applyProtection="1">
      <alignment horizontal="left" vertical="center" wrapText="1"/>
    </xf>
    <xf numFmtId="0" fontId="27" fillId="0" borderId="15" xfId="0" applyFont="1" applyBorder="1" applyAlignment="1" applyProtection="1">
      <alignment horizontal="left" vertical="center" wrapText="1"/>
    </xf>
    <xf numFmtId="0" fontId="2" fillId="3" borderId="28" xfId="0" applyFont="1" applyFill="1" applyBorder="1" applyAlignment="1" applyProtection="1">
      <alignment horizontal="left" vertical="top"/>
      <protection locked="0"/>
    </xf>
    <xf numFmtId="0" fontId="2" fillId="3" borderId="29" xfId="0" applyFont="1" applyFill="1" applyBorder="1" applyAlignment="1" applyProtection="1">
      <alignment horizontal="left" vertical="top"/>
      <protection locked="0"/>
    </xf>
    <xf numFmtId="0" fontId="2" fillId="3" borderId="30" xfId="0" applyFont="1" applyFill="1" applyBorder="1" applyAlignment="1" applyProtection="1">
      <alignment horizontal="left" vertical="top"/>
      <protection locked="0"/>
    </xf>
    <xf numFmtId="49" fontId="2" fillId="16" borderId="94" xfId="0" applyNumberFormat="1" applyFont="1" applyFill="1" applyBorder="1" applyAlignment="1" applyProtection="1">
      <alignment horizontal="left" vertical="top" wrapText="1"/>
      <protection locked="0"/>
    </xf>
    <xf numFmtId="49" fontId="2" fillId="16" borderId="29" xfId="0" applyNumberFormat="1" applyFont="1" applyFill="1" applyBorder="1" applyAlignment="1" applyProtection="1">
      <alignment horizontal="left" vertical="top" wrapText="1"/>
      <protection locked="0"/>
    </xf>
    <xf numFmtId="49" fontId="2" fillId="6" borderId="0" xfId="0" applyNumberFormat="1" applyFont="1" applyFill="1" applyBorder="1" applyAlignment="1" applyProtection="1">
      <alignment horizontal="left" vertical="top" wrapText="1"/>
      <protection locked="0"/>
    </xf>
    <xf numFmtId="49" fontId="2" fillId="16" borderId="21" xfId="0" applyNumberFormat="1" applyFont="1" applyFill="1" applyBorder="1" applyAlignment="1" applyProtection="1">
      <alignment horizontal="left" vertical="top" wrapText="1"/>
      <protection locked="0"/>
    </xf>
    <xf numFmtId="0" fontId="21" fillId="2" borderId="1" xfId="2" applyFont="1" applyFill="1" applyBorder="1" applyAlignment="1" applyProtection="1">
      <alignment vertical="center" wrapText="1"/>
    </xf>
    <xf numFmtId="0" fontId="2" fillId="3" borderId="8" xfId="2" applyFont="1" applyFill="1" applyBorder="1" applyAlignment="1" applyProtection="1">
      <alignment vertical="top" wrapText="1"/>
      <protection locked="0"/>
    </xf>
    <xf numFmtId="0" fontId="2" fillId="0" borderId="15" xfId="0" applyFont="1" applyBorder="1" applyAlignment="1">
      <alignment vertical="top" wrapText="1"/>
    </xf>
    <xf numFmtId="14" fontId="24" fillId="7" borderId="0" xfId="0" applyNumberFormat="1" applyFont="1" applyFill="1" applyBorder="1" applyAlignment="1" applyProtection="1">
      <alignment horizontal="center" wrapText="1"/>
    </xf>
    <xf numFmtId="0" fontId="2" fillId="7" borderId="0" xfId="0" applyFont="1" applyFill="1" applyBorder="1" applyAlignment="1" applyProtection="1">
      <alignment horizontal="center" wrapText="1"/>
    </xf>
    <xf numFmtId="0" fontId="2" fillId="6" borderId="1" xfId="0" applyFont="1" applyFill="1" applyBorder="1" applyAlignment="1" applyProtection="1">
      <alignment horizontal="left" vertical="top"/>
      <protection locked="0"/>
    </xf>
    <xf numFmtId="0" fontId="23" fillId="2" borderId="9" xfId="2" applyFont="1" applyFill="1" applyBorder="1" applyAlignment="1" applyProtection="1">
      <alignment horizontal="center" vertical="center" wrapText="1"/>
    </xf>
    <xf numFmtId="0" fontId="23" fillId="2" borderId="5" xfId="2" applyFont="1" applyFill="1" applyBorder="1" applyAlignment="1" applyProtection="1">
      <alignment horizontal="center" vertical="center" wrapText="1"/>
    </xf>
    <xf numFmtId="0" fontId="2" fillId="6" borderId="1" xfId="0" applyFont="1" applyFill="1" applyBorder="1" applyAlignment="1" applyProtection="1">
      <alignment vertical="top"/>
      <protection locked="0"/>
    </xf>
    <xf numFmtId="0" fontId="27" fillId="22" borderId="56" xfId="0" applyFont="1" applyFill="1" applyBorder="1" applyAlignment="1">
      <alignment horizontal="center" vertical="center" wrapText="1"/>
    </xf>
    <xf numFmtId="0" fontId="27" fillId="22" borderId="57" xfId="0" applyFont="1" applyFill="1" applyBorder="1" applyAlignment="1">
      <alignment horizontal="center" vertical="center" wrapText="1"/>
    </xf>
    <xf numFmtId="0" fontId="27" fillId="22" borderId="58" xfId="0" applyFont="1" applyFill="1" applyBorder="1" applyAlignment="1">
      <alignment horizontal="center" vertical="center" wrapText="1"/>
    </xf>
    <xf numFmtId="0" fontId="27" fillId="22" borderId="59" xfId="0" applyFont="1" applyFill="1" applyBorder="1" applyAlignment="1">
      <alignment horizontal="center" vertical="center" wrapText="1"/>
    </xf>
    <xf numFmtId="0" fontId="27" fillId="22" borderId="60" xfId="0" applyFont="1" applyFill="1" applyBorder="1" applyAlignment="1">
      <alignment horizontal="center" vertical="center" wrapText="1"/>
    </xf>
    <xf numFmtId="0" fontId="27" fillId="22" borderId="61" xfId="0" applyFont="1" applyFill="1" applyBorder="1" applyAlignment="1">
      <alignment horizontal="center" vertical="center" wrapText="1"/>
    </xf>
    <xf numFmtId="0" fontId="23" fillId="0" borderId="0" xfId="0" applyFont="1" applyFill="1" applyBorder="1" applyAlignment="1" applyProtection="1">
      <alignment horizontal="center" vertical="center" wrapText="1"/>
    </xf>
    <xf numFmtId="0" fontId="2" fillId="12" borderId="96" xfId="0" applyFont="1" applyFill="1" applyBorder="1" applyAlignment="1">
      <alignment horizontal="center" vertical="center" wrapText="1"/>
    </xf>
    <xf numFmtId="0" fontId="2" fillId="12" borderId="97" xfId="0" applyFont="1" applyFill="1" applyBorder="1" applyAlignment="1">
      <alignment horizontal="center" vertical="center" wrapText="1"/>
    </xf>
    <xf numFmtId="0" fontId="2" fillId="12" borderId="98" xfId="0" applyFont="1" applyFill="1" applyBorder="1" applyAlignment="1">
      <alignment horizontal="center" vertical="center" wrapText="1"/>
    </xf>
    <xf numFmtId="0" fontId="2" fillId="3" borderId="9" xfId="2" applyFont="1" applyFill="1" applyBorder="1" applyAlignment="1" applyProtection="1">
      <alignment horizontal="center" vertical="top" wrapText="1"/>
      <protection locked="0"/>
    </xf>
    <xf numFmtId="0" fontId="2" fillId="3" borderId="11" xfId="2" applyFont="1" applyFill="1" applyBorder="1" applyAlignment="1" applyProtection="1">
      <alignment horizontal="center" vertical="top" wrapText="1"/>
      <protection locked="0"/>
    </xf>
    <xf numFmtId="0" fontId="2" fillId="3" borderId="5" xfId="2" applyFont="1" applyFill="1" applyBorder="1" applyAlignment="1" applyProtection="1">
      <alignment horizontal="center" vertical="top" wrapText="1"/>
      <protection locked="0"/>
    </xf>
    <xf numFmtId="0" fontId="2" fillId="6" borderId="77" xfId="0" applyFont="1" applyFill="1" applyBorder="1" applyAlignment="1" applyProtection="1">
      <alignment horizontal="center"/>
      <protection locked="0"/>
    </xf>
    <xf numFmtId="0" fontId="2" fillId="6" borderId="82" xfId="0" applyFont="1" applyFill="1" applyBorder="1" applyAlignment="1" applyProtection="1">
      <alignment horizontal="center"/>
      <protection locked="0"/>
    </xf>
    <xf numFmtId="0" fontId="2" fillId="6" borderId="78" xfId="0" applyFont="1" applyFill="1" applyBorder="1" applyAlignment="1" applyProtection="1">
      <alignment horizontal="center"/>
      <protection locked="0"/>
    </xf>
    <xf numFmtId="0" fontId="23" fillId="7" borderId="9" xfId="2" applyNumberFormat="1" applyFont="1" applyFill="1" applyBorder="1" applyAlignment="1" applyProtection="1">
      <alignment horizontal="left" vertical="top" wrapText="1"/>
    </xf>
    <xf numFmtId="0" fontId="23" fillId="7" borderId="5" xfId="2" applyNumberFormat="1" applyFont="1" applyFill="1" applyBorder="1" applyAlignment="1" applyProtection="1">
      <alignment horizontal="left" vertical="top" wrapText="1"/>
    </xf>
    <xf numFmtId="0" fontId="2" fillId="7" borderId="9" xfId="0" applyFont="1" applyFill="1" applyBorder="1" applyAlignment="1" applyProtection="1">
      <alignment horizontal="left" vertical="top"/>
      <protection locked="0"/>
    </xf>
    <xf numFmtId="0" fontId="2" fillId="7" borderId="5" xfId="0" applyFont="1" applyFill="1" applyBorder="1" applyAlignment="1" applyProtection="1">
      <alignment horizontal="left" vertical="top"/>
      <protection locked="0"/>
    </xf>
    <xf numFmtId="165" fontId="5" fillId="6" borderId="47" xfId="2" applyNumberFormat="1" applyFont="1" applyFill="1" applyBorder="1" applyAlignment="1" applyProtection="1">
      <alignment horizontal="center" vertical="center" wrapText="1"/>
      <protection locked="0"/>
    </xf>
    <xf numFmtId="165" fontId="2" fillId="6" borderId="40" xfId="0" applyNumberFormat="1" applyFont="1" applyFill="1" applyBorder="1" applyAlignment="1" applyProtection="1">
      <alignment vertical="center" wrapText="1"/>
      <protection locked="0"/>
    </xf>
    <xf numFmtId="0" fontId="23" fillId="22" borderId="7" xfId="2" applyFont="1" applyFill="1" applyBorder="1" applyAlignment="1" applyProtection="1">
      <alignment horizontal="center" vertical="center" wrapText="1"/>
    </xf>
    <xf numFmtId="0" fontId="23" fillId="22" borderId="0" xfId="2" applyFont="1" applyFill="1" applyBorder="1" applyAlignment="1" applyProtection="1">
      <alignment horizontal="center" vertical="center" wrapText="1"/>
    </xf>
    <xf numFmtId="0" fontId="23" fillId="22" borderId="2" xfId="2" applyFont="1" applyFill="1" applyBorder="1" applyAlignment="1" applyProtection="1">
      <alignment horizontal="center" vertical="center" wrapText="1"/>
    </xf>
    <xf numFmtId="0" fontId="23" fillId="7" borderId="12" xfId="2" applyFont="1" applyFill="1" applyBorder="1" applyAlignment="1" applyProtection="1">
      <alignment horizontal="left" wrapText="1"/>
    </xf>
    <xf numFmtId="0" fontId="23" fillId="7" borderId="31" xfId="2" applyFont="1" applyFill="1" applyBorder="1" applyAlignment="1" applyProtection="1">
      <alignment horizontal="left" wrapText="1"/>
    </xf>
    <xf numFmtId="0" fontId="23" fillId="7" borderId="6" xfId="2" applyFont="1" applyFill="1" applyBorder="1" applyAlignment="1" applyProtection="1">
      <alignment horizontal="left" wrapText="1"/>
    </xf>
    <xf numFmtId="0" fontId="23" fillId="7" borderId="26" xfId="2" applyFont="1" applyFill="1" applyBorder="1" applyAlignment="1" applyProtection="1">
      <alignment horizontal="left" wrapText="1"/>
    </xf>
    <xf numFmtId="0" fontId="23" fillId="7" borderId="3" xfId="2" applyFont="1" applyFill="1" applyBorder="1" applyAlignment="1" applyProtection="1">
      <alignment horizontal="left" wrapText="1"/>
    </xf>
    <xf numFmtId="0" fontId="23" fillId="7" borderId="32" xfId="2" applyFont="1" applyFill="1" applyBorder="1" applyAlignment="1" applyProtection="1">
      <alignment horizontal="left" wrapText="1"/>
    </xf>
    <xf numFmtId="0" fontId="2" fillId="7" borderId="20" xfId="0" applyFont="1" applyFill="1" applyBorder="1" applyAlignment="1" applyProtection="1">
      <alignment horizontal="left" vertical="top" wrapText="1"/>
      <protection locked="0"/>
    </xf>
    <xf numFmtId="0" fontId="2" fillId="7" borderId="0" xfId="0" applyFont="1" applyFill="1" applyBorder="1" applyAlignment="1" applyProtection="1">
      <alignment horizontal="left" vertical="top" wrapText="1"/>
      <protection locked="0"/>
    </xf>
    <xf numFmtId="0" fontId="2" fillId="7" borderId="26" xfId="0" applyFont="1" applyFill="1" applyBorder="1" applyAlignment="1" applyProtection="1">
      <alignment horizontal="left" vertical="top" wrapText="1"/>
      <protection locked="0"/>
    </xf>
    <xf numFmtId="0" fontId="2" fillId="7" borderId="23" xfId="0" applyFont="1" applyFill="1" applyBorder="1" applyAlignment="1" applyProtection="1">
      <alignment horizontal="left" vertical="top" wrapText="1"/>
      <protection locked="0"/>
    </xf>
    <xf numFmtId="0" fontId="2" fillId="7" borderId="21" xfId="0" applyFont="1" applyFill="1" applyBorder="1" applyAlignment="1" applyProtection="1">
      <alignment horizontal="left" vertical="top" wrapText="1"/>
      <protection locked="0"/>
    </xf>
    <xf numFmtId="0" fontId="2" fillId="7" borderId="27" xfId="0" applyFont="1" applyFill="1" applyBorder="1" applyAlignment="1" applyProtection="1">
      <alignment horizontal="left" vertical="top" wrapText="1"/>
      <protection locked="0"/>
    </xf>
    <xf numFmtId="0" fontId="23" fillId="22" borderId="9" xfId="2" applyNumberFormat="1" applyFont="1" applyFill="1" applyBorder="1" applyAlignment="1" applyProtection="1">
      <alignment horizontal="left" vertical="top" wrapText="1"/>
    </xf>
    <xf numFmtId="0" fontId="23" fillId="22" borderId="11" xfId="2" applyNumberFormat="1" applyFont="1" applyFill="1" applyBorder="1" applyAlignment="1" applyProtection="1">
      <alignment horizontal="left" vertical="top" wrapText="1"/>
    </xf>
    <xf numFmtId="0" fontId="21" fillId="7" borderId="9" xfId="0" applyFont="1" applyFill="1" applyBorder="1" applyAlignment="1">
      <alignment horizontal="left"/>
    </xf>
    <xf numFmtId="0" fontId="21" fillId="7" borderId="11" xfId="0" applyFont="1" applyFill="1" applyBorder="1" applyAlignment="1">
      <alignment horizontal="left"/>
    </xf>
    <xf numFmtId="0" fontId="24" fillId="7" borderId="28" xfId="0" applyFont="1" applyFill="1" applyBorder="1" applyAlignment="1" applyProtection="1">
      <alignment horizontal="center"/>
      <protection locked="0"/>
    </xf>
    <xf numFmtId="0" fontId="24" fillId="7" borderId="29" xfId="0" applyFont="1" applyFill="1" applyBorder="1" applyAlignment="1" applyProtection="1">
      <alignment horizontal="center"/>
      <protection locked="0"/>
    </xf>
    <xf numFmtId="0" fontId="24" fillId="7" borderId="30" xfId="0" applyFont="1" applyFill="1" applyBorder="1" applyAlignment="1" applyProtection="1">
      <alignment horizontal="center"/>
      <protection locked="0"/>
    </xf>
    <xf numFmtId="0" fontId="21" fillId="7" borderId="9" xfId="0" applyFont="1" applyFill="1" applyBorder="1" applyAlignment="1" applyProtection="1">
      <alignment horizontal="left"/>
    </xf>
    <xf numFmtId="0" fontId="21" fillId="7" borderId="11" xfId="0" applyFont="1" applyFill="1" applyBorder="1" applyAlignment="1" applyProtection="1">
      <alignment horizontal="left"/>
    </xf>
    <xf numFmtId="14" fontId="24" fillId="7" borderId="28" xfId="0" applyNumberFormat="1" applyFont="1" applyFill="1" applyBorder="1" applyAlignment="1" applyProtection="1">
      <alignment horizontal="center"/>
      <protection locked="0"/>
    </xf>
    <xf numFmtId="14" fontId="24" fillId="7" borderId="29" xfId="0" applyNumberFormat="1" applyFont="1" applyFill="1" applyBorder="1" applyAlignment="1" applyProtection="1">
      <alignment horizontal="center"/>
      <protection locked="0"/>
    </xf>
    <xf numFmtId="14" fontId="24" fillId="7" borderId="30" xfId="0" applyNumberFormat="1" applyFont="1" applyFill="1" applyBorder="1" applyAlignment="1" applyProtection="1">
      <alignment horizontal="center"/>
      <protection locked="0"/>
    </xf>
    <xf numFmtId="0" fontId="23" fillId="2" borderId="67" xfId="2" applyFont="1" applyFill="1" applyBorder="1" applyAlignment="1" applyProtection="1">
      <alignment vertical="center" wrapText="1"/>
    </xf>
    <xf numFmtId="0" fontId="27" fillId="0" borderId="66" xfId="0" applyFont="1" applyBorder="1" applyAlignment="1" applyProtection="1">
      <alignment vertical="center" wrapText="1"/>
    </xf>
    <xf numFmtId="0" fontId="2" fillId="6" borderId="44" xfId="0" applyNumberFormat="1" applyFont="1" applyFill="1" applyBorder="1" applyAlignment="1" applyProtection="1">
      <alignment horizontal="justify" vertical="top" wrapText="1"/>
      <protection locked="0"/>
    </xf>
    <xf numFmtId="0" fontId="2" fillId="6" borderId="0" xfId="0" applyNumberFormat="1" applyFont="1" applyFill="1" applyBorder="1" applyAlignment="1" applyProtection="1">
      <alignment horizontal="justify" vertical="top" wrapText="1"/>
      <protection locked="0"/>
    </xf>
    <xf numFmtId="0" fontId="2" fillId="6" borderId="10" xfId="0" applyNumberFormat="1" applyFont="1" applyFill="1" applyBorder="1" applyAlignment="1" applyProtection="1">
      <alignment horizontal="justify" vertical="top" wrapText="1"/>
      <protection locked="0"/>
    </xf>
    <xf numFmtId="0" fontId="21" fillId="2" borderId="85" xfId="2" applyFont="1" applyFill="1" applyBorder="1" applyAlignment="1" applyProtection="1">
      <alignment vertical="center" wrapText="1"/>
    </xf>
    <xf numFmtId="0" fontId="21" fillId="2" borderId="86" xfId="2" applyFont="1" applyFill="1" applyBorder="1" applyAlignment="1" applyProtection="1">
      <alignment vertical="center" wrapText="1"/>
    </xf>
    <xf numFmtId="0" fontId="2" fillId="0" borderId="86" xfId="0" applyFont="1" applyBorder="1" applyAlignment="1" applyProtection="1"/>
    <xf numFmtId="49" fontId="2" fillId="16" borderId="79" xfId="0" applyNumberFormat="1" applyFont="1" applyFill="1" applyBorder="1" applyAlignment="1" applyProtection="1">
      <alignment horizontal="justify" vertical="top" wrapText="1"/>
      <protection locked="0"/>
    </xf>
    <xf numFmtId="0" fontId="2" fillId="16" borderId="62" xfId="0" applyFont="1" applyFill="1" applyBorder="1" applyAlignment="1" applyProtection="1">
      <alignment horizontal="justify" vertical="top" wrapText="1"/>
      <protection locked="0"/>
    </xf>
    <xf numFmtId="0" fontId="2" fillId="16" borderId="84" xfId="0" applyFont="1" applyFill="1" applyBorder="1" applyAlignment="1" applyProtection="1">
      <alignment horizontal="justify" vertical="top" wrapText="1"/>
      <protection locked="0"/>
    </xf>
    <xf numFmtId="0" fontId="23" fillId="2" borderId="6" xfId="2" applyNumberFormat="1" applyFont="1" applyFill="1" applyBorder="1" applyAlignment="1" applyProtection="1">
      <alignment horizontal="left" vertical="center" wrapText="1"/>
    </xf>
    <xf numFmtId="0" fontId="2" fillId="0" borderId="6" xfId="0" applyFont="1" applyBorder="1" applyAlignment="1" applyProtection="1">
      <alignment horizontal="left" vertical="center" wrapText="1"/>
    </xf>
    <xf numFmtId="0" fontId="2" fillId="0" borderId="3" xfId="0" applyFont="1" applyBorder="1" applyAlignment="1" applyProtection="1">
      <alignment horizontal="left" vertical="center" wrapText="1"/>
    </xf>
    <xf numFmtId="0" fontId="28" fillId="2" borderId="7" xfId="2" applyFont="1" applyFill="1" applyBorder="1" applyAlignment="1" applyProtection="1">
      <alignment horizontal="left" vertical="center" wrapText="1"/>
    </xf>
    <xf numFmtId="0" fontId="28" fillId="2" borderId="0" xfId="2" applyFont="1" applyFill="1" applyBorder="1" applyAlignment="1" applyProtection="1">
      <alignment horizontal="left" vertical="center" wrapText="1"/>
    </xf>
    <xf numFmtId="0" fontId="21" fillId="22" borderId="9" xfId="0" applyFont="1" applyFill="1" applyBorder="1" applyAlignment="1" applyProtection="1">
      <alignment horizontal="left"/>
    </xf>
    <xf numFmtId="0" fontId="21" fillId="22" borderId="11" xfId="0" applyFont="1" applyFill="1" applyBorder="1" applyAlignment="1" applyProtection="1">
      <alignment horizontal="left"/>
    </xf>
    <xf numFmtId="0" fontId="23" fillId="22" borderId="13" xfId="2" applyFont="1" applyFill="1" applyBorder="1" applyAlignment="1" applyProtection="1">
      <alignment horizontal="center" vertical="center" wrapText="1"/>
    </xf>
    <xf numFmtId="0" fontId="23" fillId="22" borderId="10" xfId="2" applyFont="1" applyFill="1" applyBorder="1" applyAlignment="1" applyProtection="1">
      <alignment horizontal="center" vertical="center" wrapText="1"/>
    </xf>
    <xf numFmtId="0" fontId="23" fillId="22" borderId="12" xfId="2" applyNumberFormat="1" applyFont="1" applyFill="1" applyBorder="1" applyAlignment="1" applyProtection="1">
      <alignment horizontal="left" vertical="top" wrapText="1"/>
    </xf>
    <xf numFmtId="0" fontId="23" fillId="22" borderId="7" xfId="2" applyNumberFormat="1" applyFont="1" applyFill="1" applyBorder="1" applyAlignment="1" applyProtection="1">
      <alignment horizontal="left" vertical="top" wrapText="1"/>
    </xf>
    <xf numFmtId="49" fontId="2" fillId="16" borderId="6" xfId="0" applyNumberFormat="1" applyFont="1" applyFill="1" applyBorder="1" applyAlignment="1" applyProtection="1">
      <alignment horizontal="justify" vertical="top" wrapText="1"/>
      <protection locked="0"/>
    </xf>
    <xf numFmtId="0" fontId="2" fillId="16" borderId="0" xfId="0" applyFont="1" applyFill="1" applyAlignment="1" applyProtection="1">
      <alignment horizontal="justify" vertical="top" wrapText="1"/>
      <protection locked="0"/>
    </xf>
    <xf numFmtId="0" fontId="2" fillId="16" borderId="10" xfId="0" applyFont="1" applyFill="1" applyBorder="1" applyAlignment="1" applyProtection="1">
      <alignment horizontal="justify" vertical="top" wrapText="1"/>
      <protection locked="0"/>
    </xf>
    <xf numFmtId="49" fontId="2" fillId="16" borderId="80" xfId="0" applyNumberFormat="1" applyFont="1" applyFill="1" applyBorder="1" applyAlignment="1" applyProtection="1">
      <alignment horizontal="justify" vertical="top" wrapText="1"/>
      <protection locked="0"/>
    </xf>
    <xf numFmtId="0" fontId="2" fillId="16" borderId="65" xfId="0" applyFont="1" applyFill="1" applyBorder="1" applyAlignment="1" applyProtection="1">
      <alignment horizontal="justify" vertical="top" wrapText="1"/>
      <protection locked="0"/>
    </xf>
    <xf numFmtId="0" fontId="2" fillId="16" borderId="46" xfId="0" applyFont="1" applyFill="1" applyBorder="1" applyAlignment="1" applyProtection="1">
      <alignment horizontal="justify" vertical="top" wrapText="1"/>
      <protection locked="0"/>
    </xf>
    <xf numFmtId="49" fontId="2" fillId="16" borderId="81" xfId="0" applyNumberFormat="1" applyFont="1" applyFill="1" applyBorder="1" applyAlignment="1" applyProtection="1">
      <alignment horizontal="justify" vertical="top" wrapText="1"/>
      <protection locked="0"/>
    </xf>
    <xf numFmtId="0" fontId="2" fillId="16" borderId="82" xfId="0" applyFont="1" applyFill="1" applyBorder="1" applyAlignment="1" applyProtection="1">
      <alignment horizontal="justify" vertical="top" wrapText="1"/>
      <protection locked="0"/>
    </xf>
    <xf numFmtId="0" fontId="2" fillId="16" borderId="83" xfId="0" applyFont="1" applyFill="1" applyBorder="1" applyAlignment="1" applyProtection="1">
      <alignment horizontal="justify" vertical="top" wrapText="1"/>
      <protection locked="0"/>
    </xf>
    <xf numFmtId="49" fontId="2" fillId="16" borderId="0" xfId="0" applyNumberFormat="1" applyFont="1" applyFill="1" applyBorder="1" applyAlignment="1" applyProtection="1">
      <alignment horizontal="left" vertical="top" wrapText="1"/>
      <protection locked="0"/>
    </xf>
    <xf numFmtId="0" fontId="23" fillId="2" borderId="28" xfId="2" applyFont="1" applyFill="1" applyBorder="1" applyAlignment="1" applyProtection="1">
      <alignment horizontal="center" vertical="center" wrapText="1"/>
    </xf>
    <xf numFmtId="0" fontId="23" fillId="2" borderId="29" xfId="2" applyFont="1" applyFill="1" applyBorder="1" applyAlignment="1" applyProtection="1">
      <alignment horizontal="center" vertical="center" wrapText="1"/>
    </xf>
    <xf numFmtId="0" fontId="23" fillId="2" borderId="30" xfId="2" applyFont="1" applyFill="1" applyBorder="1" applyAlignment="1" applyProtection="1">
      <alignment horizontal="center" vertical="center" wrapText="1"/>
    </xf>
    <xf numFmtId="0" fontId="2" fillId="6" borderId="28" xfId="0" applyFont="1" applyFill="1" applyBorder="1" applyAlignment="1">
      <alignment horizontal="left"/>
    </xf>
    <xf numFmtId="0" fontId="2" fillId="6" borderId="29" xfId="0" applyFont="1" applyFill="1" applyBorder="1" applyAlignment="1">
      <alignment horizontal="left"/>
    </xf>
    <xf numFmtId="0" fontId="2" fillId="6" borderId="30" xfId="0" applyFont="1" applyFill="1" applyBorder="1" applyAlignment="1">
      <alignment horizontal="left"/>
    </xf>
    <xf numFmtId="0" fontId="9" fillId="18" borderId="38" xfId="3" applyFont="1" applyFill="1" applyBorder="1" applyAlignment="1" applyProtection="1">
      <alignment vertical="center" wrapText="1"/>
    </xf>
    <xf numFmtId="0" fontId="9" fillId="18" borderId="51" xfId="3" applyFont="1" applyFill="1" applyBorder="1" applyAlignment="1" applyProtection="1">
      <alignment vertical="center" wrapText="1"/>
    </xf>
    <xf numFmtId="0" fontId="9" fillId="8" borderId="16" xfId="2" applyNumberFormat="1" applyFont="1" applyFill="1" applyBorder="1" applyAlignment="1" applyProtection="1">
      <alignment horizontal="left" vertical="center" wrapText="1"/>
    </xf>
    <xf numFmtId="0" fontId="11" fillId="0" borderId="5" xfId="0" applyFont="1" applyBorder="1" applyAlignment="1" applyProtection="1">
      <alignment horizontal="left" vertical="center" wrapText="1"/>
    </xf>
    <xf numFmtId="0" fontId="9" fillId="8" borderId="39" xfId="2" applyNumberFormat="1" applyFont="1" applyFill="1" applyBorder="1" applyAlignment="1" applyProtection="1">
      <alignment horizontal="left" vertical="center" wrapText="1"/>
    </xf>
    <xf numFmtId="0" fontId="11" fillId="0" borderId="40" xfId="0" applyFont="1" applyBorder="1" applyAlignment="1" applyProtection="1">
      <alignment horizontal="left" vertical="center" wrapText="1"/>
    </xf>
    <xf numFmtId="0" fontId="8" fillId="22" borderId="16" xfId="2" applyNumberFormat="1" applyFont="1" applyFill="1" applyBorder="1" applyAlignment="1" applyProtection="1">
      <alignment horizontal="left" vertical="center" wrapText="1"/>
    </xf>
    <xf numFmtId="0" fontId="8" fillId="22" borderId="11" xfId="2" applyNumberFormat="1" applyFont="1" applyFill="1" applyBorder="1" applyAlignment="1" applyProtection="1">
      <alignment horizontal="left" vertical="center" wrapText="1"/>
    </xf>
    <xf numFmtId="0" fontId="7" fillId="7" borderId="0" xfId="0" applyFont="1" applyFill="1" applyBorder="1" applyAlignment="1">
      <alignment horizontal="center" vertical="center"/>
    </xf>
    <xf numFmtId="0" fontId="9" fillId="2" borderId="12" xfId="3" applyFont="1" applyFill="1" applyBorder="1" applyAlignment="1">
      <alignment horizontal="left" vertical="center" wrapText="1"/>
    </xf>
    <xf numFmtId="0" fontId="11" fillId="0" borderId="13" xfId="0" applyFont="1" applyBorder="1" applyAlignment="1">
      <alignment horizontal="left" vertical="center" wrapText="1"/>
    </xf>
    <xf numFmtId="0" fontId="9" fillId="2" borderId="54" xfId="3" applyFont="1" applyFill="1" applyBorder="1" applyAlignment="1">
      <alignment horizontal="left" vertical="center" wrapText="1"/>
    </xf>
    <xf numFmtId="0" fontId="11" fillId="0" borderId="55" xfId="0" applyFont="1" applyBorder="1" applyAlignment="1">
      <alignment horizontal="left" vertical="center" wrapText="1"/>
    </xf>
    <xf numFmtId="0" fontId="6" fillId="9" borderId="20" xfId="0" applyNumberFormat="1" applyFont="1" applyFill="1" applyBorder="1" applyAlignment="1" applyProtection="1">
      <alignment horizontal="left" vertical="top" wrapText="1"/>
      <protection locked="0"/>
    </xf>
    <xf numFmtId="0" fontId="6" fillId="9" borderId="0" xfId="0" applyNumberFormat="1" applyFont="1" applyFill="1" applyBorder="1" applyAlignment="1" applyProtection="1">
      <alignment horizontal="left" vertical="top" wrapText="1"/>
      <protection locked="0"/>
    </xf>
    <xf numFmtId="0" fontId="21" fillId="22" borderId="8" xfId="3" applyFont="1" applyFill="1" applyBorder="1" applyAlignment="1" applyProtection="1">
      <alignment horizontal="left" vertical="center" wrapText="1"/>
    </xf>
    <xf numFmtId="0" fontId="21" fillId="22" borderId="15" xfId="3" applyFont="1" applyFill="1" applyBorder="1" applyAlignment="1" applyProtection="1">
      <alignment horizontal="left" vertical="center" wrapText="1"/>
    </xf>
    <xf numFmtId="0" fontId="8" fillId="22" borderId="3" xfId="3" applyFont="1" applyFill="1" applyBorder="1" applyAlignment="1" applyProtection="1">
      <alignment horizontal="center" vertical="center" wrapText="1"/>
    </xf>
    <xf numFmtId="0" fontId="8" fillId="22" borderId="4" xfId="3" applyFont="1" applyFill="1" applyBorder="1" applyAlignment="1" applyProtection="1">
      <alignment horizontal="center" vertical="center" wrapText="1"/>
    </xf>
    <xf numFmtId="0" fontId="9" fillId="8" borderId="0" xfId="2" applyNumberFormat="1" applyFont="1" applyFill="1" applyBorder="1" applyAlignment="1" applyProtection="1">
      <alignment horizontal="left" vertical="center" wrapText="1"/>
    </xf>
    <xf numFmtId="0" fontId="11" fillId="0" borderId="0" xfId="0" applyFont="1" applyAlignment="1" applyProtection="1">
      <alignment horizontal="left" vertical="center" wrapText="1"/>
    </xf>
    <xf numFmtId="0" fontId="6" fillId="22" borderId="11" xfId="0" applyFont="1" applyFill="1" applyBorder="1" applyAlignment="1" applyProtection="1">
      <alignment wrapText="1"/>
    </xf>
    <xf numFmtId="0" fontId="21" fillId="11" borderId="13" xfId="3" applyFont="1" applyFill="1" applyBorder="1" applyAlignment="1" applyProtection="1">
      <alignment horizontal="center" vertical="center" wrapText="1"/>
    </xf>
    <xf numFmtId="0" fontId="0" fillId="0" borderId="10" xfId="0" applyBorder="1" applyAlignment="1" applyProtection="1">
      <alignment horizontal="center" vertical="center" wrapText="1"/>
    </xf>
    <xf numFmtId="0" fontId="8" fillId="2" borderId="12" xfId="3" applyFont="1" applyFill="1" applyBorder="1" applyAlignment="1">
      <alignment horizontal="left" vertical="center" wrapText="1"/>
    </xf>
    <xf numFmtId="0" fontId="6" fillId="0" borderId="13" xfId="0" applyFont="1" applyBorder="1" applyAlignment="1">
      <alignment horizontal="left" vertical="center" wrapText="1"/>
    </xf>
    <xf numFmtId="0" fontId="8" fillId="2" borderId="0" xfId="3" applyFont="1" applyFill="1" applyBorder="1" applyAlignment="1" applyProtection="1">
      <alignment horizontal="left" vertical="center" wrapText="1"/>
    </xf>
    <xf numFmtId="0" fontId="6" fillId="0" borderId="10" xfId="0" applyFont="1" applyBorder="1" applyAlignment="1" applyProtection="1">
      <alignment horizontal="left" vertical="center" wrapText="1"/>
    </xf>
    <xf numFmtId="0" fontId="8" fillId="22" borderId="8" xfId="3" applyFont="1" applyFill="1" applyBorder="1" applyAlignment="1" applyProtection="1">
      <alignment horizontal="left" vertical="center" wrapText="1"/>
    </xf>
    <xf numFmtId="0" fontId="8" fillId="22" borderId="15" xfId="3" applyFont="1" applyFill="1" applyBorder="1" applyAlignment="1" applyProtection="1">
      <alignment horizontal="left" vertical="center" wrapText="1"/>
    </xf>
    <xf numFmtId="0" fontId="8" fillId="22" borderId="31" xfId="3" applyFont="1" applyFill="1" applyBorder="1" applyAlignment="1" applyProtection="1">
      <alignment horizontal="left" vertical="center" wrapText="1"/>
    </xf>
    <xf numFmtId="0" fontId="6" fillId="22" borderId="27" xfId="0" applyFont="1" applyFill="1" applyBorder="1" applyAlignment="1" applyProtection="1">
      <alignment horizontal="left" vertical="center" wrapText="1"/>
    </xf>
    <xf numFmtId="0" fontId="23" fillId="2" borderId="0" xfId="2" applyFont="1" applyFill="1" applyBorder="1" applyAlignment="1" applyProtection="1">
      <alignment horizontal="center" vertical="center" wrapText="1"/>
    </xf>
    <xf numFmtId="0" fontId="2" fillId="6" borderId="0" xfId="0" applyFont="1" applyFill="1" applyAlignment="1" applyProtection="1">
      <alignment horizontal="center" vertical="center"/>
      <protection locked="0"/>
    </xf>
    <xf numFmtId="0" fontId="4" fillId="0" borderId="0" xfId="2" applyFont="1" applyAlignment="1" applyProtection="1">
      <alignment horizontal="center" vertical="top" wrapText="1"/>
    </xf>
    <xf numFmtId="0" fontId="7" fillId="15" borderId="6" xfId="3" applyFont="1" applyFill="1" applyBorder="1" applyAlignment="1" applyProtection="1">
      <alignment horizontal="left" vertical="top" wrapText="1"/>
    </xf>
    <xf numFmtId="0" fontId="7" fillId="15" borderId="0" xfId="3" applyFont="1" applyFill="1" applyBorder="1" applyAlignment="1" applyProtection="1">
      <alignment horizontal="left" vertical="top" wrapText="1"/>
    </xf>
    <xf numFmtId="0" fontId="6" fillId="0" borderId="10" xfId="0" applyFont="1" applyBorder="1" applyAlignment="1" applyProtection="1">
      <alignment vertical="top" wrapText="1"/>
    </xf>
    <xf numFmtId="0" fontId="8" fillId="2" borderId="0" xfId="3" applyFont="1" applyFill="1" applyBorder="1" applyAlignment="1">
      <alignment horizontal="left" vertical="center" wrapText="1"/>
    </xf>
    <xf numFmtId="0" fontId="6" fillId="0" borderId="10" xfId="0" applyFont="1" applyBorder="1" applyAlignment="1">
      <alignment horizontal="left" vertical="center" wrapText="1"/>
    </xf>
    <xf numFmtId="0" fontId="6" fillId="9" borderId="0" xfId="0" applyFont="1" applyFill="1" applyAlignment="1" applyProtection="1">
      <alignment horizontal="left" vertical="top" wrapText="1"/>
      <protection locked="0"/>
    </xf>
    <xf numFmtId="49" fontId="6" fillId="9" borderId="20" xfId="0" applyNumberFormat="1" applyFont="1" applyFill="1" applyBorder="1" applyAlignment="1" applyProtection="1">
      <alignment horizontal="left" vertical="top" wrapText="1"/>
      <protection locked="0"/>
    </xf>
    <xf numFmtId="49" fontId="6" fillId="9" borderId="0" xfId="0" applyNumberFormat="1" applyFont="1" applyFill="1" applyBorder="1" applyAlignment="1" applyProtection="1">
      <alignment horizontal="left" vertical="top" wrapText="1"/>
      <protection locked="0"/>
    </xf>
    <xf numFmtId="0" fontId="8" fillId="2" borderId="8" xfId="3" applyFont="1" applyFill="1" applyBorder="1" applyAlignment="1">
      <alignment horizontal="center" vertical="center" wrapText="1"/>
    </xf>
    <xf numFmtId="0" fontId="6" fillId="0" borderId="14" xfId="0" applyFont="1" applyBorder="1" applyAlignment="1">
      <alignment horizontal="center" vertical="center" wrapText="1"/>
    </xf>
    <xf numFmtId="0" fontId="6" fillId="0" borderId="15" xfId="0" applyFont="1" applyBorder="1" applyAlignment="1">
      <alignment horizontal="center" vertical="center" wrapText="1"/>
    </xf>
    <xf numFmtId="49" fontId="6" fillId="6" borderId="6" xfId="4" applyNumberFormat="1" applyFont="1" applyFill="1" applyBorder="1" applyAlignment="1" applyProtection="1">
      <alignment horizontal="left" vertical="top" wrapText="1"/>
      <protection locked="0"/>
    </xf>
    <xf numFmtId="49" fontId="6" fillId="6" borderId="0" xfId="4" applyNumberFormat="1" applyFont="1" applyFill="1" applyBorder="1" applyAlignment="1" applyProtection="1">
      <alignment horizontal="left" vertical="top" wrapText="1"/>
      <protection locked="0"/>
    </xf>
    <xf numFmtId="164" fontId="12" fillId="6" borderId="12" xfId="4" applyNumberFormat="1" applyFont="1" applyFill="1" applyBorder="1" applyAlignment="1" applyProtection="1">
      <alignment horizontal="center" vertical="center" wrapText="1"/>
    </xf>
    <xf numFmtId="164" fontId="12" fillId="6" borderId="7" xfId="4" applyNumberFormat="1" applyFont="1" applyFill="1" applyBorder="1" applyAlignment="1" applyProtection="1">
      <alignment horizontal="center" vertical="center" wrapText="1"/>
    </xf>
    <xf numFmtId="0" fontId="6" fillId="0" borderId="0" xfId="3" applyFont="1" applyAlignment="1">
      <alignment horizontal="justify" vertical="top" wrapText="1"/>
    </xf>
    <xf numFmtId="0" fontId="6" fillId="0" borderId="0" xfId="0" applyFont="1" applyAlignment="1">
      <alignment horizontal="justify" vertical="top" wrapText="1"/>
    </xf>
    <xf numFmtId="0" fontId="6" fillId="0" borderId="0" xfId="0" applyFont="1" applyAlignment="1">
      <alignment horizontal="justify" wrapText="1"/>
    </xf>
    <xf numFmtId="0" fontId="13" fillId="0" borderId="0" xfId="0" applyFont="1" applyBorder="1" applyAlignment="1">
      <alignment horizontal="center" vertical="center" wrapText="1"/>
    </xf>
    <xf numFmtId="49" fontId="9" fillId="22" borderId="11" xfId="0" applyNumberFormat="1" applyFont="1" applyFill="1" applyBorder="1" applyAlignment="1">
      <alignment horizontal="center" vertical="top" wrapText="1"/>
    </xf>
    <xf numFmtId="0" fontId="15" fillId="7" borderId="0" xfId="2" applyNumberFormat="1" applyFont="1" applyFill="1" applyBorder="1" applyAlignment="1" applyProtection="1">
      <alignment horizontal="center" vertical="center" wrapText="1"/>
    </xf>
    <xf numFmtId="0" fontId="15" fillId="7" borderId="64" xfId="2" applyNumberFormat="1" applyFont="1" applyFill="1" applyBorder="1" applyAlignment="1" applyProtection="1">
      <alignment horizontal="center" vertical="center" wrapText="1"/>
    </xf>
    <xf numFmtId="49" fontId="6" fillId="10" borderId="6" xfId="4" applyNumberFormat="1" applyFont="1" applyFill="1" applyBorder="1" applyAlignment="1" applyProtection="1">
      <alignment horizontal="left" vertical="top" wrapText="1"/>
      <protection locked="0"/>
    </xf>
    <xf numFmtId="49" fontId="6" fillId="10" borderId="0" xfId="4" applyNumberFormat="1" applyFont="1" applyFill="1" applyBorder="1" applyAlignment="1" applyProtection="1">
      <alignment horizontal="left" vertical="top" wrapText="1"/>
      <protection locked="0"/>
    </xf>
    <xf numFmtId="0" fontId="9" fillId="22" borderId="16" xfId="2" applyNumberFormat="1" applyFont="1" applyFill="1" applyBorder="1" applyAlignment="1" applyProtection="1">
      <alignment horizontal="center" vertical="center" wrapText="1"/>
    </xf>
    <xf numFmtId="0" fontId="11" fillId="22" borderId="11" xfId="0" applyFont="1" applyFill="1" applyBorder="1" applyAlignment="1">
      <alignment horizontal="center" vertical="center" wrapText="1"/>
    </xf>
    <xf numFmtId="0" fontId="9" fillId="22" borderId="0" xfId="0" applyFont="1" applyFill="1" applyBorder="1" applyAlignment="1">
      <alignment horizontal="center" vertical="center"/>
    </xf>
    <xf numFmtId="49" fontId="30" fillId="3" borderId="12" xfId="3" applyNumberFormat="1" applyFont="1" applyFill="1" applyBorder="1" applyAlignment="1" applyProtection="1">
      <alignment horizontal="left" vertical="top" wrapText="1"/>
      <protection locked="0"/>
    </xf>
    <xf numFmtId="49" fontId="2" fillId="3" borderId="7" xfId="3" applyNumberFormat="1" applyFont="1" applyFill="1" applyBorder="1" applyAlignment="1" applyProtection="1">
      <alignment horizontal="left" vertical="top" wrapText="1"/>
      <protection locked="0"/>
    </xf>
    <xf numFmtId="49" fontId="2" fillId="3" borderId="6" xfId="3" applyNumberFormat="1" applyFont="1" applyFill="1" applyBorder="1" applyAlignment="1" applyProtection="1">
      <alignment horizontal="left" vertical="top" wrapText="1"/>
      <protection locked="0"/>
    </xf>
    <xf numFmtId="49" fontId="2" fillId="3" borderId="0" xfId="3" applyNumberFormat="1" applyFont="1" applyFill="1" applyBorder="1" applyAlignment="1" applyProtection="1">
      <alignment horizontal="left" vertical="top" wrapText="1"/>
      <protection locked="0"/>
    </xf>
    <xf numFmtId="0" fontId="25" fillId="7" borderId="0" xfId="3" applyFont="1" applyFill="1" applyBorder="1" applyAlignment="1">
      <alignment vertical="top" wrapText="1"/>
    </xf>
    <xf numFmtId="0" fontId="30" fillId="5" borderId="44" xfId="3" applyFont="1" applyFill="1" applyBorder="1" applyAlignment="1" applyProtection="1">
      <alignment horizontal="center" vertical="top" wrapText="1"/>
      <protection locked="0"/>
    </xf>
    <xf numFmtId="0" fontId="30" fillId="5" borderId="0" xfId="3" applyFont="1" applyFill="1" applyBorder="1" applyAlignment="1" applyProtection="1">
      <alignment horizontal="center" vertical="top" wrapText="1"/>
      <protection locked="0"/>
    </xf>
    <xf numFmtId="0" fontId="23" fillId="8" borderId="0" xfId="2" applyNumberFormat="1" applyFont="1" applyFill="1" applyBorder="1" applyAlignment="1" applyProtection="1">
      <alignment horizontal="left" vertical="center" wrapText="1"/>
    </xf>
    <xf numFmtId="0" fontId="2" fillId="9" borderId="77" xfId="3" applyFont="1" applyFill="1" applyBorder="1" applyAlignment="1" applyProtection="1">
      <alignment horizontal="center" vertical="center" wrapText="1"/>
    </xf>
    <xf numFmtId="0" fontId="2" fillId="9" borderId="78" xfId="0" applyFont="1" applyFill="1" applyBorder="1" applyAlignment="1" applyProtection="1">
      <alignment horizontal="center" vertical="center" wrapText="1"/>
    </xf>
    <xf numFmtId="0" fontId="23" fillId="8" borderId="76" xfId="2" applyNumberFormat="1" applyFont="1" applyFill="1" applyBorder="1" applyAlignment="1" applyProtection="1">
      <alignment horizontal="left" vertical="center" wrapText="1"/>
    </xf>
    <xf numFmtId="0" fontId="23" fillId="8" borderId="64" xfId="2" applyNumberFormat="1" applyFont="1" applyFill="1" applyBorder="1" applyAlignment="1" applyProtection="1">
      <alignment horizontal="left" vertical="center" wrapText="1"/>
    </xf>
    <xf numFmtId="49" fontId="2" fillId="3" borderId="12" xfId="3" applyNumberFormat="1" applyFont="1" applyFill="1" applyBorder="1" applyAlignment="1" applyProtection="1">
      <alignment horizontal="left" vertical="top" wrapText="1"/>
      <protection locked="0"/>
    </xf>
    <xf numFmtId="49" fontId="2" fillId="3" borderId="3" xfId="3" applyNumberFormat="1" applyFont="1" applyFill="1" applyBorder="1" applyAlignment="1" applyProtection="1">
      <alignment horizontal="left" vertical="top" wrapText="1"/>
      <protection locked="0"/>
    </xf>
    <xf numFmtId="49" fontId="2" fillId="3" borderId="2" xfId="3" applyNumberFormat="1" applyFont="1" applyFill="1" applyBorder="1" applyAlignment="1" applyProtection="1">
      <alignment horizontal="left" vertical="top" wrapText="1"/>
      <protection locked="0"/>
    </xf>
    <xf numFmtId="0" fontId="21" fillId="7" borderId="8" xfId="2" applyNumberFormat="1" applyFont="1" applyFill="1" applyBorder="1" applyAlignment="1" applyProtection="1">
      <alignment horizontal="center" vertical="center" wrapText="1"/>
    </xf>
    <xf numFmtId="0" fontId="21" fillId="7" borderId="14" xfId="2" applyNumberFormat="1" applyFont="1" applyFill="1" applyBorder="1" applyAlignment="1" applyProtection="1">
      <alignment horizontal="center" vertical="center" wrapText="1"/>
    </xf>
    <xf numFmtId="0" fontId="23" fillId="2" borderId="33" xfId="2" applyFont="1" applyFill="1" applyBorder="1" applyAlignment="1" applyProtection="1">
      <alignment horizontal="center" vertical="center" wrapText="1"/>
    </xf>
    <xf numFmtId="0" fontId="4" fillId="0" borderId="34" xfId="2" applyFont="1" applyBorder="1" applyAlignment="1" applyProtection="1">
      <alignment horizontal="center" vertical="center" wrapText="1"/>
    </xf>
    <xf numFmtId="0" fontId="4" fillId="0" borderId="35" xfId="2" applyFont="1" applyBorder="1" applyAlignment="1" applyProtection="1">
      <alignment horizontal="center" vertical="center" wrapText="1"/>
    </xf>
    <xf numFmtId="0" fontId="23" fillId="2" borderId="34" xfId="2" applyFont="1" applyFill="1" applyBorder="1" applyAlignment="1" applyProtection="1">
      <alignment horizontal="center" vertical="center" wrapText="1"/>
    </xf>
    <xf numFmtId="0" fontId="23" fillId="2" borderId="35" xfId="2" applyFont="1" applyFill="1" applyBorder="1" applyAlignment="1" applyProtection="1">
      <alignment horizontal="center" vertical="center" wrapText="1"/>
    </xf>
    <xf numFmtId="0" fontId="23" fillId="2" borderId="18" xfId="2" applyFont="1" applyFill="1" applyBorder="1" applyAlignment="1" applyProtection="1">
      <alignment horizontal="left" vertical="center" wrapText="1"/>
    </xf>
    <xf numFmtId="0" fontId="23" fillId="2" borderId="0" xfId="2" applyFont="1" applyFill="1" applyBorder="1" applyAlignment="1" applyProtection="1">
      <alignment horizontal="left" vertical="center" wrapText="1"/>
    </xf>
    <xf numFmtId="0" fontId="23" fillId="2" borderId="2" xfId="2" applyFont="1" applyFill="1" applyBorder="1" applyAlignment="1" applyProtection="1">
      <alignment horizontal="left" vertical="center" wrapText="1"/>
    </xf>
    <xf numFmtId="0" fontId="23" fillId="2" borderId="22" xfId="2" applyFont="1" applyFill="1" applyBorder="1" applyAlignment="1" applyProtection="1">
      <alignment horizontal="center" vertical="center" wrapText="1"/>
    </xf>
    <xf numFmtId="0" fontId="23" fillId="2" borderId="20" xfId="2" applyFont="1" applyFill="1" applyBorder="1" applyAlignment="1" applyProtection="1">
      <alignment horizontal="center" vertical="center" wrapText="1"/>
    </xf>
    <xf numFmtId="0" fontId="23" fillId="2" borderId="19" xfId="2" applyFont="1" applyFill="1" applyBorder="1" applyAlignment="1" applyProtection="1">
      <alignment horizontal="center" vertical="center" wrapText="1"/>
    </xf>
    <xf numFmtId="0" fontId="2" fillId="0" borderId="0" xfId="3" applyFont="1" applyAlignment="1">
      <alignment wrapText="1"/>
    </xf>
    <xf numFmtId="0" fontId="2" fillId="0" borderId="0" xfId="0" applyFont="1" applyAlignment="1"/>
  </cellXfs>
  <cellStyles count="6">
    <cellStyle name="Comma" xfId="1" builtinId="3"/>
    <cellStyle name="Comma 2" xfId="4"/>
    <cellStyle name="Hyperlink" xfId="2" builtinId="8"/>
    <cellStyle name="Normal" xfId="0" builtinId="0"/>
    <cellStyle name="Normal 2" xfId="3"/>
    <cellStyle name="Normal 3" xfId="5"/>
  </cellStyles>
  <dxfs count="25">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C60223"/>
      <rgbColor rgb="00C28DA9"/>
      <rgbColor rgb="00007662"/>
      <rgbColor rgb="008F9EBF"/>
      <rgbColor rgb="00D4415A"/>
      <rgbColor rgb="009599A5"/>
      <rgbColor rgb="008B0119"/>
      <rgbColor rgb="00851B53"/>
      <rgbColor rgb="00005345"/>
      <rgbColor rgb="001E3C7F"/>
      <rgbColor rgb="00ADD3CD"/>
      <rgbColor rgb="003F465B"/>
      <rgbColor rgb="00F3F5F5"/>
      <rgbColor rgb="00808080"/>
      <rgbColor rgb="00007662"/>
      <rgbColor rgb="0080BBB1"/>
      <rgbColor rgb="00851B53"/>
      <rgbColor rgb="00C28DA9"/>
      <rgbColor rgb="001E3C7F"/>
      <rgbColor rgb="008F9EBF"/>
      <rgbColor rgb="003F465B"/>
      <rgbColor rgb="009599A5"/>
      <rgbColor rgb="00005345"/>
      <rgbColor rgb="00409889"/>
      <rgbColor rgb="005D133A"/>
      <rgbColor rgb="00A4547E"/>
      <rgbColor rgb="00152A59"/>
      <rgbColor rgb="00566D9F"/>
      <rgbColor rgb="002C3140"/>
      <rgbColor rgb="005C6274"/>
      <rgbColor rgb="0080BBB1"/>
      <rgbColor rgb="00D9DADE"/>
      <rgbColor rgb="00E7D1DD"/>
      <rgbColor rgb="00D2D8E5"/>
      <rgbColor rgb="00CCE4E0"/>
      <rgbColor rgb="00E38191"/>
      <rgbColor rgb="00D6E9E6"/>
      <rgbColor rgb="00FFE5CC"/>
      <rgbColor rgb="00409889"/>
      <rgbColor rgb="005C6274"/>
      <rgbColor rgb="00566D9F"/>
      <rgbColor rgb="00FFBF80"/>
      <rgbColor rgb="00FF9226"/>
      <rgbColor rgb="00FF7F00"/>
      <rgbColor rgb="0099C8C0"/>
      <rgbColor rgb="00B2B2B2"/>
      <rgbColor rgb="002C3140"/>
      <rgbColor rgb="00A4547E"/>
      <rgbColor rgb="005D133A"/>
      <rgbColor rgb="00152A59"/>
      <rgbColor rgb="00B35900"/>
      <rgbColor rgb="00C2DED9"/>
      <rgbColor rgb="006B8C86"/>
      <rgbColor rgb="00333333"/>
    </indexedColors>
    <mruColors>
      <color rgb="FFCCE4E0"/>
      <color rgb="FF91C5BC"/>
      <color rgb="FFF9C3BF"/>
      <color rgb="FFF1FC64"/>
      <color rgb="FFFBFE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74385</xdr:colOff>
      <xdr:row>0</xdr:row>
      <xdr:rowOff>24947</xdr:rowOff>
    </xdr:from>
    <xdr:to>
      <xdr:col>0</xdr:col>
      <xdr:colOff>960210</xdr:colOff>
      <xdr:row>3</xdr:row>
      <xdr:rowOff>120197</xdr:rowOff>
    </xdr:to>
    <xdr:pic>
      <xdr:nvPicPr>
        <xdr:cNvPr id="2049"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4385" y="24947"/>
          <a:ext cx="8858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1038225</xdr:colOff>
      <xdr:row>3</xdr:row>
      <xdr:rowOff>66675</xdr:rowOff>
    </xdr:from>
    <xdr:to>
      <xdr:col>16</xdr:col>
      <xdr:colOff>114300</xdr:colOff>
      <xdr:row>3</xdr:row>
      <xdr:rowOff>104775</xdr:rowOff>
    </xdr:to>
    <xdr:sp macro="" textlink="">
      <xdr:nvSpPr>
        <xdr:cNvPr id="2050" name="Line 2"/>
        <xdr:cNvSpPr>
          <a:spLocks noChangeShapeType="1"/>
        </xdr:cNvSpPr>
      </xdr:nvSpPr>
      <xdr:spPr bwMode="auto">
        <a:xfrm>
          <a:off x="1038225" y="552450"/>
          <a:ext cx="9458325" cy="3810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16</xdr:col>
      <xdr:colOff>209550</xdr:colOff>
      <xdr:row>1</xdr:row>
      <xdr:rowOff>38100</xdr:rowOff>
    </xdr:from>
    <xdr:to>
      <xdr:col>18</xdr:col>
      <xdr:colOff>838200</xdr:colOff>
      <xdr:row>3</xdr:row>
      <xdr:rowOff>130028</xdr:rowOff>
    </xdr:to>
    <xdr:pic>
      <xdr:nvPicPr>
        <xdr:cNvPr id="2051"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591800" y="200025"/>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8</xdr:col>
          <xdr:colOff>28575</xdr:colOff>
          <xdr:row>6</xdr:row>
          <xdr:rowOff>85725</xdr:rowOff>
        </xdr:from>
        <xdr:to>
          <xdr:col>8</xdr:col>
          <xdr:colOff>333375</xdr:colOff>
          <xdr:row>9</xdr:row>
          <xdr:rowOff>219075</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10</xdr:row>
          <xdr:rowOff>0</xdr:rowOff>
        </xdr:from>
        <xdr:to>
          <xdr:col>11</xdr:col>
          <xdr:colOff>323850</xdr:colOff>
          <xdr:row>11</xdr:row>
          <xdr:rowOff>219075</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28575</xdr:colOff>
          <xdr:row>10</xdr:row>
          <xdr:rowOff>0</xdr:rowOff>
        </xdr:from>
        <xdr:to>
          <xdr:col>8</xdr:col>
          <xdr:colOff>333375</xdr:colOff>
          <xdr:row>11</xdr:row>
          <xdr:rowOff>228600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6</xdr:row>
          <xdr:rowOff>85725</xdr:rowOff>
        </xdr:from>
        <xdr:to>
          <xdr:col>11</xdr:col>
          <xdr:colOff>323850</xdr:colOff>
          <xdr:row>9</xdr:row>
          <xdr:rowOff>219075</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104775</xdr:colOff>
      <xdr:row>0</xdr:row>
      <xdr:rowOff>76200</xdr:rowOff>
    </xdr:from>
    <xdr:to>
      <xdr:col>0</xdr:col>
      <xdr:colOff>990600</xdr:colOff>
      <xdr:row>4</xdr:row>
      <xdr:rowOff>9525</xdr:rowOff>
    </xdr:to>
    <xdr:pic>
      <xdr:nvPicPr>
        <xdr:cNvPr id="307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3</xdr:row>
      <xdr:rowOff>95250</xdr:rowOff>
    </xdr:from>
    <xdr:to>
      <xdr:col>7</xdr:col>
      <xdr:colOff>0</xdr:colOff>
      <xdr:row>3</xdr:row>
      <xdr:rowOff>123825</xdr:rowOff>
    </xdr:to>
    <xdr:sp macro="" textlink="">
      <xdr:nvSpPr>
        <xdr:cNvPr id="3074" name="Line 2"/>
        <xdr:cNvSpPr>
          <a:spLocks noChangeShapeType="1"/>
        </xdr:cNvSpPr>
      </xdr:nvSpPr>
      <xdr:spPr bwMode="auto">
        <a:xfrm>
          <a:off x="1076325" y="581025"/>
          <a:ext cx="9429750" cy="28575"/>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0</xdr:colOff>
      <xdr:row>1</xdr:row>
      <xdr:rowOff>104775</xdr:rowOff>
    </xdr:from>
    <xdr:to>
      <xdr:col>8</xdr:col>
      <xdr:colOff>66675</xdr:colOff>
      <xdr:row>3</xdr:row>
      <xdr:rowOff>152400</xdr:rowOff>
    </xdr:to>
    <xdr:pic>
      <xdr:nvPicPr>
        <xdr:cNvPr id="3075"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601325" y="26670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1152524</xdr:colOff>
      <xdr:row>3</xdr:row>
      <xdr:rowOff>129886</xdr:rowOff>
    </xdr:from>
    <xdr:to>
      <xdr:col>9</xdr:col>
      <xdr:colOff>917863</xdr:colOff>
      <xdr:row>3</xdr:row>
      <xdr:rowOff>131618</xdr:rowOff>
    </xdr:to>
    <xdr:sp macro="" textlink="">
      <xdr:nvSpPr>
        <xdr:cNvPr id="2" name="Line 2"/>
        <xdr:cNvSpPr>
          <a:spLocks noChangeShapeType="1"/>
        </xdr:cNvSpPr>
      </xdr:nvSpPr>
      <xdr:spPr bwMode="auto">
        <a:xfrm flipV="1">
          <a:off x="609599" y="701386"/>
          <a:ext cx="4880264" cy="1732"/>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oneCellAnchor>
    <xdr:from>
      <xdr:col>9</xdr:col>
      <xdr:colOff>1019175</xdr:colOff>
      <xdr:row>1</xdr:row>
      <xdr:rowOff>95250</xdr:rowOff>
    </xdr:from>
    <xdr:ext cx="1019175" cy="428625"/>
    <xdr:pic>
      <xdr:nvPicPr>
        <xdr:cNvPr id="3"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86400" y="28575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114300</xdr:colOff>
      <xdr:row>0</xdr:row>
      <xdr:rowOff>66675</xdr:rowOff>
    </xdr:from>
    <xdr:to>
      <xdr:col>0</xdr:col>
      <xdr:colOff>1000125</xdr:colOff>
      <xdr:row>4</xdr:row>
      <xdr:rowOff>0</xdr:rowOff>
    </xdr:to>
    <xdr:pic>
      <xdr:nvPicPr>
        <xdr:cNvPr id="4"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 y="66675"/>
          <a:ext cx="4953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1066800</xdr:colOff>
      <xdr:row>3</xdr:row>
      <xdr:rowOff>114300</xdr:rowOff>
    </xdr:from>
    <xdr:to>
      <xdr:col>9</xdr:col>
      <xdr:colOff>47625</xdr:colOff>
      <xdr:row>3</xdr:row>
      <xdr:rowOff>114300</xdr:rowOff>
    </xdr:to>
    <xdr:sp macro="" textlink="">
      <xdr:nvSpPr>
        <xdr:cNvPr id="2" name="Line 2"/>
        <xdr:cNvSpPr>
          <a:spLocks noChangeShapeType="1"/>
        </xdr:cNvSpPr>
      </xdr:nvSpPr>
      <xdr:spPr bwMode="auto">
        <a:xfrm>
          <a:off x="609600" y="600075"/>
          <a:ext cx="6143625" cy="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95250</xdr:colOff>
      <xdr:row>0</xdr:row>
      <xdr:rowOff>104775</xdr:rowOff>
    </xdr:from>
    <xdr:to>
      <xdr:col>0</xdr:col>
      <xdr:colOff>981075</xdr:colOff>
      <xdr:row>4</xdr:row>
      <xdr:rowOff>38100</xdr:rowOff>
    </xdr:to>
    <xdr:pic>
      <xdr:nvPicPr>
        <xdr:cNvPr id="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104775"/>
          <a:ext cx="5143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586068</xdr:colOff>
      <xdr:row>1</xdr:row>
      <xdr:rowOff>84044</xdr:rowOff>
    </xdr:from>
    <xdr:ext cx="1019735" cy="413497"/>
    <xdr:pic>
      <xdr:nvPicPr>
        <xdr:cNvPr id="4"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82068" y="245969"/>
          <a:ext cx="1019735" cy="4134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0</xdr:col>
      <xdr:colOff>160421</xdr:colOff>
      <xdr:row>79</xdr:row>
      <xdr:rowOff>190499</xdr:rowOff>
    </xdr:from>
    <xdr:to>
      <xdr:col>5</xdr:col>
      <xdr:colOff>703346</xdr:colOff>
      <xdr:row>116</xdr:row>
      <xdr:rowOff>11530</xdr:rowOff>
    </xdr:to>
    <xdr:pic>
      <xdr:nvPicPr>
        <xdr:cNvPr id="6" name="Picture 5"/>
        <xdr:cNvPicPr>
          <a:picLocks noChangeAspect="1" noChangeArrowheads="1"/>
          <a:extLst/>
        </xdr:cNvPicPr>
      </xdr:nvPicPr>
      <xdr:blipFill>
        <a:blip xmlns:r="http://schemas.openxmlformats.org/officeDocument/2006/relationships" r:embed="rId3"/>
        <a:srcRect/>
        <a:stretch>
          <a:fillRect/>
        </a:stretch>
      </xdr:blipFill>
      <xdr:spPr bwMode="auto">
        <a:xfrm>
          <a:off x="160421" y="24323841"/>
          <a:ext cx="6538662" cy="59857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irago.internal.dtlr.gov.uk\Data\AFP\GOVall\GOV\009%20Portfolio%20Management\003%20Portfolio%20Reporting\0003%202015-16\0002%20Q1%202015-16%20Report\Commissioning%20Template\Q1%202015-16%20BICC%20Blank%20Template%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sheetName val="Resources "/>
      <sheetName val="Milestones"/>
      <sheetName val="Sheet2"/>
      <sheetName val="Dropdown lists"/>
    </sheetNames>
    <sheetDataSet>
      <sheetData sheetId="0"/>
      <sheetData sheetId="1"/>
      <sheetData sheetId="2"/>
      <sheetData sheetId="3"/>
      <sheetData sheetId="4">
        <row r="1">
          <cell r="A1" t="str">
            <v xml:space="preserve">High Speed Rail </v>
          </cell>
          <cell r="D1" t="str">
            <v xml:space="preserve">Yes </v>
          </cell>
        </row>
        <row r="2">
          <cell r="A2" t="str">
            <v xml:space="preserve">Rail Executive </v>
          </cell>
          <cell r="D2" t="str">
            <v>No</v>
          </cell>
        </row>
        <row r="3">
          <cell r="A3" t="str">
            <v xml:space="preserve">Roads Traffic and Local </v>
          </cell>
        </row>
        <row r="4">
          <cell r="A4" t="str">
            <v>ISE</v>
          </cell>
        </row>
        <row r="5">
          <cell r="A5" t="str">
            <v xml:space="preserve">Resource and Strategy </v>
          </cell>
        </row>
        <row r="6">
          <cell r="A6" t="str">
            <v xml:space="preserve">Non-Group </v>
          </cell>
        </row>
        <row r="9">
          <cell r="A9" t="str">
            <v>SOBC</v>
          </cell>
          <cell r="C9" t="str">
            <v>SOBC</v>
          </cell>
        </row>
        <row r="10">
          <cell r="A10" t="str">
            <v>OBC</v>
          </cell>
          <cell r="C10" t="str">
            <v>OBC</v>
          </cell>
        </row>
        <row r="11">
          <cell r="A11" t="str">
            <v>FBC</v>
          </cell>
          <cell r="C11" t="str">
            <v>FBC</v>
          </cell>
        </row>
      </sheetData>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1.xml"/><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11" Type="http://schemas.openxmlformats.org/officeDocument/2006/relationships/ctrlProp" Target="../ctrlProps/ctrlProp4.xml"/><Relationship Id="rId5" Type="http://schemas.openxmlformats.org/officeDocument/2006/relationships/printerSettings" Target="../printerSettings/printerSettings5.bin"/><Relationship Id="rId10" Type="http://schemas.openxmlformats.org/officeDocument/2006/relationships/ctrlProp" Target="../ctrlProps/ctrlProp3.xml"/><Relationship Id="rId4" Type="http://schemas.openxmlformats.org/officeDocument/2006/relationships/printerSettings" Target="../printerSettings/printerSettings4.bin"/><Relationship Id="rId9" Type="http://schemas.openxmlformats.org/officeDocument/2006/relationships/ctrlProp" Target="../ctrlProps/ctrlProp2.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rinterSettings" Target="../printerSettings/printerSettings8.bin"/><Relationship Id="rId7" Type="http://schemas.openxmlformats.org/officeDocument/2006/relationships/printerSettings" Target="../printerSettings/printerSettings10.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6" Type="http://schemas.openxmlformats.org/officeDocument/2006/relationships/hyperlink" Target="https://www.gov.uk/government/publications/procurement-policy-note-1615-procuring-steel-in-major-projects" TargetMode="External"/><Relationship Id="rId5" Type="http://schemas.openxmlformats.org/officeDocument/2006/relationships/hyperlink" Target="https://www.gov.uk/government/publications/procurement-policy-note-1615-procuring-steel-in-major-projects" TargetMode="External"/><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drawing" Target="../drawings/drawing3.xml"/><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drawing" Target="../drawings/drawing4.xml"/><Relationship Id="rId4" Type="http://schemas.openxmlformats.org/officeDocument/2006/relationships/printerSettings" Target="../printerSettings/printerSettings19.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 Id="rId4" Type="http://schemas.openxmlformats.org/officeDocument/2006/relationships/printerSettings" Target="../printerSettings/printerSettings23.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printerSettings" Target="../printerSettings/printerSettings25.bin"/><Relationship Id="rId1" Type="http://schemas.openxmlformats.org/officeDocument/2006/relationships/printerSettings" Target="../printerSettings/printerSettings24.bin"/><Relationship Id="rId4" Type="http://schemas.openxmlformats.org/officeDocument/2006/relationships/printerSettings" Target="../printerSettings/printerSettings2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G60"/>
  <sheetViews>
    <sheetView showGridLines="0" topLeftCell="A10" zoomScale="86" zoomScaleNormal="86" workbookViewId="0">
      <selection activeCell="J14" sqref="J14:L14"/>
    </sheetView>
  </sheetViews>
  <sheetFormatPr defaultRowHeight="12.75" x14ac:dyDescent="0.2"/>
  <cols>
    <col min="1" max="1" width="19" style="1" customWidth="1"/>
    <col min="2" max="2" width="2" style="1" customWidth="1"/>
    <col min="3" max="3" width="19.5703125" style="1" customWidth="1"/>
    <col min="4" max="4" width="2" style="202" customWidth="1"/>
    <col min="5" max="5" width="30.42578125" style="1" customWidth="1"/>
    <col min="6" max="6" width="13.42578125" style="1" customWidth="1"/>
    <col min="7" max="7" width="1.28515625" style="1" customWidth="1"/>
    <col min="8" max="8" width="23.140625" style="1" customWidth="1"/>
    <col min="9" max="9" width="12" style="1" customWidth="1"/>
    <col min="10" max="10" width="3.42578125" style="1" customWidth="1"/>
    <col min="11" max="11" width="20.7109375" style="1" customWidth="1"/>
    <col min="12" max="12" width="8" style="1" customWidth="1"/>
    <col min="13" max="13" width="9.140625" style="1"/>
    <col min="14" max="14" width="3.140625" style="1" customWidth="1"/>
    <col min="15" max="15" width="2" style="1" customWidth="1"/>
    <col min="16" max="16" width="2.28515625" style="1" customWidth="1"/>
    <col min="17" max="17" width="3.5703125" style="1" customWidth="1"/>
    <col min="18" max="18" width="2.28515625" style="1" customWidth="1"/>
    <col min="19" max="19" width="14.28515625" style="1" customWidth="1"/>
    <col min="20" max="20" width="9.140625" style="1" hidden="1" customWidth="1"/>
    <col min="21" max="21" width="9.140625" style="1"/>
    <col min="22" max="22" width="23.140625" style="1" customWidth="1"/>
    <col min="23" max="23" width="12" style="1" customWidth="1"/>
    <col min="24" max="24" width="3.42578125" style="1" customWidth="1"/>
    <col min="25" max="25" width="20.7109375" style="1" customWidth="1"/>
    <col min="26" max="26" width="8" style="1" customWidth="1"/>
    <col min="27" max="27" width="9.140625" style="1"/>
    <col min="28" max="28" width="3.140625" style="1" customWidth="1"/>
    <col min="29" max="29" width="2" style="1" customWidth="1"/>
    <col min="30" max="30" width="2.28515625" style="1" customWidth="1"/>
    <col min="31" max="31" width="3.5703125" style="1" customWidth="1"/>
    <col min="32" max="32" width="2.28515625" style="1" customWidth="1"/>
    <col min="33" max="16384" width="9.140625" style="1"/>
  </cols>
  <sheetData>
    <row r="1" spans="1:21" x14ac:dyDescent="0.2">
      <c r="H1" s="203" t="s">
        <v>46</v>
      </c>
      <c r="R1" s="204"/>
      <c r="S1" s="204"/>
      <c r="T1" s="204"/>
      <c r="U1" s="204"/>
    </row>
    <row r="2" spans="1:21" x14ac:dyDescent="0.2">
      <c r="R2" s="204"/>
      <c r="S2" s="204"/>
      <c r="T2" s="204"/>
      <c r="U2" s="204"/>
    </row>
    <row r="3" spans="1:21" x14ac:dyDescent="0.2">
      <c r="R3" s="204"/>
      <c r="S3" s="204"/>
      <c r="T3" s="204"/>
      <c r="U3" s="204"/>
    </row>
    <row r="4" spans="1:21" x14ac:dyDescent="0.2">
      <c r="R4" s="204"/>
      <c r="S4" s="204"/>
      <c r="T4" s="204"/>
      <c r="U4" s="204"/>
    </row>
    <row r="5" spans="1:21" ht="21" customHeight="1" thickBot="1" x14ac:dyDescent="0.3">
      <c r="A5" s="345" t="s">
        <v>56</v>
      </c>
      <c r="B5" s="204"/>
      <c r="C5" s="204"/>
      <c r="D5" s="205"/>
      <c r="E5" s="204"/>
      <c r="F5" s="204"/>
      <c r="R5" s="204"/>
      <c r="S5" s="204"/>
      <c r="T5" s="204" t="s">
        <v>10</v>
      </c>
      <c r="U5" s="204"/>
    </row>
    <row r="6" spans="1:21" ht="23.25" customHeight="1" thickBot="1" x14ac:dyDescent="0.3">
      <c r="A6" s="345" t="s">
        <v>249</v>
      </c>
      <c r="B6" s="204"/>
      <c r="C6" s="204"/>
      <c r="D6" s="205"/>
      <c r="E6" s="204"/>
      <c r="F6" s="206"/>
      <c r="H6" s="561" t="s">
        <v>109</v>
      </c>
      <c r="I6" s="562"/>
      <c r="J6" s="207"/>
      <c r="K6" s="208" t="s">
        <v>216</v>
      </c>
      <c r="M6" s="571" t="s">
        <v>173</v>
      </c>
      <c r="N6" s="572"/>
      <c r="O6" s="572"/>
      <c r="P6" s="572"/>
      <c r="Q6" s="573"/>
      <c r="R6" s="558"/>
      <c r="S6" s="559"/>
      <c r="T6" s="559"/>
      <c r="U6" s="559"/>
    </row>
    <row r="7" spans="1:21" ht="14.25" customHeight="1" thickBot="1" x14ac:dyDescent="0.25">
      <c r="A7" s="204"/>
      <c r="B7" s="204"/>
      <c r="C7" s="204"/>
      <c r="D7" s="205"/>
      <c r="E7" s="204"/>
      <c r="F7" s="206"/>
      <c r="H7" s="209" t="s">
        <v>133</v>
      </c>
      <c r="K7" s="210"/>
      <c r="M7" s="211"/>
      <c r="N7" s="211"/>
      <c r="O7" s="211"/>
      <c r="P7" s="211"/>
      <c r="Q7" s="211"/>
      <c r="R7" s="212"/>
      <c r="S7" s="212"/>
      <c r="T7" s="213"/>
      <c r="U7" s="212"/>
    </row>
    <row r="8" spans="1:21" ht="15" hidden="1" customHeight="1" thickBot="1" x14ac:dyDescent="0.25">
      <c r="A8" s="214" t="s">
        <v>5</v>
      </c>
      <c r="B8" s="215"/>
      <c r="C8" s="216"/>
      <c r="D8" s="217"/>
      <c r="E8" s="215"/>
      <c r="F8" s="206"/>
      <c r="G8" s="215"/>
      <c r="J8" s="215"/>
      <c r="M8" s="218"/>
      <c r="N8" s="218"/>
      <c r="O8" s="218"/>
      <c r="R8" s="212"/>
      <c r="S8" s="212"/>
      <c r="T8" s="212"/>
      <c r="U8" s="212"/>
    </row>
    <row r="9" spans="1:21" ht="6.75" hidden="1" customHeight="1" thickBot="1" x14ac:dyDescent="0.25">
      <c r="A9" s="219"/>
      <c r="B9" s="215"/>
      <c r="C9" s="215"/>
      <c r="D9" s="190"/>
      <c r="E9" s="215"/>
      <c r="F9" s="206"/>
      <c r="G9" s="215"/>
      <c r="H9" s="219"/>
      <c r="I9" s="215"/>
      <c r="J9" s="215"/>
      <c r="K9" s="219"/>
      <c r="L9" s="220"/>
      <c r="M9" s="564" t="s">
        <v>411</v>
      </c>
      <c r="N9" s="565"/>
      <c r="O9" s="565"/>
      <c r="P9" s="565"/>
      <c r="Q9" s="566"/>
      <c r="R9" s="212"/>
      <c r="S9" s="212"/>
      <c r="T9" s="212"/>
      <c r="U9" s="212"/>
    </row>
    <row r="10" spans="1:21" ht="26.25" thickBot="1" x14ac:dyDescent="0.25">
      <c r="A10" s="221" t="s">
        <v>222</v>
      </c>
      <c r="B10" s="222"/>
      <c r="C10" s="563" t="s">
        <v>363</v>
      </c>
      <c r="D10" s="563"/>
      <c r="E10" s="563"/>
      <c r="F10" s="206"/>
      <c r="G10" s="215"/>
      <c r="H10" s="223" t="s">
        <v>1</v>
      </c>
      <c r="I10" s="224"/>
      <c r="J10" s="215"/>
      <c r="K10" s="225" t="s">
        <v>47</v>
      </c>
      <c r="L10" s="226"/>
      <c r="M10" s="567"/>
      <c r="N10" s="568"/>
      <c r="O10" s="568"/>
      <c r="P10" s="568"/>
      <c r="Q10" s="569"/>
      <c r="R10" s="212"/>
      <c r="S10" s="212"/>
      <c r="T10" s="213"/>
      <c r="U10" s="212"/>
    </row>
    <row r="11" spans="1:21" ht="6.75" customHeight="1" thickBot="1" x14ac:dyDescent="0.25">
      <c r="A11" s="227"/>
      <c r="B11" s="222"/>
      <c r="D11" s="190"/>
      <c r="E11" s="190"/>
      <c r="F11" s="206"/>
      <c r="G11" s="215"/>
      <c r="H11" s="215"/>
      <c r="I11" s="215"/>
      <c r="J11" s="215"/>
      <c r="K11" s="215"/>
      <c r="L11" s="228"/>
      <c r="M11" s="570" t="s">
        <v>412</v>
      </c>
      <c r="N11" s="570"/>
      <c r="O11" s="570"/>
      <c r="P11" s="570"/>
      <c r="Q11" s="570"/>
      <c r="R11" s="229"/>
      <c r="S11" s="204"/>
      <c r="T11" s="204" t="s">
        <v>13</v>
      </c>
      <c r="U11" s="204"/>
    </row>
    <row r="12" spans="1:21" ht="30.75" customHeight="1" thickBot="1" x14ac:dyDescent="0.25">
      <c r="A12" s="230" t="s">
        <v>370</v>
      </c>
      <c r="B12" s="222"/>
      <c r="C12" s="191"/>
      <c r="D12" s="192"/>
      <c r="E12" s="193"/>
      <c r="F12" s="206"/>
      <c r="G12" s="215"/>
      <c r="H12" s="223" t="s">
        <v>2</v>
      </c>
      <c r="I12" s="224"/>
      <c r="J12" s="215"/>
      <c r="K12" s="223" t="s">
        <v>3</v>
      </c>
      <c r="L12" s="226"/>
      <c r="M12" s="570"/>
      <c r="N12" s="570"/>
      <c r="O12" s="570"/>
      <c r="P12" s="570"/>
      <c r="Q12" s="570"/>
      <c r="R12" s="229"/>
      <c r="S12" s="204"/>
      <c r="T12" s="204" t="s">
        <v>12</v>
      </c>
      <c r="U12" s="204"/>
    </row>
    <row r="13" spans="1:21" ht="8.25" customHeight="1" thickBot="1" x14ac:dyDescent="0.25">
      <c r="A13" s="227"/>
      <c r="B13" s="222"/>
      <c r="C13" s="190"/>
      <c r="D13" s="190"/>
      <c r="E13" s="190"/>
      <c r="F13" s="206"/>
      <c r="G13" s="215"/>
      <c r="H13" s="231"/>
      <c r="I13" s="232"/>
      <c r="J13" s="232"/>
      <c r="K13" s="232"/>
      <c r="L13" s="232"/>
      <c r="M13" s="570"/>
      <c r="N13" s="570"/>
      <c r="O13" s="570"/>
      <c r="P13" s="570"/>
      <c r="Q13" s="570"/>
      <c r="R13" s="229"/>
      <c r="S13" s="204"/>
      <c r="T13" s="204"/>
      <c r="U13" s="204"/>
    </row>
    <row r="14" spans="1:21" ht="24" customHeight="1" thickBot="1" x14ac:dyDescent="0.25">
      <c r="A14" s="221" t="s">
        <v>213</v>
      </c>
      <c r="B14" s="222"/>
      <c r="C14" s="560" t="s">
        <v>80</v>
      </c>
      <c r="D14" s="560"/>
      <c r="E14" s="560"/>
      <c r="F14" s="206"/>
      <c r="G14" s="215"/>
      <c r="H14" s="528" t="s">
        <v>57</v>
      </c>
      <c r="I14" s="233" t="s">
        <v>20</v>
      </c>
      <c r="J14" s="541" t="s">
        <v>340</v>
      </c>
      <c r="K14" s="542"/>
      <c r="L14" s="543"/>
      <c r="M14" s="234"/>
      <c r="N14" s="212"/>
      <c r="O14" s="235"/>
      <c r="P14" s="204"/>
      <c r="Q14" s="204"/>
      <c r="R14" s="204"/>
      <c r="S14" s="204"/>
      <c r="T14" s="204"/>
      <c r="U14" s="204"/>
    </row>
    <row r="15" spans="1:21" ht="13.5" customHeight="1" thickBot="1" x14ac:dyDescent="0.25">
      <c r="A15" s="227"/>
      <c r="B15" s="222"/>
      <c r="C15" s="190"/>
      <c r="D15" s="190"/>
      <c r="E15" s="190"/>
      <c r="F15" s="206"/>
      <c r="G15" s="215"/>
      <c r="H15" s="529"/>
      <c r="I15" s="233" t="s">
        <v>21</v>
      </c>
      <c r="J15" s="541" t="s">
        <v>341</v>
      </c>
      <c r="K15" s="542"/>
      <c r="L15" s="543"/>
      <c r="M15" s="236"/>
      <c r="N15" s="237"/>
      <c r="O15" s="238"/>
      <c r="P15" s="212"/>
      <c r="Q15" s="239"/>
      <c r="R15" s="239"/>
      <c r="S15" s="204"/>
      <c r="T15" s="204"/>
      <c r="U15" s="204"/>
    </row>
    <row r="16" spans="1:21" ht="21.75" customHeight="1" thickBot="1" x14ac:dyDescent="0.25">
      <c r="A16" s="189" t="s">
        <v>343</v>
      </c>
      <c r="B16" s="240"/>
      <c r="C16" s="548" t="s">
        <v>372</v>
      </c>
      <c r="D16" s="549"/>
      <c r="E16" s="550"/>
      <c r="F16" s="206"/>
      <c r="G16" s="215"/>
      <c r="H16" s="530"/>
      <c r="I16" s="233" t="s">
        <v>22</v>
      </c>
      <c r="J16" s="574" t="s">
        <v>342</v>
      </c>
      <c r="K16" s="575"/>
      <c r="L16" s="576"/>
      <c r="M16" s="222"/>
      <c r="N16" s="222"/>
      <c r="O16" s="222"/>
      <c r="P16" s="204"/>
      <c r="Q16" s="204"/>
      <c r="R16" s="204"/>
      <c r="S16" s="204"/>
      <c r="T16" s="204" t="s">
        <v>13</v>
      </c>
      <c r="U16" s="241"/>
    </row>
    <row r="17" spans="1:33" ht="18.75" customHeight="1" thickBot="1" x14ac:dyDescent="0.25">
      <c r="A17" s="189" t="s">
        <v>371</v>
      </c>
      <c r="B17" s="242"/>
      <c r="C17" s="548"/>
      <c r="D17" s="549"/>
      <c r="E17" s="550"/>
      <c r="F17" s="206"/>
      <c r="G17" s="215"/>
      <c r="H17" s="243" t="s">
        <v>328</v>
      </c>
      <c r="I17" s="201">
        <v>38596</v>
      </c>
      <c r="J17" s="522" t="s">
        <v>329</v>
      </c>
      <c r="K17" s="523"/>
      <c r="L17" s="526">
        <v>0.6</v>
      </c>
      <c r="M17" s="222"/>
      <c r="N17" s="222"/>
      <c r="O17" s="222"/>
      <c r="P17" s="204"/>
      <c r="Q17" s="204"/>
      <c r="R17" s="204"/>
      <c r="S17" s="204"/>
      <c r="T17" s="204" t="s">
        <v>19</v>
      </c>
      <c r="U17" s="244"/>
      <c r="V17" s="245"/>
    </row>
    <row r="18" spans="1:33" ht="13.5" customHeight="1" thickBot="1" x14ac:dyDescent="0.25">
      <c r="A18" s="246"/>
      <c r="B18" s="204"/>
      <c r="D18" s="1"/>
      <c r="F18" s="206"/>
      <c r="H18" s="243" t="s">
        <v>327</v>
      </c>
      <c r="I18" s="201" t="s">
        <v>353</v>
      </c>
      <c r="J18" s="524"/>
      <c r="K18" s="525"/>
      <c r="L18" s="527"/>
      <c r="M18" s="222"/>
      <c r="N18" s="222"/>
      <c r="O18" s="222"/>
      <c r="P18" s="204"/>
      <c r="Q18" s="204"/>
      <c r="R18" s="204"/>
      <c r="S18" s="204"/>
      <c r="T18" s="204"/>
      <c r="U18" s="244"/>
      <c r="V18" s="247"/>
    </row>
    <row r="19" spans="1:33" ht="33.75" customHeight="1" thickBot="1" x14ac:dyDescent="0.25">
      <c r="A19" s="555" t="s">
        <v>23</v>
      </c>
      <c r="B19" s="222"/>
      <c r="C19" s="243" t="s">
        <v>20</v>
      </c>
      <c r="D19" s="190"/>
      <c r="E19" s="194" t="s">
        <v>337</v>
      </c>
      <c r="F19" s="206"/>
      <c r="G19" s="215"/>
      <c r="H19" s="248" t="s">
        <v>108</v>
      </c>
      <c r="I19" s="531"/>
      <c r="J19" s="531"/>
      <c r="K19" s="531"/>
      <c r="L19" s="532"/>
      <c r="M19" s="222"/>
      <c r="N19" s="222"/>
      <c r="O19" s="222"/>
      <c r="P19" s="204"/>
      <c r="Q19" s="204"/>
      <c r="R19" s="204"/>
      <c r="S19" s="204"/>
      <c r="T19" s="204"/>
      <c r="U19" s="244"/>
      <c r="V19" s="247"/>
    </row>
    <row r="20" spans="1:33" ht="21.75" customHeight="1" thickBot="1" x14ac:dyDescent="0.25">
      <c r="A20" s="555"/>
      <c r="B20" s="222"/>
      <c r="C20" s="243" t="s">
        <v>21</v>
      </c>
      <c r="D20" s="190"/>
      <c r="E20" s="195" t="s">
        <v>338</v>
      </c>
      <c r="F20" s="206"/>
      <c r="G20" s="215"/>
      <c r="H20" s="219"/>
      <c r="I20" s="249"/>
      <c r="J20" s="215"/>
      <c r="K20" s="190"/>
      <c r="L20" s="190"/>
      <c r="M20" s="222"/>
      <c r="N20" s="222"/>
      <c r="O20" s="222"/>
      <c r="P20" s="204"/>
      <c r="Q20" s="204"/>
      <c r="R20" s="204"/>
      <c r="S20" s="204"/>
      <c r="T20" s="204"/>
      <c r="U20" s="244"/>
      <c r="V20" s="247"/>
    </row>
    <row r="21" spans="1:33" ht="15" customHeight="1" thickBot="1" x14ac:dyDescent="0.25">
      <c r="A21" s="555"/>
      <c r="B21" s="222"/>
      <c r="C21" s="243" t="s">
        <v>22</v>
      </c>
      <c r="D21" s="190"/>
      <c r="E21" s="196" t="s">
        <v>339</v>
      </c>
      <c r="F21" s="206"/>
      <c r="G21" s="215"/>
      <c r="H21" s="528" t="s">
        <v>24</v>
      </c>
      <c r="I21" s="233" t="s">
        <v>20</v>
      </c>
      <c r="J21" s="541" t="s">
        <v>346</v>
      </c>
      <c r="K21" s="542"/>
      <c r="L21" s="543"/>
      <c r="M21" s="222"/>
      <c r="N21" s="222"/>
      <c r="O21" s="222"/>
      <c r="P21" s="204"/>
      <c r="Q21" s="204"/>
      <c r="R21" s="204"/>
      <c r="S21" s="204"/>
      <c r="T21" s="204"/>
      <c r="U21" s="244"/>
      <c r="V21" s="247"/>
    </row>
    <row r="22" spans="1:33" ht="27.75" customHeight="1" thickBot="1" x14ac:dyDescent="0.25">
      <c r="A22" s="555"/>
      <c r="B22" s="222"/>
      <c r="C22" s="243" t="s">
        <v>332</v>
      </c>
      <c r="D22" s="190"/>
      <c r="E22" s="197">
        <v>42370</v>
      </c>
      <c r="F22" s="206"/>
      <c r="G22" s="215"/>
      <c r="H22" s="529"/>
      <c r="I22" s="233" t="s">
        <v>21</v>
      </c>
      <c r="J22" s="541" t="s">
        <v>348</v>
      </c>
      <c r="K22" s="542"/>
      <c r="L22" s="543"/>
      <c r="M22" s="222"/>
      <c r="N22" s="222"/>
      <c r="O22" s="222"/>
      <c r="P22" s="204"/>
      <c r="Q22" s="204"/>
      <c r="R22" s="204"/>
      <c r="S22" s="204"/>
      <c r="T22" s="204"/>
      <c r="U22" s="244"/>
      <c r="V22" s="247"/>
    </row>
    <row r="23" spans="1:33" ht="27" customHeight="1" thickBot="1" x14ac:dyDescent="0.25">
      <c r="A23" s="555"/>
      <c r="B23" s="222"/>
      <c r="C23" s="243" t="s">
        <v>58</v>
      </c>
      <c r="D23" s="190"/>
      <c r="E23" s="197" t="s">
        <v>481</v>
      </c>
      <c r="F23" s="206"/>
      <c r="G23" s="215"/>
      <c r="H23" s="530"/>
      <c r="I23" s="250" t="s">
        <v>22</v>
      </c>
      <c r="J23" s="535" t="s">
        <v>347</v>
      </c>
      <c r="K23" s="536"/>
      <c r="L23" s="537"/>
      <c r="M23" s="206"/>
      <c r="N23" s="206"/>
      <c r="O23" s="206"/>
      <c r="P23" s="206"/>
      <c r="Q23" s="206"/>
      <c r="R23" s="204"/>
      <c r="S23" s="204"/>
      <c r="T23" s="204"/>
      <c r="U23" s="244"/>
      <c r="V23" s="247"/>
    </row>
    <row r="24" spans="1:33" ht="27" customHeight="1" thickBot="1" x14ac:dyDescent="0.25">
      <c r="A24" s="555"/>
      <c r="B24" s="222"/>
      <c r="C24" s="243" t="s">
        <v>325</v>
      </c>
      <c r="D24" s="190"/>
      <c r="E24" s="198">
        <v>43465</v>
      </c>
      <c r="F24" s="206"/>
      <c r="G24" s="215"/>
      <c r="H24" s="251"/>
      <c r="I24" s="252"/>
      <c r="J24" s="538"/>
      <c r="K24" s="539"/>
      <c r="L24" s="540"/>
      <c r="M24" s="206"/>
      <c r="N24" s="206"/>
      <c r="O24" s="206"/>
      <c r="P24" s="206"/>
      <c r="Q24" s="206"/>
      <c r="R24" s="204"/>
      <c r="S24" s="204"/>
      <c r="T24" s="204"/>
      <c r="U24" s="244"/>
      <c r="V24" s="247"/>
    </row>
    <row r="25" spans="1:33" ht="27" customHeight="1" thickBot="1" x14ac:dyDescent="0.25">
      <c r="A25" s="555"/>
      <c r="B25" s="222"/>
      <c r="C25" s="243" t="s">
        <v>326</v>
      </c>
      <c r="D25" s="190"/>
      <c r="E25" s="199">
        <v>0.1</v>
      </c>
      <c r="F25" s="206"/>
      <c r="G25" s="215"/>
      <c r="H25" s="251"/>
      <c r="I25" s="252"/>
      <c r="J25" s="538"/>
      <c r="K25" s="539"/>
      <c r="L25" s="540"/>
      <c r="M25" s="206"/>
      <c r="N25" s="206"/>
      <c r="O25" s="206"/>
      <c r="P25" s="206"/>
      <c r="Q25" s="206"/>
      <c r="R25" s="204"/>
      <c r="S25" s="204"/>
      <c r="T25" s="204"/>
      <c r="U25" s="244"/>
      <c r="V25" s="247"/>
    </row>
    <row r="26" spans="1:33" ht="26.25" customHeight="1" thickBot="1" x14ac:dyDescent="0.25">
      <c r="A26" s="555"/>
      <c r="B26" s="222"/>
      <c r="C26" s="243" t="s">
        <v>83</v>
      </c>
      <c r="D26" s="190"/>
      <c r="E26" s="200" t="s">
        <v>11</v>
      </c>
      <c r="F26" s="206"/>
      <c r="G26" s="215"/>
      <c r="L26" s="215"/>
      <c r="M26" s="253"/>
      <c r="N26" s="253"/>
      <c r="O26" s="253"/>
      <c r="P26" s="253"/>
      <c r="Q26" s="253"/>
      <c r="R26" s="204"/>
      <c r="S26" s="239"/>
      <c r="T26" s="239"/>
      <c r="U26" s="254"/>
      <c r="V26" s="255"/>
      <c r="W26" s="256"/>
      <c r="X26" s="256"/>
      <c r="Y26" s="256"/>
      <c r="Z26" s="256"/>
      <c r="AA26" s="256"/>
      <c r="AB26" s="256"/>
      <c r="AC26" s="256"/>
      <c r="AD26" s="256"/>
      <c r="AE26" s="256"/>
      <c r="AF26" s="256"/>
      <c r="AG26" s="256"/>
    </row>
    <row r="27" spans="1:33" ht="13.5" customHeight="1" thickBot="1" x14ac:dyDescent="0.25">
      <c r="A27" s="555"/>
      <c r="B27" s="222"/>
      <c r="C27" s="533" t="s">
        <v>85</v>
      </c>
      <c r="D27" s="190"/>
      <c r="E27" s="556"/>
      <c r="F27" s="206"/>
      <c r="G27" s="215"/>
      <c r="H27" s="546" t="s">
        <v>18</v>
      </c>
      <c r="I27" s="257" t="s">
        <v>26</v>
      </c>
      <c r="J27" s="544" t="s">
        <v>137</v>
      </c>
      <c r="K27" s="545"/>
      <c r="L27" s="258"/>
      <c r="M27" s="259"/>
      <c r="N27" s="259"/>
      <c r="O27" s="259"/>
      <c r="P27" s="259"/>
      <c r="Q27" s="259"/>
      <c r="R27" s="206"/>
      <c r="S27" s="239"/>
      <c r="T27" s="239"/>
      <c r="U27" s="254"/>
      <c r="V27" s="255"/>
      <c r="W27" s="256"/>
      <c r="X27" s="256"/>
      <c r="Y27" s="256"/>
      <c r="Z27" s="256"/>
      <c r="AA27" s="256"/>
      <c r="AB27" s="256"/>
      <c r="AC27" s="256"/>
      <c r="AD27" s="256"/>
      <c r="AE27" s="256"/>
      <c r="AF27" s="256"/>
      <c r="AG27" s="256"/>
    </row>
    <row r="28" spans="1:33" ht="13.5" customHeight="1" thickBot="1" x14ac:dyDescent="0.25">
      <c r="A28" s="555"/>
      <c r="B28" s="222"/>
      <c r="C28" s="534"/>
      <c r="D28" s="190"/>
      <c r="E28" s="557"/>
      <c r="F28" s="206"/>
      <c r="G28" s="215"/>
      <c r="H28" s="547"/>
      <c r="I28" s="257" t="s">
        <v>17</v>
      </c>
      <c r="J28" s="584"/>
      <c r="K28" s="585"/>
      <c r="L28" s="260"/>
      <c r="M28" s="259"/>
      <c r="N28" s="259"/>
      <c r="O28" s="259"/>
      <c r="P28" s="259"/>
      <c r="Q28" s="259"/>
      <c r="R28" s="261"/>
      <c r="S28" s="239"/>
      <c r="T28" s="239"/>
      <c r="U28" s="254"/>
      <c r="V28" s="580"/>
      <c r="W28" s="581"/>
      <c r="X28" s="582"/>
      <c r="Y28" s="583"/>
      <c r="Z28" s="256"/>
      <c r="AA28" s="256"/>
      <c r="AB28" s="256"/>
      <c r="AC28" s="256"/>
      <c r="AD28" s="256"/>
      <c r="AE28" s="256"/>
      <c r="AF28" s="256"/>
      <c r="AG28" s="256"/>
    </row>
    <row r="29" spans="1:33" ht="13.5" customHeight="1" thickBot="1" x14ac:dyDescent="0.25">
      <c r="A29" s="262"/>
      <c r="B29" s="229"/>
      <c r="C29" s="263"/>
      <c r="E29" s="264"/>
      <c r="F29" s="258"/>
      <c r="G29" s="215"/>
      <c r="H29" s="265"/>
      <c r="I29" s="266"/>
      <c r="J29" s="267"/>
      <c r="K29" s="268"/>
      <c r="L29" s="260"/>
      <c r="M29" s="259"/>
      <c r="N29" s="259"/>
      <c r="O29" s="259"/>
      <c r="P29" s="259"/>
      <c r="Q29" s="259"/>
      <c r="R29" s="261"/>
      <c r="S29" s="239"/>
      <c r="T29" s="239"/>
      <c r="U29" s="254"/>
      <c r="V29" s="269"/>
      <c r="W29" s="270"/>
      <c r="X29" s="271"/>
      <c r="Y29" s="271"/>
      <c r="Z29" s="256"/>
      <c r="AA29" s="256"/>
      <c r="AB29" s="256"/>
      <c r="AC29" s="256"/>
      <c r="AD29" s="256"/>
      <c r="AE29" s="256"/>
      <c r="AF29" s="256"/>
      <c r="AG29" s="256"/>
    </row>
    <row r="30" spans="1:33" ht="13.5" customHeight="1" thickBot="1" x14ac:dyDescent="0.25">
      <c r="A30" s="627" t="s">
        <v>96</v>
      </c>
      <c r="B30" s="229"/>
      <c r="C30" s="553" t="s">
        <v>458</v>
      </c>
      <c r="D30" s="553"/>
      <c r="E30" s="553"/>
      <c r="F30" s="553"/>
      <c r="G30" s="272"/>
      <c r="H30" s="624" t="s">
        <v>253</v>
      </c>
      <c r="I30" s="553" t="s">
        <v>469</v>
      </c>
      <c r="J30" s="553"/>
      <c r="K30" s="553"/>
      <c r="L30" s="553"/>
      <c r="M30" s="553"/>
      <c r="N30" s="553"/>
      <c r="O30" s="553"/>
      <c r="P30" s="553"/>
      <c r="Q30" s="553"/>
      <c r="R30" s="553"/>
      <c r="S30" s="553"/>
      <c r="T30" s="239"/>
      <c r="U30" s="254"/>
      <c r="V30" s="269"/>
      <c r="W30" s="270"/>
      <c r="X30" s="271"/>
      <c r="Y30" s="271"/>
      <c r="Z30" s="256"/>
      <c r="AA30" s="256"/>
      <c r="AB30" s="256"/>
      <c r="AC30" s="256"/>
      <c r="AD30" s="256"/>
      <c r="AE30" s="256"/>
      <c r="AF30" s="256"/>
      <c r="AG30" s="256"/>
    </row>
    <row r="31" spans="1:33" ht="13.5" customHeight="1" thickBot="1" x14ac:dyDescent="0.25">
      <c r="A31" s="628"/>
      <c r="B31" s="204"/>
      <c r="C31" s="553"/>
      <c r="D31" s="553"/>
      <c r="E31" s="553"/>
      <c r="F31" s="553"/>
      <c r="G31" s="272"/>
      <c r="H31" s="625"/>
      <c r="I31" s="553"/>
      <c r="J31" s="553"/>
      <c r="K31" s="553"/>
      <c r="L31" s="553"/>
      <c r="M31" s="553"/>
      <c r="N31" s="553"/>
      <c r="O31" s="553"/>
      <c r="P31" s="553"/>
      <c r="Q31" s="553"/>
      <c r="R31" s="553"/>
      <c r="S31" s="553"/>
      <c r="T31" s="239"/>
      <c r="U31" s="254"/>
      <c r="V31" s="589"/>
      <c r="W31" s="590"/>
      <c r="X31" s="595"/>
      <c r="Y31" s="596"/>
      <c r="Z31" s="596"/>
      <c r="AA31" s="596"/>
      <c r="AB31" s="596"/>
      <c r="AC31" s="596"/>
      <c r="AD31" s="596"/>
      <c r="AE31" s="596"/>
      <c r="AF31" s="597"/>
      <c r="AG31" s="256"/>
    </row>
    <row r="32" spans="1:33" ht="13.5" customHeight="1" thickBot="1" x14ac:dyDescent="0.25">
      <c r="A32" s="628"/>
      <c r="B32" s="273"/>
      <c r="C32" s="553"/>
      <c r="D32" s="553"/>
      <c r="E32" s="553"/>
      <c r="F32" s="553"/>
      <c r="G32" s="256"/>
      <c r="H32" s="626"/>
      <c r="I32" s="553"/>
      <c r="J32" s="553"/>
      <c r="K32" s="553"/>
      <c r="L32" s="553"/>
      <c r="M32" s="553"/>
      <c r="N32" s="553"/>
      <c r="O32" s="553"/>
      <c r="P32" s="553"/>
      <c r="Q32" s="553"/>
      <c r="R32" s="553"/>
      <c r="S32" s="553"/>
      <c r="T32" s="239"/>
      <c r="U32" s="274"/>
      <c r="V32" s="591"/>
      <c r="W32" s="592"/>
      <c r="X32" s="595"/>
      <c r="Y32" s="596"/>
      <c r="Z32" s="596"/>
      <c r="AA32" s="596"/>
      <c r="AB32" s="596"/>
      <c r="AC32" s="596"/>
      <c r="AD32" s="596"/>
      <c r="AE32" s="596"/>
      <c r="AF32" s="597"/>
      <c r="AG32" s="256"/>
    </row>
    <row r="33" spans="1:33" ht="13.5" customHeight="1" thickBot="1" x14ac:dyDescent="0.25">
      <c r="A33" s="628"/>
      <c r="B33" s="273"/>
      <c r="C33" s="553"/>
      <c r="D33" s="553"/>
      <c r="E33" s="553"/>
      <c r="F33" s="553"/>
      <c r="G33" s="256"/>
      <c r="H33" s="618" t="s">
        <v>254</v>
      </c>
      <c r="I33" s="553" t="s">
        <v>452</v>
      </c>
      <c r="J33" s="553"/>
      <c r="K33" s="553"/>
      <c r="L33" s="553"/>
      <c r="M33" s="553"/>
      <c r="N33" s="553"/>
      <c r="O33" s="553"/>
      <c r="P33" s="553"/>
      <c r="Q33" s="553"/>
      <c r="R33" s="553"/>
      <c r="S33" s="553"/>
      <c r="T33" s="239"/>
      <c r="U33" s="239"/>
      <c r="V33" s="591"/>
      <c r="W33" s="592"/>
      <c r="X33" s="595"/>
      <c r="Y33" s="596"/>
      <c r="Z33" s="596"/>
      <c r="AA33" s="596"/>
      <c r="AB33" s="596"/>
      <c r="AC33" s="596"/>
      <c r="AD33" s="596"/>
      <c r="AE33" s="596"/>
      <c r="AF33" s="597"/>
      <c r="AG33" s="256"/>
    </row>
    <row r="34" spans="1:33" ht="13.5" customHeight="1" thickBot="1" x14ac:dyDescent="0.25">
      <c r="A34" s="275"/>
      <c r="B34" s="273"/>
      <c r="C34" s="553"/>
      <c r="D34" s="553"/>
      <c r="E34" s="553"/>
      <c r="F34" s="553"/>
      <c r="G34" s="228"/>
      <c r="H34" s="619"/>
      <c r="I34" s="553"/>
      <c r="J34" s="553"/>
      <c r="K34" s="553"/>
      <c r="L34" s="553"/>
      <c r="M34" s="553"/>
      <c r="N34" s="553"/>
      <c r="O34" s="553"/>
      <c r="P34" s="553"/>
      <c r="Q34" s="553"/>
      <c r="R34" s="553"/>
      <c r="S34" s="553"/>
      <c r="T34" s="239"/>
      <c r="U34" s="239"/>
      <c r="V34" s="591"/>
      <c r="W34" s="592"/>
      <c r="X34" s="595"/>
      <c r="Y34" s="596"/>
      <c r="Z34" s="596"/>
      <c r="AA34" s="596"/>
      <c r="AB34" s="596"/>
      <c r="AC34" s="596"/>
      <c r="AD34" s="596"/>
      <c r="AE34" s="596"/>
      <c r="AF34" s="597"/>
      <c r="AG34" s="256"/>
    </row>
    <row r="35" spans="1:33" ht="13.5" customHeight="1" thickBot="1" x14ac:dyDescent="0.25">
      <c r="A35" s="275"/>
      <c r="B35" s="273"/>
      <c r="C35" s="553"/>
      <c r="D35" s="553"/>
      <c r="E35" s="553"/>
      <c r="F35" s="553"/>
      <c r="G35" s="228"/>
      <c r="H35" s="620"/>
      <c r="I35" s="553"/>
      <c r="J35" s="553"/>
      <c r="K35" s="553"/>
      <c r="L35" s="553"/>
      <c r="M35" s="553"/>
      <c r="N35" s="553"/>
      <c r="O35" s="553"/>
      <c r="P35" s="553"/>
      <c r="Q35" s="553"/>
      <c r="R35" s="553"/>
      <c r="S35" s="553"/>
      <c r="T35" s="239"/>
      <c r="U35" s="239"/>
      <c r="V35" s="591"/>
      <c r="W35" s="592"/>
      <c r="X35" s="595"/>
      <c r="Y35" s="596"/>
      <c r="Z35" s="596"/>
      <c r="AA35" s="596"/>
      <c r="AB35" s="596"/>
      <c r="AC35" s="596"/>
      <c r="AD35" s="596"/>
      <c r="AE35" s="596"/>
      <c r="AF35" s="597"/>
      <c r="AG35" s="256"/>
    </row>
    <row r="36" spans="1:33" ht="75" customHeight="1" thickBot="1" x14ac:dyDescent="0.25">
      <c r="A36" s="275"/>
      <c r="B36" s="222"/>
      <c r="C36" s="553"/>
      <c r="D36" s="553"/>
      <c r="E36" s="553"/>
      <c r="F36" s="553"/>
      <c r="G36" s="228"/>
      <c r="H36" s="620"/>
      <c r="I36" s="553"/>
      <c r="J36" s="553"/>
      <c r="K36" s="553"/>
      <c r="L36" s="553"/>
      <c r="M36" s="553"/>
      <c r="N36" s="553"/>
      <c r="O36" s="553"/>
      <c r="P36" s="553"/>
      <c r="Q36" s="553"/>
      <c r="R36" s="553"/>
      <c r="S36" s="553"/>
      <c r="T36" s="239"/>
      <c r="U36" s="239"/>
      <c r="V36" s="591"/>
      <c r="W36" s="592"/>
      <c r="X36" s="595"/>
      <c r="Y36" s="596"/>
      <c r="Z36" s="596"/>
      <c r="AA36" s="596"/>
      <c r="AB36" s="596"/>
      <c r="AC36" s="596"/>
      <c r="AD36" s="596"/>
      <c r="AE36" s="596"/>
      <c r="AF36" s="597"/>
      <c r="AG36" s="256"/>
    </row>
    <row r="37" spans="1:33" ht="10.5" customHeight="1" thickBot="1" x14ac:dyDescent="0.25">
      <c r="A37" s="276"/>
      <c r="B37" s="222"/>
      <c r="C37" s="277"/>
      <c r="D37" s="277"/>
      <c r="E37" s="277"/>
      <c r="F37" s="278"/>
      <c r="G37" s="238"/>
      <c r="H37" s="279"/>
      <c r="I37" s="553"/>
      <c r="J37" s="553"/>
      <c r="K37" s="553"/>
      <c r="L37" s="553"/>
      <c r="M37" s="553"/>
      <c r="N37" s="553"/>
      <c r="O37" s="553"/>
      <c r="P37" s="553"/>
      <c r="Q37" s="553"/>
      <c r="R37" s="553"/>
      <c r="S37" s="553"/>
      <c r="T37" s="239"/>
      <c r="U37" s="239"/>
      <c r="V37" s="591"/>
      <c r="W37" s="592"/>
      <c r="X37" s="595"/>
      <c r="Y37" s="596"/>
      <c r="Z37" s="596"/>
      <c r="AA37" s="596"/>
      <c r="AB37" s="596"/>
      <c r="AC37" s="596"/>
      <c r="AD37" s="596"/>
      <c r="AE37" s="596"/>
      <c r="AF37" s="597"/>
      <c r="AG37" s="256"/>
    </row>
    <row r="38" spans="1:33" ht="15" customHeight="1" thickBot="1" x14ac:dyDescent="0.25">
      <c r="A38" s="631" t="s">
        <v>322</v>
      </c>
      <c r="B38" s="280"/>
      <c r="C38" s="554" t="s">
        <v>316</v>
      </c>
      <c r="D38" s="554"/>
      <c r="E38" s="554"/>
      <c r="F38" s="281"/>
      <c r="G38" s="280"/>
      <c r="H38" s="279"/>
      <c r="I38" s="553"/>
      <c r="J38" s="553"/>
      <c r="K38" s="553"/>
      <c r="L38" s="553"/>
      <c r="M38" s="553"/>
      <c r="N38" s="553"/>
      <c r="O38" s="553"/>
      <c r="P38" s="553"/>
      <c r="Q38" s="553"/>
      <c r="R38" s="553"/>
      <c r="S38" s="553"/>
      <c r="T38" s="239"/>
      <c r="U38" s="239"/>
      <c r="V38" s="591"/>
      <c r="W38" s="592"/>
      <c r="X38" s="595"/>
      <c r="Y38" s="596"/>
      <c r="Z38" s="596"/>
      <c r="AA38" s="596"/>
      <c r="AB38" s="596"/>
      <c r="AC38" s="596"/>
      <c r="AD38" s="596"/>
      <c r="AE38" s="596"/>
      <c r="AF38" s="597"/>
      <c r="AG38" s="256"/>
    </row>
    <row r="39" spans="1:33" ht="15" customHeight="1" thickBot="1" x14ac:dyDescent="0.25">
      <c r="A39" s="632"/>
      <c r="B39" s="222"/>
      <c r="C39" s="551" t="s">
        <v>317</v>
      </c>
      <c r="D39" s="552"/>
      <c r="E39" s="552"/>
      <c r="F39" s="282"/>
      <c r="G39" s="280"/>
      <c r="H39" s="279"/>
      <c r="I39" s="553"/>
      <c r="J39" s="553"/>
      <c r="K39" s="553"/>
      <c r="L39" s="553"/>
      <c r="M39" s="553"/>
      <c r="N39" s="553"/>
      <c r="O39" s="553"/>
      <c r="P39" s="553"/>
      <c r="Q39" s="553"/>
      <c r="R39" s="553"/>
      <c r="S39" s="553"/>
      <c r="T39" s="239"/>
      <c r="U39" s="239"/>
      <c r="V39" s="591"/>
      <c r="W39" s="592"/>
      <c r="X39" s="595"/>
      <c r="Y39" s="596"/>
      <c r="Z39" s="596"/>
      <c r="AA39" s="596"/>
      <c r="AB39" s="596"/>
      <c r="AC39" s="596"/>
      <c r="AD39" s="596"/>
      <c r="AE39" s="596"/>
      <c r="AF39" s="597"/>
      <c r="AG39" s="256"/>
    </row>
    <row r="40" spans="1:33" ht="15" customHeight="1" thickBot="1" x14ac:dyDescent="0.25">
      <c r="A40" s="632"/>
      <c r="B40" s="222"/>
      <c r="C40" s="551" t="s">
        <v>321</v>
      </c>
      <c r="D40" s="552"/>
      <c r="E40" s="552"/>
      <c r="F40" s="283"/>
      <c r="G40" s="280"/>
      <c r="H40" s="279"/>
      <c r="I40" s="553"/>
      <c r="J40" s="553"/>
      <c r="K40" s="553"/>
      <c r="L40" s="553"/>
      <c r="M40" s="553"/>
      <c r="N40" s="553"/>
      <c r="O40" s="553"/>
      <c r="P40" s="553"/>
      <c r="Q40" s="553"/>
      <c r="R40" s="553"/>
      <c r="S40" s="553"/>
      <c r="T40" s="239"/>
      <c r="U40" s="239"/>
      <c r="V40" s="591"/>
      <c r="W40" s="592"/>
      <c r="X40" s="595"/>
      <c r="Y40" s="596"/>
      <c r="Z40" s="596"/>
      <c r="AA40" s="596"/>
      <c r="AB40" s="596"/>
      <c r="AC40" s="596"/>
      <c r="AD40" s="596"/>
      <c r="AE40" s="596"/>
      <c r="AF40" s="597"/>
      <c r="AG40" s="256"/>
    </row>
    <row r="41" spans="1:33" ht="15" customHeight="1" thickBot="1" x14ac:dyDescent="0.25">
      <c r="A41" s="632"/>
      <c r="B41" s="222"/>
      <c r="C41" s="551"/>
      <c r="D41" s="552"/>
      <c r="E41" s="552"/>
      <c r="F41" s="284"/>
      <c r="G41" s="280"/>
      <c r="H41" s="279"/>
      <c r="I41" s="553"/>
      <c r="J41" s="553"/>
      <c r="K41" s="553"/>
      <c r="L41" s="553"/>
      <c r="M41" s="553"/>
      <c r="N41" s="553"/>
      <c r="O41" s="553"/>
      <c r="P41" s="553"/>
      <c r="Q41" s="553"/>
      <c r="R41" s="553"/>
      <c r="S41" s="553"/>
      <c r="T41" s="239"/>
      <c r="U41" s="239"/>
      <c r="V41" s="591"/>
      <c r="W41" s="592"/>
      <c r="X41" s="595"/>
      <c r="Y41" s="596"/>
      <c r="Z41" s="596"/>
      <c r="AA41" s="596"/>
      <c r="AB41" s="596"/>
      <c r="AC41" s="596"/>
      <c r="AD41" s="596"/>
      <c r="AE41" s="596"/>
      <c r="AF41" s="597"/>
      <c r="AG41" s="256"/>
    </row>
    <row r="42" spans="1:33" ht="15.75" customHeight="1" thickBot="1" x14ac:dyDescent="0.25">
      <c r="A42" s="632"/>
      <c r="B42" s="222"/>
      <c r="C42" s="551"/>
      <c r="D42" s="552"/>
      <c r="E42" s="552"/>
      <c r="F42" s="284"/>
      <c r="G42" s="280"/>
      <c r="H42" s="279"/>
      <c r="I42" s="553"/>
      <c r="J42" s="553"/>
      <c r="K42" s="553"/>
      <c r="L42" s="553"/>
      <c r="M42" s="553"/>
      <c r="N42" s="553"/>
      <c r="O42" s="553"/>
      <c r="P42" s="553"/>
      <c r="Q42" s="553"/>
      <c r="R42" s="553"/>
      <c r="S42" s="553"/>
      <c r="T42" s="239"/>
      <c r="U42" s="239"/>
      <c r="V42" s="591"/>
      <c r="W42" s="592"/>
      <c r="X42" s="595"/>
      <c r="Y42" s="596"/>
      <c r="Z42" s="596"/>
      <c r="AA42" s="596"/>
      <c r="AB42" s="596"/>
      <c r="AC42" s="596"/>
      <c r="AD42" s="596"/>
      <c r="AE42" s="596"/>
      <c r="AF42" s="597"/>
      <c r="AG42" s="256"/>
    </row>
    <row r="43" spans="1:33" ht="15" customHeight="1" thickBot="1" x14ac:dyDescent="0.25">
      <c r="A43" s="632"/>
      <c r="B43" s="222"/>
      <c r="C43" s="551"/>
      <c r="D43" s="552"/>
      <c r="E43" s="552"/>
      <c r="F43" s="284"/>
      <c r="G43" s="280"/>
      <c r="H43" s="285"/>
      <c r="I43" s="286"/>
      <c r="J43" s="287"/>
      <c r="K43" s="288"/>
      <c r="L43" s="289"/>
      <c r="M43" s="290"/>
      <c r="N43" s="290"/>
      <c r="O43" s="291"/>
      <c r="P43" s="292"/>
      <c r="Q43" s="261"/>
      <c r="R43" s="293"/>
      <c r="S43" s="239"/>
      <c r="T43" s="239"/>
      <c r="U43" s="239"/>
      <c r="V43" s="591"/>
      <c r="W43" s="592"/>
      <c r="X43" s="595"/>
      <c r="Y43" s="596"/>
      <c r="Z43" s="596"/>
      <c r="AA43" s="596"/>
      <c r="AB43" s="596"/>
      <c r="AC43" s="596"/>
      <c r="AD43" s="596"/>
      <c r="AE43" s="596"/>
      <c r="AF43" s="597"/>
      <c r="AG43" s="256"/>
    </row>
    <row r="44" spans="1:33" ht="35.25" customHeight="1" thickBot="1" x14ac:dyDescent="0.25">
      <c r="A44" s="276"/>
      <c r="B44" s="222"/>
      <c r="D44" s="294"/>
      <c r="E44" s="295"/>
      <c r="F44" s="296"/>
      <c r="G44" s="220"/>
      <c r="H44" s="613" t="s">
        <v>105</v>
      </c>
      <c r="I44" s="297" t="s">
        <v>11</v>
      </c>
      <c r="J44" s="615" t="s">
        <v>345</v>
      </c>
      <c r="K44" s="616"/>
      <c r="L44" s="617"/>
      <c r="M44" s="298"/>
      <c r="N44" s="298"/>
      <c r="O44" s="298"/>
      <c r="P44" s="298"/>
      <c r="Q44" s="298"/>
      <c r="R44" s="293"/>
      <c r="S44" s="239"/>
      <c r="T44" s="256"/>
      <c r="U44" s="256"/>
      <c r="V44" s="591"/>
      <c r="W44" s="592"/>
      <c r="X44" s="595"/>
      <c r="Y44" s="596"/>
      <c r="Z44" s="596"/>
      <c r="AA44" s="596"/>
      <c r="AB44" s="596"/>
      <c r="AC44" s="596"/>
      <c r="AD44" s="596"/>
      <c r="AE44" s="596"/>
      <c r="AF44" s="597"/>
      <c r="AG44" s="256"/>
    </row>
    <row r="45" spans="1:33" ht="15.75" customHeight="1" thickTop="1" thickBot="1" x14ac:dyDescent="0.25">
      <c r="A45" s="586" t="s">
        <v>330</v>
      </c>
      <c r="B45" s="222"/>
      <c r="C45" s="621" t="s">
        <v>453</v>
      </c>
      <c r="D45" s="622"/>
      <c r="E45" s="623"/>
      <c r="F45" s="299" t="s">
        <v>241</v>
      </c>
      <c r="G45" s="220"/>
      <c r="H45" s="614"/>
      <c r="I45" s="220"/>
      <c r="J45" s="615"/>
      <c r="K45" s="616"/>
      <c r="L45" s="617"/>
      <c r="M45" s="298"/>
      <c r="N45" s="298"/>
      <c r="O45" s="298"/>
      <c r="P45" s="298"/>
      <c r="Q45" s="298"/>
      <c r="R45" s="300"/>
      <c r="S45" s="239"/>
      <c r="T45" s="256"/>
      <c r="U45" s="301"/>
      <c r="V45" s="593"/>
      <c r="W45" s="594"/>
      <c r="X45" s="598"/>
      <c r="Y45" s="599"/>
      <c r="Z45" s="599"/>
      <c r="AA45" s="599"/>
      <c r="AB45" s="599"/>
      <c r="AC45" s="599"/>
      <c r="AD45" s="599"/>
      <c r="AE45" s="599"/>
      <c r="AF45" s="600"/>
      <c r="AG45" s="256"/>
    </row>
    <row r="46" spans="1:33" ht="15" customHeight="1" thickBot="1" x14ac:dyDescent="0.25">
      <c r="A46" s="587"/>
      <c r="B46" s="222"/>
      <c r="C46" s="635" t="s">
        <v>454</v>
      </c>
      <c r="D46" s="636"/>
      <c r="E46" s="637"/>
      <c r="F46" s="299" t="s">
        <v>241</v>
      </c>
      <c r="G46" s="302"/>
      <c r="H46" s="206"/>
      <c r="I46" s="303"/>
      <c r="J46" s="615"/>
      <c r="K46" s="616"/>
      <c r="L46" s="617"/>
      <c r="M46" s="304"/>
      <c r="N46" s="304"/>
      <c r="O46" s="304"/>
      <c r="P46" s="304"/>
      <c r="Q46" s="304"/>
      <c r="R46" s="261"/>
      <c r="S46" s="239"/>
      <c r="T46" s="256"/>
      <c r="U46" s="256"/>
      <c r="V46" s="305"/>
      <c r="W46" s="305"/>
      <c r="X46" s="306"/>
      <c r="Y46" s="306"/>
      <c r="Z46" s="306"/>
      <c r="AA46" s="306"/>
      <c r="AB46" s="306"/>
      <c r="AC46" s="306"/>
      <c r="AD46" s="307"/>
      <c r="AE46" s="256"/>
      <c r="AF46" s="256"/>
      <c r="AG46" s="256"/>
    </row>
    <row r="47" spans="1:33" ht="15" customHeight="1" thickTop="1" thickBot="1" x14ac:dyDescent="0.25">
      <c r="A47" s="587"/>
      <c r="B47" s="222"/>
      <c r="C47" s="638" t="s">
        <v>352</v>
      </c>
      <c r="D47" s="639"/>
      <c r="E47" s="640"/>
      <c r="F47" s="299" t="s">
        <v>241</v>
      </c>
      <c r="G47" s="308"/>
      <c r="H47" s="204"/>
      <c r="I47" s="309"/>
      <c r="J47" s="204"/>
      <c r="K47" s="310"/>
      <c r="L47" s="311"/>
      <c r="M47" s="261"/>
      <c r="N47" s="206"/>
      <c r="O47" s="206"/>
      <c r="P47" s="206"/>
      <c r="Q47" s="206"/>
      <c r="R47" s="312"/>
      <c r="S47" s="239"/>
      <c r="T47" s="256"/>
      <c r="U47" s="256"/>
      <c r="V47" s="603"/>
      <c r="W47" s="604"/>
      <c r="X47" s="605"/>
      <c r="Y47" s="606"/>
      <c r="Z47" s="606"/>
      <c r="AA47" s="606"/>
      <c r="AB47" s="606"/>
      <c r="AC47" s="606"/>
      <c r="AD47" s="606"/>
      <c r="AE47" s="606"/>
      <c r="AF47" s="607"/>
      <c r="AG47" s="256"/>
    </row>
    <row r="48" spans="1:33" ht="15" customHeight="1" thickTop="1" thickBot="1" x14ac:dyDescent="0.25">
      <c r="A48" s="587"/>
      <c r="B48" s="222"/>
      <c r="C48" s="641" t="s">
        <v>344</v>
      </c>
      <c r="D48" s="642"/>
      <c r="E48" s="643"/>
      <c r="F48" s="313" t="s">
        <v>241</v>
      </c>
      <c r="G48" s="308"/>
      <c r="H48" s="314" t="s">
        <v>413</v>
      </c>
      <c r="I48" s="315" t="s">
        <v>174</v>
      </c>
      <c r="J48" s="204"/>
      <c r="K48" s="310"/>
      <c r="L48" s="316"/>
      <c r="M48" s="206"/>
      <c r="N48" s="206"/>
      <c r="O48" s="206"/>
      <c r="P48" s="206"/>
      <c r="Q48" s="206"/>
      <c r="R48" s="312"/>
      <c r="S48" s="239"/>
      <c r="T48" s="239"/>
      <c r="U48" s="239"/>
      <c r="V48" s="317"/>
      <c r="W48" s="318"/>
      <c r="X48" s="319"/>
      <c r="Y48" s="320"/>
      <c r="Z48" s="320"/>
      <c r="AA48" s="320"/>
      <c r="AB48" s="320"/>
      <c r="AC48" s="320"/>
      <c r="AD48" s="320"/>
      <c r="AE48" s="320"/>
      <c r="AF48" s="321"/>
      <c r="AG48" s="256"/>
    </row>
    <row r="49" spans="1:33" ht="15" customHeight="1" thickBot="1" x14ac:dyDescent="0.25">
      <c r="A49" s="587"/>
      <c r="B49" s="222"/>
      <c r="C49" s="635" t="s">
        <v>351</v>
      </c>
      <c r="D49" s="636"/>
      <c r="E49" s="637"/>
      <c r="F49" s="313" t="s">
        <v>242</v>
      </c>
      <c r="G49" s="308"/>
      <c r="H49" s="322"/>
      <c r="I49" s="204"/>
      <c r="J49" s="204"/>
      <c r="K49" s="323"/>
      <c r="L49" s="324"/>
      <c r="M49" s="206"/>
      <c r="N49" s="206"/>
      <c r="O49" s="206"/>
      <c r="P49" s="206"/>
      <c r="Q49" s="206"/>
      <c r="R49" s="325"/>
      <c r="S49" s="239"/>
      <c r="T49" s="239"/>
      <c r="U49" s="239"/>
      <c r="V49" s="608"/>
      <c r="W49" s="609"/>
      <c r="X49" s="610"/>
      <c r="Y49" s="611"/>
      <c r="Z49" s="611"/>
      <c r="AA49" s="611"/>
      <c r="AB49" s="611"/>
      <c r="AC49" s="611"/>
      <c r="AD49" s="611"/>
      <c r="AE49" s="611"/>
      <c r="AF49" s="612"/>
      <c r="AG49" s="256"/>
    </row>
    <row r="50" spans="1:33" ht="14.25" customHeight="1" thickTop="1" thickBot="1" x14ac:dyDescent="0.25">
      <c r="A50" s="587"/>
      <c r="B50" s="222"/>
      <c r="C50" s="641"/>
      <c r="D50" s="642"/>
      <c r="E50" s="643"/>
      <c r="F50" s="326"/>
      <c r="G50" s="327"/>
      <c r="H50" s="328" t="s">
        <v>104</v>
      </c>
      <c r="I50" s="329"/>
      <c r="J50" s="330"/>
      <c r="K50" s="310"/>
      <c r="L50" s="645" t="s">
        <v>369</v>
      </c>
      <c r="M50" s="646"/>
      <c r="N50" s="646"/>
      <c r="O50" s="646"/>
      <c r="P50" s="646"/>
      <c r="Q50" s="646"/>
      <c r="R50" s="646"/>
      <c r="S50" s="647"/>
      <c r="T50" s="239"/>
      <c r="U50" s="239"/>
      <c r="V50" s="239"/>
      <c r="W50" s="239"/>
      <c r="X50" s="256"/>
      <c r="Y50" s="256"/>
      <c r="Z50" s="256"/>
      <c r="AA50" s="256"/>
      <c r="AB50" s="256"/>
      <c r="AC50" s="256"/>
      <c r="AD50" s="256"/>
      <c r="AE50" s="256"/>
      <c r="AF50" s="256"/>
      <c r="AG50" s="256"/>
    </row>
    <row r="51" spans="1:33" ht="15" customHeight="1" thickTop="1" thickBot="1" x14ac:dyDescent="0.25">
      <c r="A51" s="587"/>
      <c r="B51" s="222"/>
      <c r="C51" s="641"/>
      <c r="D51" s="642"/>
      <c r="E51" s="643"/>
      <c r="F51" s="299"/>
      <c r="G51" s="327"/>
      <c r="H51" s="328" t="s">
        <v>97</v>
      </c>
      <c r="I51" s="577" t="s">
        <v>100</v>
      </c>
      <c r="J51" s="578"/>
      <c r="K51" s="579"/>
      <c r="L51" s="648"/>
      <c r="M51" s="649"/>
      <c r="N51" s="649"/>
      <c r="O51" s="649"/>
      <c r="P51" s="649"/>
      <c r="Q51" s="649"/>
      <c r="R51" s="649"/>
      <c r="S51" s="650"/>
      <c r="T51" s="239"/>
      <c r="U51" s="239"/>
      <c r="V51" s="239"/>
      <c r="W51" s="239"/>
      <c r="X51" s="256"/>
      <c r="Y51" s="256"/>
      <c r="Z51" s="256"/>
      <c r="AA51" s="256"/>
      <c r="AB51" s="256"/>
      <c r="AC51" s="256"/>
      <c r="AD51" s="256"/>
      <c r="AE51" s="256"/>
      <c r="AF51" s="256"/>
      <c r="AG51" s="256"/>
    </row>
    <row r="52" spans="1:33" ht="15" customHeight="1" thickTop="1" thickBot="1" x14ac:dyDescent="0.25">
      <c r="A52" s="588"/>
      <c r="B52" s="261"/>
      <c r="C52" s="635"/>
      <c r="D52" s="636"/>
      <c r="E52" s="637"/>
      <c r="F52" s="331"/>
      <c r="H52" s="328" t="s">
        <v>98</v>
      </c>
      <c r="I52" s="577"/>
      <c r="J52" s="578"/>
      <c r="K52" s="579"/>
      <c r="L52" s="648"/>
      <c r="M52" s="649"/>
      <c r="N52" s="649"/>
      <c r="O52" s="649"/>
      <c r="P52" s="649"/>
      <c r="Q52" s="649"/>
      <c r="R52" s="649"/>
      <c r="S52" s="650"/>
      <c r="T52" s="239"/>
      <c r="U52" s="239"/>
      <c r="V52" s="239"/>
      <c r="W52" s="239"/>
      <c r="X52" s="256"/>
      <c r="Y52" s="256"/>
      <c r="Z52" s="256"/>
      <c r="AA52" s="256"/>
      <c r="AB52" s="256"/>
      <c r="AC52" s="256"/>
      <c r="AD52" s="256"/>
      <c r="AE52" s="256"/>
      <c r="AF52" s="256"/>
      <c r="AG52" s="256"/>
    </row>
    <row r="53" spans="1:33" ht="16.5" thickTop="1" thickBot="1" x14ac:dyDescent="0.25">
      <c r="A53" s="332"/>
      <c r="B53" s="261"/>
      <c r="C53" s="333"/>
      <c r="D53" s="334"/>
      <c r="E53" s="334"/>
      <c r="F53" s="334"/>
      <c r="H53" s="328" t="s">
        <v>99</v>
      </c>
      <c r="I53" s="577"/>
      <c r="J53" s="578"/>
      <c r="K53" s="579"/>
      <c r="L53" s="648"/>
      <c r="M53" s="649"/>
      <c r="N53" s="649"/>
      <c r="O53" s="649"/>
      <c r="P53" s="649"/>
      <c r="Q53" s="649"/>
      <c r="R53" s="649"/>
      <c r="S53" s="650"/>
      <c r="T53" s="239"/>
      <c r="U53" s="239"/>
      <c r="V53" s="239"/>
      <c r="W53" s="239"/>
      <c r="X53" s="256"/>
      <c r="Y53" s="256"/>
      <c r="Z53" s="256"/>
      <c r="AA53" s="256"/>
      <c r="AB53" s="256"/>
      <c r="AC53" s="256"/>
      <c r="AD53" s="256"/>
      <c r="AE53" s="256"/>
      <c r="AF53" s="256"/>
      <c r="AG53" s="256"/>
    </row>
    <row r="54" spans="1:33" ht="28.5" customHeight="1" thickTop="1" thickBot="1" x14ac:dyDescent="0.25">
      <c r="A54" s="601" t="s">
        <v>25</v>
      </c>
      <c r="B54" s="602"/>
      <c r="C54" s="519" t="s">
        <v>7</v>
      </c>
      <c r="E54" s="229"/>
      <c r="F54" s="229"/>
      <c r="G54" s="204"/>
      <c r="H54" s="204"/>
      <c r="I54" s="204"/>
      <c r="J54" s="204"/>
      <c r="K54" s="204"/>
      <c r="L54" s="204"/>
      <c r="M54" s="206"/>
      <c r="N54" s="206"/>
      <c r="O54" s="206"/>
      <c r="P54" s="206"/>
      <c r="Q54" s="206"/>
      <c r="R54" s="206"/>
      <c r="S54" s="204"/>
      <c r="T54" s="204" t="s">
        <v>55</v>
      </c>
      <c r="U54" s="239"/>
      <c r="V54" s="239"/>
      <c r="W54" s="256"/>
      <c r="X54" s="256"/>
      <c r="Y54" s="256"/>
    </row>
    <row r="55" spans="1:33" ht="276" customHeight="1" x14ac:dyDescent="0.2">
      <c r="A55" s="633" t="s">
        <v>223</v>
      </c>
      <c r="B55" s="634"/>
      <c r="C55" s="634"/>
      <c r="D55" s="271"/>
      <c r="E55" s="644" t="s">
        <v>480</v>
      </c>
      <c r="F55" s="644"/>
      <c r="G55" s="644"/>
      <c r="H55" s="644"/>
      <c r="I55" s="644"/>
      <c r="J55" s="644"/>
      <c r="K55" s="644"/>
      <c r="L55" s="644"/>
      <c r="M55" s="644"/>
      <c r="N55" s="644"/>
      <c r="O55" s="644"/>
      <c r="P55" s="644"/>
      <c r="Q55" s="644"/>
      <c r="R55" s="644"/>
      <c r="S55" s="644"/>
      <c r="T55" s="204" t="s">
        <v>8</v>
      </c>
      <c r="U55" s="204"/>
    </row>
    <row r="56" spans="1:33" ht="13.5" thickBot="1" x14ac:dyDescent="0.25">
      <c r="A56" s="335"/>
      <c r="B56" s="336"/>
      <c r="C56" s="218"/>
      <c r="D56" s="218"/>
      <c r="E56" s="218"/>
      <c r="F56" s="218"/>
      <c r="G56" s="218"/>
      <c r="H56" s="218"/>
      <c r="I56" s="218"/>
      <c r="J56" s="337"/>
      <c r="R56" s="258"/>
    </row>
    <row r="57" spans="1:33" ht="13.5" thickBot="1" x14ac:dyDescent="0.25">
      <c r="A57" s="629" t="s">
        <v>14</v>
      </c>
      <c r="B57" s="630"/>
      <c r="C57" s="338"/>
      <c r="D57" s="339"/>
      <c r="E57" s="320"/>
      <c r="F57" s="320"/>
      <c r="G57" s="320"/>
      <c r="H57" s="320"/>
      <c r="I57" s="320"/>
      <c r="J57" s="320"/>
      <c r="K57" s="320"/>
      <c r="L57" s="321"/>
      <c r="R57" s="258"/>
    </row>
    <row r="58" spans="1:33" ht="16.5" customHeight="1" thickBot="1" x14ac:dyDescent="0.25">
      <c r="A58" s="629" t="s">
        <v>15</v>
      </c>
      <c r="B58" s="630"/>
      <c r="C58" s="340"/>
      <c r="D58" s="341"/>
      <c r="E58" s="342"/>
      <c r="F58" s="342"/>
      <c r="G58" s="342"/>
      <c r="H58" s="342"/>
      <c r="I58" s="343"/>
      <c r="J58" s="343"/>
      <c r="L58" s="344"/>
    </row>
    <row r="59" spans="1:33" x14ac:dyDescent="0.2">
      <c r="A59" s="204"/>
      <c r="B59" s="204"/>
    </row>
    <row r="60" spans="1:33" x14ac:dyDescent="0.2">
      <c r="A60" s="204"/>
      <c r="B60" s="204"/>
    </row>
  </sheetData>
  <sheetProtection formatCells="0"/>
  <customSheetViews>
    <customSheetView guid="{B9650BA3-94CE-4739-B8B7-DC4BD2895EC7}" scale="84" showPageBreaks="1" showGridLines="0" fitToPage="1" printArea="1" hiddenRows="1" hiddenColumns="1">
      <selection activeCell="H19" sqref="H19"/>
      <pageMargins left="0.75" right="0.75" top="1" bottom="1" header="0.5" footer="0.5"/>
      <pageSetup paperSize="8" scale="67" orientation="landscape" r:id="rId1"/>
      <headerFooter alignWithMargins="0"/>
    </customSheetView>
    <customSheetView guid="{623C300D-781E-483E-85FB-4756099E0A4D}" showPageBreaks="1" showGridLines="0" fitToPage="1" printArea="1" hiddenRows="1" hiddenColumns="1">
      <selection activeCell="F7" sqref="F7"/>
      <pageMargins left="0.75" right="0.75" top="1" bottom="1" header="0.5" footer="0.5"/>
      <pageSetup paperSize="8" scale="67" orientation="landscape" r:id="rId2"/>
      <headerFooter alignWithMargins="0"/>
    </customSheetView>
    <customSheetView guid="{6271A930-2E0B-43A4-901C-FD14571FE8FF}" showPageBreaks="1" showGridLines="0" fitToPage="1" printArea="1" hiddenRows="1" hiddenColumns="1">
      <selection activeCell="T1" sqref="T1:AB1048576"/>
      <pageMargins left="0.75" right="0.75" top="1" bottom="1" header="0.5" footer="0.5"/>
      <pageSetup paperSize="9" scale="88" orientation="landscape" r:id="rId3"/>
      <headerFooter alignWithMargins="0"/>
    </customSheetView>
    <customSheetView guid="{D0014484-2316-4B1E-92C7-DAC5D8C506CD}" scale="84" showGridLines="0" fitToPage="1" hiddenRows="1" hiddenColumns="1">
      <selection activeCell="H19" sqref="H19"/>
      <pageMargins left="0.75" right="0.75" top="1" bottom="1" header="0.5" footer="0.5"/>
      <pageSetup paperSize="8" scale="67" orientation="landscape" r:id="rId4"/>
      <headerFooter alignWithMargins="0"/>
    </customSheetView>
  </customSheetViews>
  <mergeCells count="70">
    <mergeCell ref="A57:B57"/>
    <mergeCell ref="A38:A43"/>
    <mergeCell ref="A58:B58"/>
    <mergeCell ref="A55:C55"/>
    <mergeCell ref="C46:E46"/>
    <mergeCell ref="C47:E47"/>
    <mergeCell ref="C48:E48"/>
    <mergeCell ref="C49:E49"/>
    <mergeCell ref="C50:E50"/>
    <mergeCell ref="C51:E51"/>
    <mergeCell ref="C52:E52"/>
    <mergeCell ref="E55:S55"/>
    <mergeCell ref="L50:S50"/>
    <mergeCell ref="L51:S51"/>
    <mergeCell ref="L52:S52"/>
    <mergeCell ref="L53:S53"/>
    <mergeCell ref="A45:A52"/>
    <mergeCell ref="I51:K51"/>
    <mergeCell ref="V31:W45"/>
    <mergeCell ref="X31:AF45"/>
    <mergeCell ref="A54:B54"/>
    <mergeCell ref="V47:W47"/>
    <mergeCell ref="X47:AF47"/>
    <mergeCell ref="V49:W49"/>
    <mergeCell ref="X49:AF49"/>
    <mergeCell ref="H44:H45"/>
    <mergeCell ref="J44:L46"/>
    <mergeCell ref="H33:H36"/>
    <mergeCell ref="C45:E45"/>
    <mergeCell ref="H30:H32"/>
    <mergeCell ref="C43:E43"/>
    <mergeCell ref="A30:A33"/>
    <mergeCell ref="I52:K52"/>
    <mergeCell ref="I53:K53"/>
    <mergeCell ref="V28:W28"/>
    <mergeCell ref="X28:Y28"/>
    <mergeCell ref="J28:K28"/>
    <mergeCell ref="I33:S42"/>
    <mergeCell ref="I30:S32"/>
    <mergeCell ref="R6:U6"/>
    <mergeCell ref="C14:E14"/>
    <mergeCell ref="H6:I6"/>
    <mergeCell ref="C10:E10"/>
    <mergeCell ref="M9:Q10"/>
    <mergeCell ref="M11:Q13"/>
    <mergeCell ref="H14:H16"/>
    <mergeCell ref="J14:L14"/>
    <mergeCell ref="J15:L15"/>
    <mergeCell ref="M6:Q6"/>
    <mergeCell ref="J16:L16"/>
    <mergeCell ref="C16:E16"/>
    <mergeCell ref="C42:E42"/>
    <mergeCell ref="C30:F36"/>
    <mergeCell ref="C38:E38"/>
    <mergeCell ref="C39:E39"/>
    <mergeCell ref="A19:A28"/>
    <mergeCell ref="C40:E40"/>
    <mergeCell ref="C41:E41"/>
    <mergeCell ref="E27:E28"/>
    <mergeCell ref="J17:K18"/>
    <mergeCell ref="L17:L18"/>
    <mergeCell ref="H21:H23"/>
    <mergeCell ref="I19:L19"/>
    <mergeCell ref="C27:C28"/>
    <mergeCell ref="J23:L25"/>
    <mergeCell ref="J21:L21"/>
    <mergeCell ref="J22:L22"/>
    <mergeCell ref="J27:K27"/>
    <mergeCell ref="H27:H28"/>
    <mergeCell ref="C17:E17"/>
  </mergeCells>
  <phoneticPr fontId="3" type="noConversion"/>
  <dataValidations xWindow="279" yWindow="688" count="28">
    <dataValidation type="textLength" errorStyle="warning" operator="lessThanOrEqual" allowBlank="1" showInputMessage="1" showErrorMessage="1" error="Please do not exceed 1000 characters (inc spaces), approx 150 words in your commentary. Extended narrative may be edited by the BICC portfolio office." sqref="X31:AF45 R43:R45 M26:Q29">
      <formula1>1000</formula1>
    </dataValidation>
    <dataValidation type="list" allowBlank="1" showInputMessage="1" showErrorMessage="1" sqref="C14:E14">
      <formula1>DfTGroup</formula1>
    </dataValidation>
    <dataValidation type="list" allowBlank="1" showInputMessage="1" showErrorMessage="1" sqref="E26">
      <formula1>HasSROchanged</formula1>
    </dataValidation>
    <dataValidation type="list" allowBlank="1" showInputMessage="1" showErrorMessage="1" sqref="K6">
      <formula1>reportingperiod</formula1>
    </dataValidation>
    <dataValidation allowBlank="1" showInputMessage="1" showErrorMessage="1" promptTitle="Project classification " prompt="In order to understand projects, analyse them and go on to use other methodologies such as reference class, projects need be classified." sqref="H50"/>
    <dataValidation type="textLength" operator="lessThan" allowBlank="1" showInputMessage="1" showErrorMessage="1" promptTitle="Strategic/Government policy " prompt="If project supports the delivery of government policy/strategic obejctives, please state couple of lines stating which policy or objectives it supports." sqref="J43:L43 F44">
      <formula1>500</formula1>
    </dataValidation>
    <dataValidation type="list" operator="lessThan" allowBlank="1" showInputMessage="1" showErrorMessage="1" promptTitle="Scope change " prompt="This only applies to projects that have passed FBC stage. If the scope has changed significantly since previous quarter please indicate whether change is an Increase or Decrease. Otherwise leave as NO." sqref="I44">
      <formula1>scopechange</formula1>
    </dataValidation>
    <dataValidation allowBlank="1" showInputMessage="1" showErrorMessage="1" prompt="This only applies to projects that have passed FBC stage. If the scope has changed significantly since previous quarter please indicate whether change is an Increase or Decrease. Otherwise leave as NO." sqref="H44"/>
    <dataValidation allowBlank="1" showInputMessage="1" showErrorMessage="1" promptTitle="Scope change commentary " prompt="Where the scope has changed since approved FBC, any changes and the reasons for them should be briefly summarised." sqref="J44:J46"/>
    <dataValidation allowBlank="1" showInputMessage="1" showErrorMessage="1" prompt="These should be entered as a specific item sourced from the most recent business case." sqref="A45"/>
    <dataValidation type="textLength" errorStyle="warning" operator="lessThan" allowBlank="1" showInputMessage="1" showErrorMessage="1" error="Please do not exceed 1000 characters (inc spaces), approx 150 words in your commentary. Extended narrative may be edited by the BICC portfolio office." sqref="D55">
      <formula1>1000</formula1>
    </dataValidation>
    <dataValidation allowBlank="1" showInputMessage="1" showErrorMessage="1" promptTitle="Project scope" prompt="One or two lines describing what the project subject matter and outcome is?" sqref="I33"/>
    <dataValidation type="textLength" operator="lessThan" allowBlank="1" showInputMessage="1" showErrorMessage="1" sqref="C10:E10">
      <formula1>250</formula1>
    </dataValidation>
    <dataValidation allowBlank="1" showInputMessage="1" showErrorMessage="1" promptTitle="Primary category" prompt="Should a project fit more than one category please select up to three applicable categories and complete secondary and tertiary category" sqref="H51"/>
    <dataValidation type="textLength" operator="lessThan" allowBlank="1" showInputMessage="1" showErrorMessage="1" promptTitle="Intended outcomes  " prompt="Please list intended outcomes here: For each strategic outcome please state whether it is monetised, non-monitised benefit or not applicable. _x000a__x000a_These should be sourced from the most recent business case. " sqref="C45:C52">
      <formula1>500</formula1>
    </dataValidation>
    <dataValidation allowBlank="1" showInputMessage="1" showErrorMessage="1" prompt="The project methodology used for the project. Choose from Waterfall, Agile or Hybrid (a combination of the two)" sqref="H48"/>
    <dataValidation allowBlank="1" showInputMessage="1" showErrorMessage="1" prompt="Use the RPA or equivalent to record the Departments view of the project risk level. " sqref="H27"/>
    <dataValidation allowBlank="1" showInputMessage="1" showErrorMessage="1" prompt="One or two lines describing what the project is doing." sqref="H33:H35"/>
    <dataValidation allowBlank="1" showInputMessage="1" showErrorMessage="1" prompt="SRO to provide commentary supporting why overall delivery confidence RAG given, including an update on progress, if RAG has changed why, finance comments to support Finance Confidence RAG and details of any key risks or issues affecting delivery." sqref="A55:C55"/>
    <dataValidation type="textLength" operator="lessThan" allowBlank="1" showInputMessage="1" showErrorMessage="1" promptTitle="Strategic/Government policy " prompt="If project supports the delivery of government policy/strategic objectives, please state couple of lines stating which policy or objectives it supports." sqref="C30 F39:F40">
      <formula1>1000</formula1>
    </dataValidation>
    <dataValidation type="list" allowBlank="1" showInputMessage="1" showErrorMessage="1" sqref="C54">
      <formula1>ragrating</formula1>
    </dataValidation>
    <dataValidation allowBlank="1" showInputMessage="1" showErrorMessage="1" prompt="If project supports the delivery of government policy/strategic objectives, please state couple of lines stating which policy or objectives it supports." sqref="A30 A34:A36"/>
    <dataValidation allowBlank="1" showInputMessage="1" showErrorMessage="1" promptTitle="SDP" prompt="Please indicate which SDP objective this project/programme contributes to" sqref="A38"/>
    <dataValidation allowBlank="1" showInputMessage="1" showErrorMessage="1" prompt="Please insert the percentage of SRO time spent on the project e.g. 18hrs of the a 36 hour week = 50%" sqref="E25"/>
    <dataValidation allowBlank="1" showInputMessage="1" showErrorMessage="1" prompt="Please insert the percentage of PD time spent on the project e.g. 18hrs of the a 36 hour week = 50%" sqref="L17:L18"/>
    <dataValidation type="list" allowBlank="1" showInputMessage="1" showErrorMessage="1" sqref="E18">
      <formula1>$T$16:$T$34</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E55:S55">
      <formula1>7001</formula1>
    </dataValidation>
    <dataValidation type="list" allowBlank="1" showInputMessage="1" showErrorMessage="1" sqref="X28:X30">
      <formula1>$T$54:$T$55</formula1>
    </dataValidation>
  </dataValidations>
  <hyperlinks>
    <hyperlink ref="A8" location="Summary!A8" tooltip="ID provided by BICC Portfolio Office. If new project please contact Portfolio Office for ID." display="Portfolio Project ID"/>
    <hyperlink ref="H10" location="Summary!G10" tooltip="Is this project/programme on the GMPP list?" display="GMPP"/>
    <hyperlink ref="H12" location="Summary!G12" tooltip="Is this project/programme individually in the IUK Top 40 list?" display="IUK top 40"/>
    <hyperlink ref="K10" location="Summary!J10" tooltip="Is this project/programme in the list of the Board's monitored workstreams (known as Top 38)?" display="Top 37"/>
    <hyperlink ref="K12" location="Summary!J12" tooltip="Is this project/programme listed in the DfT Business Plan?" display="DfT Bus Plan"/>
    <hyperlink ref="A19:A28" location="Summary!A24" tooltip="Provide the name, telephone number and email address of SRO. If there is a change in SRO since the last quarter put explanation in Project Roles Comments box." display="Senior Responsible Officer (SRO)"/>
    <hyperlink ref="A14" location="Summary!A16" tooltip="Select the Group responsible for the project/programme." display="Group"/>
    <hyperlink ref="A16" location="Summary!A18" tooltip="Select the area of business responsible for the project/programme. If selecting Other please provide further details in Overall Comments." display="Area of Business"/>
  </hyperlinks>
  <pageMargins left="0" right="0" top="0" bottom="0" header="0" footer="0"/>
  <pageSetup paperSize="8" scale="77" orientation="portrait" r:id="rId5"/>
  <headerFooter alignWithMargins="0"/>
  <drawing r:id="rId6"/>
  <legacyDrawing r:id="rId7"/>
  <mc:AlternateContent xmlns:mc="http://schemas.openxmlformats.org/markup-compatibility/2006">
    <mc:Choice Requires="x14">
      <controls>
        <mc:AlternateContent xmlns:mc="http://schemas.openxmlformats.org/markup-compatibility/2006">
          <mc:Choice Requires="x14">
            <control shapeId="1025" r:id="rId8" name="Check Box 1">
              <controlPr defaultSize="0" autoFill="0" autoLine="0" autoPict="0">
                <anchor moveWithCells="1">
                  <from>
                    <xdr:col>8</xdr:col>
                    <xdr:colOff>28575</xdr:colOff>
                    <xdr:row>6</xdr:row>
                    <xdr:rowOff>85725</xdr:rowOff>
                  </from>
                  <to>
                    <xdr:col>8</xdr:col>
                    <xdr:colOff>333375</xdr:colOff>
                    <xdr:row>9</xdr:row>
                    <xdr:rowOff>219075</xdr:rowOff>
                  </to>
                </anchor>
              </controlPr>
            </control>
          </mc:Choice>
        </mc:AlternateContent>
        <mc:AlternateContent xmlns:mc="http://schemas.openxmlformats.org/markup-compatibility/2006">
          <mc:Choice Requires="x14">
            <control shapeId="1028" r:id="rId9" name="Check Box 4">
              <controlPr defaultSize="0" autoFill="0" autoLine="0" autoPict="0">
                <anchor moveWithCells="1">
                  <from>
                    <xdr:col>11</xdr:col>
                    <xdr:colOff>19050</xdr:colOff>
                    <xdr:row>10</xdr:row>
                    <xdr:rowOff>0</xdr:rowOff>
                  </from>
                  <to>
                    <xdr:col>11</xdr:col>
                    <xdr:colOff>323850</xdr:colOff>
                    <xdr:row>11</xdr:row>
                    <xdr:rowOff>219075</xdr:rowOff>
                  </to>
                </anchor>
              </controlPr>
            </control>
          </mc:Choice>
        </mc:AlternateContent>
        <mc:AlternateContent xmlns:mc="http://schemas.openxmlformats.org/markup-compatibility/2006">
          <mc:Choice Requires="x14">
            <control shapeId="1029" r:id="rId10" name="Check Box 5">
              <controlPr defaultSize="0" autoFill="0" autoLine="0" autoPict="0">
                <anchor moveWithCells="1">
                  <from>
                    <xdr:col>8</xdr:col>
                    <xdr:colOff>28575</xdr:colOff>
                    <xdr:row>10</xdr:row>
                    <xdr:rowOff>0</xdr:rowOff>
                  </from>
                  <to>
                    <xdr:col>8</xdr:col>
                    <xdr:colOff>333375</xdr:colOff>
                    <xdr:row>11</xdr:row>
                    <xdr:rowOff>228600</xdr:rowOff>
                  </to>
                </anchor>
              </controlPr>
            </control>
          </mc:Choice>
        </mc:AlternateContent>
        <mc:AlternateContent xmlns:mc="http://schemas.openxmlformats.org/markup-compatibility/2006">
          <mc:Choice Requires="x14">
            <control shapeId="1030" r:id="rId11" name="Check Box 6">
              <controlPr defaultSize="0" autoFill="0" autoLine="0" autoPict="0">
                <anchor moveWithCells="1">
                  <from>
                    <xdr:col>11</xdr:col>
                    <xdr:colOff>19050</xdr:colOff>
                    <xdr:row>6</xdr:row>
                    <xdr:rowOff>85725</xdr:rowOff>
                  </from>
                  <to>
                    <xdr:col>11</xdr:col>
                    <xdr:colOff>323850</xdr:colOff>
                    <xdr:row>9</xdr:row>
                    <xdr:rowOff>219075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279" yWindow="688" count="7">
        <x14:dataValidation type="list" allowBlank="1" showInputMessage="1" showErrorMessage="1">
          <x14:formula1>
            <xm:f>'Dropdown lists'!$H$2:$H$10</xm:f>
          </x14:formula1>
          <xm:sqref>I53:K53</xm:sqref>
        </x14:dataValidation>
        <x14:dataValidation type="list" allowBlank="1" showInputMessage="1" showErrorMessage="1">
          <x14:formula1>
            <xm:f>'Dropdown lists'!$B$2:$B$5</xm:f>
          </x14:formula1>
          <xm:sqref>J27:K27</xm:sqref>
        </x14:dataValidation>
        <x14:dataValidation type="list" allowBlank="1" showInputMessage="1" showErrorMessage="1">
          <x14:formula1>
            <xm:f>'Dropdown lists'!$L$2:$L$5</xm:f>
          </x14:formula1>
          <xm:sqref>I48</xm:sqref>
        </x14:dataValidation>
        <x14:dataValidation type="list" allowBlank="1" showInputMessage="1" showErrorMessage="1">
          <x14:formula1>
            <xm:f>'Dropdown lists'!$O$2:$O$5</xm:f>
          </x14:formula1>
          <xm:sqref>F45:F52</xm:sqref>
        </x14:dataValidation>
        <x14:dataValidation type="list" operator="lessThan" allowBlank="1" showInputMessage="1" showErrorMessage="1" promptTitle="SDP" prompt="Please indicate which SDP objective this project/programme contributes to">
          <x14:formula1>
            <xm:f>'Dropdown lists'!$P$2:$P$9</xm:f>
          </x14:formula1>
          <xm:sqref>C38:E43</xm:sqref>
        </x14:dataValidation>
        <x14:dataValidation type="list" allowBlank="1" showInputMessage="1" showErrorMessage="1">
          <x14:formula1>
            <xm:f>'Dropdown lists'!$Q$2:$Q$25</xm:f>
          </x14:formula1>
          <xm:sqref>E27:E28 I19:L19</xm:sqref>
        </x14:dataValidation>
        <x14:dataValidation type="list" allowBlank="1" showInputMessage="1" showErrorMessage="1">
          <x14:formula1>
            <xm:f>'Dropdown lists'!$H$2:$H$10</xm:f>
          </x14:formula1>
          <xm:sqref>I51:K51 I52:K52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P121"/>
  <sheetViews>
    <sheetView showGridLines="0" tabSelected="1" topLeftCell="A73" zoomScale="75" zoomScaleNormal="75" workbookViewId="0">
      <selection activeCell="L86" sqref="L86"/>
    </sheetView>
  </sheetViews>
  <sheetFormatPr defaultColWidth="9.140625" defaultRowHeight="15" x14ac:dyDescent="0.2"/>
  <cols>
    <col min="1" max="1" width="23.42578125" style="101" customWidth="1"/>
    <col min="2" max="2" width="19.7109375" style="101" customWidth="1"/>
    <col min="3" max="6" width="14.28515625" style="101" customWidth="1"/>
    <col min="7" max="7" width="15" style="101" customWidth="1"/>
    <col min="8" max="10" width="14.28515625" style="101" customWidth="1"/>
    <col min="11" max="11" width="13.42578125" style="101" customWidth="1"/>
    <col min="12" max="12" width="12.7109375" style="101" customWidth="1"/>
    <col min="13" max="13" width="11.5703125" style="101" customWidth="1"/>
    <col min="14" max="14" width="9.140625" style="101"/>
    <col min="15" max="15" width="11" style="101" hidden="1" customWidth="1"/>
    <col min="16" max="16" width="14.140625" style="101" customWidth="1"/>
    <col min="17" max="17" width="14" style="101" customWidth="1"/>
    <col min="18" max="16384" width="9.140625" style="101"/>
  </cols>
  <sheetData>
    <row r="1" spans="1:15" ht="15.75" x14ac:dyDescent="0.25">
      <c r="D1" s="102" t="s">
        <v>45</v>
      </c>
    </row>
    <row r="4" spans="1:15" x14ac:dyDescent="0.2">
      <c r="O4" s="101" t="s">
        <v>6</v>
      </c>
    </row>
    <row r="5" spans="1:15" x14ac:dyDescent="0.2">
      <c r="O5" s="101" t="s">
        <v>8</v>
      </c>
    </row>
    <row r="6" spans="1:15" ht="15.75" x14ac:dyDescent="0.25">
      <c r="A6" s="102" t="s">
        <v>245</v>
      </c>
      <c r="O6" s="101" t="s">
        <v>9</v>
      </c>
    </row>
    <row r="7" spans="1:15" ht="10.5" customHeight="1" thickBot="1" x14ac:dyDescent="0.3">
      <c r="A7" s="102"/>
    </row>
    <row r="8" spans="1:15" s="16" customFormat="1" ht="27" customHeight="1" thickBot="1" x14ac:dyDescent="0.25">
      <c r="A8" s="651" t="s">
        <v>131</v>
      </c>
      <c r="B8" s="652"/>
    </row>
    <row r="9" spans="1:15" s="20" customFormat="1" ht="2.25" customHeight="1" thickBot="1" x14ac:dyDescent="0.25">
      <c r="A9" s="13"/>
      <c r="B9" s="13"/>
    </row>
    <row r="10" spans="1:15" ht="19.5" customHeight="1" thickBot="1" x14ac:dyDescent="0.25">
      <c r="A10" s="657" t="s">
        <v>234</v>
      </c>
      <c r="B10" s="658"/>
      <c r="C10" s="103" t="s">
        <v>8</v>
      </c>
      <c r="D10" s="104"/>
      <c r="E10" s="105"/>
      <c r="F10" s="105"/>
      <c r="G10" s="105"/>
    </row>
    <row r="11" spans="1:15" ht="8.25" customHeight="1" x14ac:dyDescent="0.25">
      <c r="A11" s="106"/>
      <c r="B11" s="107"/>
      <c r="C11" s="107"/>
      <c r="D11" s="107"/>
      <c r="E11" s="107"/>
      <c r="F11" s="107"/>
      <c r="G11" s="107"/>
    </row>
    <row r="12" spans="1:15" s="16" customFormat="1" ht="11.25" customHeight="1" x14ac:dyDescent="0.25">
      <c r="A12" s="17" t="s">
        <v>59</v>
      </c>
    </row>
    <row r="13" spans="1:15" s="16" customFormat="1" ht="3" customHeight="1" thickBot="1" x14ac:dyDescent="0.3">
      <c r="A13" s="17"/>
    </row>
    <row r="14" spans="1:15" s="16" customFormat="1" ht="41.25" customHeight="1" thickBot="1" x14ac:dyDescent="0.25">
      <c r="A14" s="108" t="s">
        <v>139</v>
      </c>
      <c r="B14" s="520" t="s">
        <v>415</v>
      </c>
      <c r="D14" s="653" t="s">
        <v>86</v>
      </c>
      <c r="E14" s="654"/>
      <c r="F14" s="520" t="s">
        <v>415</v>
      </c>
      <c r="G14" s="347" t="s">
        <v>300</v>
      </c>
      <c r="H14" s="505" t="s">
        <v>445</v>
      </c>
    </row>
    <row r="15" spans="1:15" s="16" customFormat="1" ht="37.5" customHeight="1" thickBot="1" x14ac:dyDescent="0.25">
      <c r="A15" s="108" t="s">
        <v>140</v>
      </c>
      <c r="B15" s="520" t="s">
        <v>415</v>
      </c>
      <c r="D15" s="653" t="s">
        <v>87</v>
      </c>
      <c r="E15" s="654"/>
      <c r="F15" s="109" t="s">
        <v>357</v>
      </c>
    </row>
    <row r="16" spans="1:15" s="16" customFormat="1" ht="18" customHeight="1" thickBot="1" x14ac:dyDescent="0.25">
      <c r="A16" s="110"/>
      <c r="B16" s="111"/>
      <c r="D16" s="653" t="s">
        <v>141</v>
      </c>
      <c r="E16" s="654"/>
      <c r="F16" s="109" t="s">
        <v>358</v>
      </c>
    </row>
    <row r="17" spans="1:16" s="16" customFormat="1" ht="28.5" customHeight="1" thickBot="1" x14ac:dyDescent="0.25">
      <c r="D17" s="655" t="s">
        <v>142</v>
      </c>
      <c r="E17" s="656"/>
      <c r="F17" s="112" t="s">
        <v>358</v>
      </c>
    </row>
    <row r="18" spans="1:16" s="20" customFormat="1" ht="28.5" customHeight="1" thickBot="1" x14ac:dyDescent="0.25">
      <c r="A18" s="14" t="s">
        <v>146</v>
      </c>
      <c r="D18" s="110"/>
      <c r="E18" s="113"/>
      <c r="F18" s="114"/>
    </row>
    <row r="19" spans="1:16" s="20" customFormat="1" ht="27.75" customHeight="1" thickBot="1" x14ac:dyDescent="0.25">
      <c r="A19" s="115" t="s">
        <v>153</v>
      </c>
      <c r="B19" s="115" t="s">
        <v>154</v>
      </c>
      <c r="C19" s="43" t="s">
        <v>156</v>
      </c>
      <c r="D19" s="115" t="s">
        <v>183</v>
      </c>
      <c r="E19" s="43" t="s">
        <v>156</v>
      </c>
      <c r="F19" s="114"/>
    </row>
    <row r="20" spans="1:16" s="16" customFormat="1" ht="15" customHeight="1" thickBot="1" x14ac:dyDescent="0.25">
      <c r="A20" s="115" t="s">
        <v>147</v>
      </c>
      <c r="B20" s="517"/>
      <c r="C20" s="16" t="s">
        <v>474</v>
      </c>
      <c r="D20" s="110"/>
      <c r="E20" s="113"/>
      <c r="F20" s="114"/>
    </row>
    <row r="21" spans="1:16" s="16" customFormat="1" ht="18" customHeight="1" thickBot="1" x14ac:dyDescent="0.25">
      <c r="A21" s="115" t="s">
        <v>148</v>
      </c>
      <c r="B21" s="80"/>
      <c r="D21" s="683" t="s">
        <v>435</v>
      </c>
      <c r="E21" s="683"/>
      <c r="F21" s="683"/>
      <c r="G21" s="684" t="s">
        <v>10</v>
      </c>
    </row>
    <row r="22" spans="1:16" s="16" customFormat="1" ht="17.25" customHeight="1" thickBot="1" x14ac:dyDescent="0.25">
      <c r="A22" s="115" t="s">
        <v>149</v>
      </c>
      <c r="B22" s="80"/>
      <c r="D22" s="683"/>
      <c r="E22" s="683"/>
      <c r="F22" s="683"/>
      <c r="G22" s="684"/>
    </row>
    <row r="23" spans="1:16" ht="27.75" customHeight="1" thickBot="1" x14ac:dyDescent="0.25">
      <c r="A23" s="184" t="s">
        <v>215</v>
      </c>
      <c r="B23" s="185"/>
      <c r="D23" s="683"/>
      <c r="E23" s="683"/>
      <c r="F23" s="683"/>
      <c r="G23" s="684"/>
    </row>
    <row r="24" spans="1:16" ht="30" customHeight="1" thickBot="1" x14ac:dyDescent="0.25">
      <c r="A24" s="348" t="s">
        <v>423</v>
      </c>
      <c r="B24" s="349"/>
      <c r="D24" s="1"/>
      <c r="E24" s="685" t="s">
        <v>436</v>
      </c>
      <c r="F24" s="685"/>
      <c r="G24" s="685"/>
    </row>
    <row r="25" spans="1:16" s="16" customFormat="1" ht="21" customHeight="1" thickBot="1" x14ac:dyDescent="0.25">
      <c r="A25" s="686" t="s">
        <v>217</v>
      </c>
      <c r="B25" s="687"/>
      <c r="C25" s="688"/>
      <c r="D25" s="370"/>
      <c r="E25" s="685"/>
      <c r="F25" s="685"/>
      <c r="G25" s="685"/>
    </row>
    <row r="26" spans="1:16" s="123" customFormat="1" ht="114" customHeight="1" thickBot="1" x14ac:dyDescent="0.25">
      <c r="A26" s="15" t="s">
        <v>27</v>
      </c>
      <c r="B26" s="350" t="s">
        <v>424</v>
      </c>
      <c r="C26" s="117" t="s">
        <v>114</v>
      </c>
      <c r="D26" s="117" t="s">
        <v>115</v>
      </c>
      <c r="E26" s="117" t="s">
        <v>116</v>
      </c>
      <c r="F26" s="118" t="s">
        <v>250</v>
      </c>
      <c r="G26" s="352" t="s">
        <v>429</v>
      </c>
      <c r="H26" s="119"/>
      <c r="I26" s="120"/>
      <c r="J26" s="120"/>
      <c r="K26" s="120"/>
      <c r="L26" s="121"/>
      <c r="M26" s="122"/>
      <c r="N26" s="122"/>
      <c r="O26" s="122"/>
      <c r="P26" s="122"/>
    </row>
    <row r="27" spans="1:16" s="16" customFormat="1" ht="15" customHeight="1" thickBot="1" x14ac:dyDescent="0.3">
      <c r="A27" s="666" t="s">
        <v>425</v>
      </c>
      <c r="B27" s="124" t="s">
        <v>75</v>
      </c>
      <c r="C27" s="125"/>
      <c r="D27" s="43"/>
      <c r="E27" s="43"/>
      <c r="F27" s="149">
        <f>SUM(C27:E27)</f>
        <v>0</v>
      </c>
      <c r="G27" s="521"/>
      <c r="H27" s="126"/>
      <c r="I27" s="127"/>
      <c r="J27" s="127"/>
      <c r="K27" s="127"/>
      <c r="L27" s="128"/>
      <c r="M27" s="129"/>
      <c r="N27" s="129"/>
      <c r="O27" s="129"/>
      <c r="P27" s="129"/>
    </row>
    <row r="28" spans="1:16" s="16" customFormat="1" ht="15" customHeight="1" thickBot="1" x14ac:dyDescent="0.3">
      <c r="A28" s="667"/>
      <c r="B28" s="124" t="s">
        <v>76</v>
      </c>
      <c r="C28" s="80"/>
      <c r="D28" s="43"/>
      <c r="E28" s="43"/>
      <c r="F28" s="149">
        <f>SUM(C28:E28)</f>
        <v>0</v>
      </c>
      <c r="G28" s="353">
        <v>710.4</v>
      </c>
      <c r="H28" s="126"/>
      <c r="I28" s="127"/>
      <c r="J28" s="127"/>
      <c r="K28" s="127"/>
      <c r="L28" s="128"/>
      <c r="M28" s="129"/>
      <c r="N28" s="129"/>
      <c r="O28" s="129"/>
      <c r="P28" s="129"/>
    </row>
    <row r="29" spans="1:16" s="16" customFormat="1" ht="32.25" customHeight="1" thickBot="1" x14ac:dyDescent="0.3">
      <c r="A29" s="351" t="s">
        <v>426</v>
      </c>
      <c r="B29" s="188" t="s">
        <v>10</v>
      </c>
      <c r="C29" s="185"/>
      <c r="D29" s="186"/>
      <c r="E29" s="186"/>
      <c r="F29" s="358"/>
      <c r="G29" s="354"/>
      <c r="H29" s="126"/>
      <c r="I29" s="127"/>
      <c r="J29" s="127"/>
      <c r="K29" s="127"/>
      <c r="L29" s="128"/>
      <c r="M29" s="129"/>
      <c r="N29" s="129"/>
      <c r="O29" s="129"/>
      <c r="P29" s="129"/>
    </row>
    <row r="30" spans="1:16" ht="15" customHeight="1" thickBot="1" x14ac:dyDescent="0.25">
      <c r="A30" s="666" t="s">
        <v>77</v>
      </c>
      <c r="B30" s="124" t="s">
        <v>75</v>
      </c>
      <c r="C30" s="80"/>
      <c r="D30" s="43"/>
      <c r="E30" s="43"/>
      <c r="F30" s="149">
        <f>SUM(C30:E30)</f>
        <v>0</v>
      </c>
      <c r="G30" s="353"/>
      <c r="H30" s="130"/>
    </row>
    <row r="31" spans="1:16" ht="15" customHeight="1" thickBot="1" x14ac:dyDescent="0.25">
      <c r="A31" s="667"/>
      <c r="B31" s="124" t="s">
        <v>144</v>
      </c>
      <c r="C31" s="80"/>
      <c r="D31" s="43"/>
      <c r="E31" s="43"/>
      <c r="F31" s="149">
        <f t="shared" ref="F31:F43" si="0">SUM(C31:E31)</f>
        <v>0</v>
      </c>
      <c r="G31" s="353">
        <v>424.2</v>
      </c>
      <c r="H31" s="130"/>
    </row>
    <row r="32" spans="1:16" ht="15" customHeight="1" thickBot="1" x14ac:dyDescent="0.25">
      <c r="A32" s="666" t="s">
        <v>88</v>
      </c>
      <c r="B32" s="124" t="s">
        <v>75</v>
      </c>
      <c r="C32" s="80"/>
      <c r="D32" s="43"/>
      <c r="E32" s="43"/>
      <c r="F32" s="149">
        <f t="shared" si="0"/>
        <v>0</v>
      </c>
      <c r="G32" s="353"/>
      <c r="H32" s="130"/>
    </row>
    <row r="33" spans="1:8" ht="15" customHeight="1" thickBot="1" x14ac:dyDescent="0.25">
      <c r="A33" s="667"/>
      <c r="B33" s="124" t="s">
        <v>144</v>
      </c>
      <c r="C33" s="80"/>
      <c r="D33" s="43"/>
      <c r="E33" s="43"/>
      <c r="F33" s="149">
        <f t="shared" si="0"/>
        <v>0</v>
      </c>
      <c r="G33" s="353">
        <v>698</v>
      </c>
      <c r="H33" s="130"/>
    </row>
    <row r="34" spans="1:8" ht="15" customHeight="1" thickBot="1" x14ac:dyDescent="0.25">
      <c r="A34" s="666" t="s">
        <v>89</v>
      </c>
      <c r="B34" s="124" t="s">
        <v>75</v>
      </c>
      <c r="C34" s="80"/>
      <c r="D34" s="43"/>
      <c r="E34" s="43"/>
      <c r="F34" s="149">
        <f t="shared" si="0"/>
        <v>0</v>
      </c>
      <c r="G34" s="353"/>
      <c r="H34" s="130"/>
    </row>
    <row r="35" spans="1:8" ht="15" customHeight="1" thickBot="1" x14ac:dyDescent="0.25">
      <c r="A35" s="667"/>
      <c r="B35" s="124" t="s">
        <v>144</v>
      </c>
      <c r="C35" s="80"/>
      <c r="D35" s="43"/>
      <c r="E35" s="43"/>
      <c r="F35" s="149">
        <f t="shared" si="0"/>
        <v>0</v>
      </c>
      <c r="G35" s="353">
        <v>335.5</v>
      </c>
      <c r="H35" s="130"/>
    </row>
    <row r="36" spans="1:8" ht="15" customHeight="1" thickBot="1" x14ac:dyDescent="0.25">
      <c r="A36" s="666" t="s">
        <v>91</v>
      </c>
      <c r="B36" s="124" t="s">
        <v>75</v>
      </c>
      <c r="C36" s="80"/>
      <c r="D36" s="43"/>
      <c r="E36" s="43"/>
      <c r="F36" s="149">
        <f t="shared" si="0"/>
        <v>0</v>
      </c>
      <c r="G36" s="353"/>
      <c r="H36" s="130"/>
    </row>
    <row r="37" spans="1:8" ht="15" customHeight="1" thickBot="1" x14ac:dyDescent="0.25">
      <c r="A37" s="667"/>
      <c r="B37" s="124" t="s">
        <v>144</v>
      </c>
      <c r="C37" s="80"/>
      <c r="D37" s="43"/>
      <c r="E37" s="43"/>
      <c r="F37" s="149">
        <f t="shared" si="0"/>
        <v>0</v>
      </c>
      <c r="G37" s="353">
        <v>1090.5999999999999</v>
      </c>
      <c r="H37" s="130"/>
    </row>
    <row r="38" spans="1:8" ht="15" customHeight="1" thickBot="1" x14ac:dyDescent="0.25">
      <c r="A38" s="666" t="s">
        <v>427</v>
      </c>
      <c r="B38" s="124" t="s">
        <v>75</v>
      </c>
      <c r="C38" s="80"/>
      <c r="D38" s="43"/>
      <c r="E38" s="43"/>
      <c r="F38" s="149">
        <f t="shared" si="0"/>
        <v>0</v>
      </c>
      <c r="G38" s="353"/>
      <c r="H38" s="130"/>
    </row>
    <row r="39" spans="1:8" ht="15" customHeight="1" thickBot="1" x14ac:dyDescent="0.25">
      <c r="A39" s="667"/>
      <c r="B39" s="124" t="s">
        <v>144</v>
      </c>
      <c r="C39" s="80"/>
      <c r="D39" s="43"/>
      <c r="E39" s="43"/>
      <c r="F39" s="149">
        <f t="shared" si="0"/>
        <v>0</v>
      </c>
      <c r="G39" s="353">
        <v>567</v>
      </c>
      <c r="H39" s="130"/>
    </row>
    <row r="40" spans="1:8" ht="15" customHeight="1" thickBot="1" x14ac:dyDescent="0.25">
      <c r="A40" s="666" t="s">
        <v>428</v>
      </c>
      <c r="B40" s="124" t="s">
        <v>75</v>
      </c>
      <c r="C40" s="80"/>
      <c r="D40" s="43"/>
      <c r="E40" s="43"/>
      <c r="F40" s="149"/>
      <c r="G40" s="353"/>
      <c r="H40" s="131"/>
    </row>
    <row r="41" spans="1:8" ht="15" customHeight="1" thickBot="1" x14ac:dyDescent="0.25">
      <c r="A41" s="667"/>
      <c r="B41" s="124" t="s">
        <v>144</v>
      </c>
      <c r="C41" s="80"/>
      <c r="D41" s="43"/>
      <c r="E41" s="43"/>
      <c r="F41" s="149"/>
      <c r="G41" s="353">
        <v>564.29999999999995</v>
      </c>
      <c r="H41" s="131"/>
    </row>
    <row r="42" spans="1:8" ht="15" customHeight="1" thickBot="1" x14ac:dyDescent="0.25">
      <c r="A42" s="679" t="s">
        <v>78</v>
      </c>
      <c r="B42" s="124" t="s">
        <v>75</v>
      </c>
      <c r="C42" s="80"/>
      <c r="D42" s="43"/>
      <c r="E42" s="43"/>
      <c r="F42" s="149">
        <f t="shared" si="0"/>
        <v>0</v>
      </c>
      <c r="G42" s="353"/>
      <c r="H42" s="131"/>
    </row>
    <row r="43" spans="1:8" ht="15" customHeight="1" thickBot="1" x14ac:dyDescent="0.25">
      <c r="A43" s="680"/>
      <c r="B43" s="124" t="s">
        <v>144</v>
      </c>
      <c r="C43" s="80"/>
      <c r="D43" s="43"/>
      <c r="E43" s="43"/>
      <c r="F43" s="149">
        <f t="shared" si="0"/>
        <v>0</v>
      </c>
      <c r="G43" s="353">
        <v>302.7</v>
      </c>
      <c r="H43" s="130"/>
    </row>
    <row r="44" spans="1:8" ht="25.5" customHeight="1" thickBot="1" x14ac:dyDescent="0.25">
      <c r="A44" s="681" t="s">
        <v>111</v>
      </c>
      <c r="B44" s="132" t="s">
        <v>75</v>
      </c>
      <c r="C44" s="133">
        <f>SUM(C27+C30+C32+C34+C36+C38+C40+C42)</f>
        <v>0</v>
      </c>
      <c r="D44" s="133">
        <f t="shared" ref="D44:E45" si="1">SUM(D27+D30+D32+D34+D36+D38+D40+D42)</f>
        <v>0</v>
      </c>
      <c r="E44" s="133">
        <f t="shared" si="1"/>
        <v>0</v>
      </c>
      <c r="F44" s="356">
        <f>SUM(C44:E44)</f>
        <v>0</v>
      </c>
      <c r="G44" s="357">
        <f>SUM(G27,G30,G32,G34,G36,G38,G40,G42)</f>
        <v>0</v>
      </c>
      <c r="H44" s="134"/>
    </row>
    <row r="45" spans="1:8" ht="56.25" customHeight="1" thickBot="1" x14ac:dyDescent="0.25">
      <c r="A45" s="682"/>
      <c r="B45" s="135" t="s">
        <v>157</v>
      </c>
      <c r="C45" s="133">
        <f>SUM(C28+C31+C33+C35+C37+C39+C41+C43)</f>
        <v>0</v>
      </c>
      <c r="D45" s="133">
        <f t="shared" si="1"/>
        <v>0</v>
      </c>
      <c r="E45" s="133">
        <f t="shared" si="1"/>
        <v>0</v>
      </c>
      <c r="F45" s="356">
        <f>SUM(C45:E45)</f>
        <v>0</v>
      </c>
      <c r="G45" s="357">
        <f>SUM(G28,G31,G33,G35,G37,G39,G41,G43)</f>
        <v>4692.7</v>
      </c>
      <c r="H45" s="134"/>
    </row>
    <row r="46" spans="1:8" ht="33" customHeight="1" thickBot="1" x14ac:dyDescent="0.25">
      <c r="A46" s="689" t="s">
        <v>145</v>
      </c>
      <c r="B46" s="690"/>
      <c r="C46" s="136"/>
      <c r="D46" s="43"/>
      <c r="E46" s="136"/>
      <c r="F46" s="137"/>
      <c r="G46" s="136"/>
      <c r="H46" s="134"/>
    </row>
    <row r="47" spans="1:8" ht="25.5" customHeight="1" x14ac:dyDescent="0.2">
      <c r="A47" s="675" t="s">
        <v>189</v>
      </c>
      <c r="B47" s="676"/>
      <c r="C47" s="138"/>
      <c r="H47" s="139"/>
    </row>
    <row r="48" spans="1:8" s="140" customFormat="1" ht="1.5" customHeight="1" x14ac:dyDescent="0.2">
      <c r="D48" s="141"/>
      <c r="E48" s="141"/>
      <c r="F48" s="141"/>
      <c r="G48" s="142"/>
    </row>
    <row r="49" spans="1:16" ht="206.25" customHeight="1" x14ac:dyDescent="0.2">
      <c r="A49" s="143" t="s">
        <v>113</v>
      </c>
      <c r="B49" s="692" t="s">
        <v>479</v>
      </c>
      <c r="C49" s="693"/>
      <c r="D49" s="693"/>
      <c r="E49" s="693"/>
      <c r="F49" s="693"/>
      <c r="G49" s="693"/>
    </row>
    <row r="50" spans="1:16" ht="19.5" customHeight="1" thickBot="1" x14ac:dyDescent="0.25">
      <c r="A50" s="144"/>
      <c r="B50" s="145"/>
      <c r="C50" s="145"/>
      <c r="D50" s="145"/>
      <c r="E50" s="145"/>
      <c r="F50" s="145"/>
      <c r="G50" s="145"/>
    </row>
    <row r="51" spans="1:16" s="20" customFormat="1" ht="48" thickBot="1" x14ac:dyDescent="0.25">
      <c r="A51" s="15" t="s">
        <v>28</v>
      </c>
      <c r="B51" s="117"/>
      <c r="C51" s="117" t="s">
        <v>117</v>
      </c>
      <c r="D51" s="147" t="s">
        <v>118</v>
      </c>
      <c r="E51" s="117" t="s">
        <v>119</v>
      </c>
      <c r="F51" s="118" t="s">
        <v>251</v>
      </c>
      <c r="G51" s="352" t="s">
        <v>437</v>
      </c>
      <c r="H51" s="146"/>
      <c r="I51" s="146"/>
      <c r="J51" s="146"/>
    </row>
    <row r="52" spans="1:16" s="20" customFormat="1" ht="15" customHeight="1" thickBot="1" x14ac:dyDescent="0.25">
      <c r="A52" s="666" t="s">
        <v>425</v>
      </c>
      <c r="B52" s="124" t="s">
        <v>75</v>
      </c>
      <c r="C52" s="43"/>
      <c r="D52" s="148"/>
      <c r="E52" s="43"/>
      <c r="F52" s="149">
        <f>SUM(C52:E52)</f>
        <v>0</v>
      </c>
      <c r="G52" s="353"/>
      <c r="H52" s="146"/>
      <c r="I52" s="146"/>
      <c r="J52" s="146"/>
    </row>
    <row r="53" spans="1:16" s="150" customFormat="1" ht="15" customHeight="1" thickBot="1" x14ac:dyDescent="0.25">
      <c r="A53" s="667"/>
      <c r="B53" s="124" t="s">
        <v>76</v>
      </c>
      <c r="C53" s="43"/>
      <c r="D53" s="43"/>
      <c r="E53" s="43"/>
      <c r="F53" s="149">
        <f>SUM(C53:E53)</f>
        <v>0</v>
      </c>
      <c r="G53" s="353"/>
    </row>
    <row r="54" spans="1:16" s="16" customFormat="1" ht="30" customHeight="1" thickBot="1" x14ac:dyDescent="0.3">
      <c r="A54" s="351" t="s">
        <v>430</v>
      </c>
      <c r="B54" s="188"/>
      <c r="C54" s="186"/>
      <c r="D54" s="186"/>
      <c r="E54" s="186"/>
      <c r="F54" s="187"/>
      <c r="G54" s="354"/>
      <c r="H54" s="126"/>
      <c r="I54" s="127"/>
      <c r="J54" s="127"/>
      <c r="K54" s="127"/>
      <c r="L54" s="128"/>
      <c r="M54" s="129"/>
      <c r="N54" s="129"/>
      <c r="O54" s="129"/>
      <c r="P54" s="129"/>
    </row>
    <row r="55" spans="1:16" s="150" customFormat="1" ht="15" customHeight="1" thickBot="1" x14ac:dyDescent="0.25">
      <c r="A55" s="666" t="s">
        <v>431</v>
      </c>
      <c r="B55" s="124" t="s">
        <v>75</v>
      </c>
      <c r="C55" s="43"/>
      <c r="D55" s="43"/>
      <c r="E55" s="43"/>
      <c r="F55" s="149">
        <f>SUM(C55:E55)</f>
        <v>0</v>
      </c>
      <c r="G55" s="353"/>
    </row>
    <row r="56" spans="1:16" s="150" customFormat="1" ht="15" customHeight="1" thickBot="1" x14ac:dyDescent="0.25">
      <c r="A56" s="667"/>
      <c r="B56" s="124" t="s">
        <v>144</v>
      </c>
      <c r="C56" s="43"/>
      <c r="D56" s="43"/>
      <c r="E56" s="43"/>
      <c r="F56" s="149">
        <f t="shared" ref="F56:F68" si="2">SUM(C56:E56)</f>
        <v>0</v>
      </c>
      <c r="G56" s="353"/>
    </row>
    <row r="57" spans="1:16" s="150" customFormat="1" ht="15" customHeight="1" thickBot="1" x14ac:dyDescent="0.25">
      <c r="A57" s="666" t="s">
        <v>88</v>
      </c>
      <c r="B57" s="124" t="s">
        <v>75</v>
      </c>
      <c r="C57" s="43"/>
      <c r="D57" s="148"/>
      <c r="E57" s="43"/>
      <c r="F57" s="149">
        <f t="shared" si="2"/>
        <v>0</v>
      </c>
      <c r="G57" s="353"/>
    </row>
    <row r="58" spans="1:16" s="150" customFormat="1" ht="15" customHeight="1" thickBot="1" x14ac:dyDescent="0.25">
      <c r="A58" s="667"/>
      <c r="B58" s="124" t="s">
        <v>144</v>
      </c>
      <c r="C58" s="43"/>
      <c r="D58" s="43"/>
      <c r="E58" s="43"/>
      <c r="F58" s="149">
        <f t="shared" si="2"/>
        <v>0</v>
      </c>
      <c r="G58" s="353"/>
    </row>
    <row r="59" spans="1:16" s="150" customFormat="1" ht="15" customHeight="1" thickBot="1" x14ac:dyDescent="0.25">
      <c r="A59" s="351" t="s">
        <v>89</v>
      </c>
      <c r="B59" s="124" t="s">
        <v>75</v>
      </c>
      <c r="C59" s="43"/>
      <c r="D59" s="148"/>
      <c r="E59" s="43"/>
      <c r="F59" s="149">
        <f t="shared" si="2"/>
        <v>0</v>
      </c>
      <c r="G59" s="353"/>
    </row>
    <row r="60" spans="1:16" s="150" customFormat="1" ht="15" customHeight="1" thickBot="1" x14ac:dyDescent="0.25">
      <c r="A60" s="355"/>
      <c r="B60" s="124" t="s">
        <v>144</v>
      </c>
      <c r="C60" s="43"/>
      <c r="D60" s="43"/>
      <c r="E60" s="43"/>
      <c r="F60" s="149">
        <f t="shared" si="2"/>
        <v>0</v>
      </c>
      <c r="G60" s="353"/>
    </row>
    <row r="61" spans="1:16" s="150" customFormat="1" ht="15" customHeight="1" thickBot="1" x14ac:dyDescent="0.25">
      <c r="A61" s="351" t="s">
        <v>91</v>
      </c>
      <c r="B61" s="124" t="s">
        <v>75</v>
      </c>
      <c r="C61" s="43"/>
      <c r="D61" s="148"/>
      <c r="E61" s="43"/>
      <c r="F61" s="149">
        <f t="shared" si="2"/>
        <v>0</v>
      </c>
      <c r="G61" s="353"/>
    </row>
    <row r="62" spans="1:16" s="150" customFormat="1" ht="15" customHeight="1" thickBot="1" x14ac:dyDescent="0.25">
      <c r="A62" s="355"/>
      <c r="B62" s="124" t="s">
        <v>144</v>
      </c>
      <c r="C62" s="43"/>
      <c r="D62" s="43"/>
      <c r="E62" s="43"/>
      <c r="F62" s="149">
        <f t="shared" si="2"/>
        <v>0</v>
      </c>
      <c r="G62" s="353"/>
    </row>
    <row r="63" spans="1:16" s="150" customFormat="1" ht="15" customHeight="1" thickBot="1" x14ac:dyDescent="0.25">
      <c r="A63" s="351" t="s">
        <v>427</v>
      </c>
      <c r="B63" s="124" t="s">
        <v>75</v>
      </c>
      <c r="C63" s="43"/>
      <c r="D63" s="148"/>
      <c r="E63" s="43"/>
      <c r="F63" s="149">
        <f t="shared" si="2"/>
        <v>0</v>
      </c>
      <c r="G63" s="353"/>
    </row>
    <row r="64" spans="1:16" s="150" customFormat="1" ht="15" customHeight="1" thickBot="1" x14ac:dyDescent="0.25">
      <c r="A64" s="355"/>
      <c r="B64" s="124" t="s">
        <v>144</v>
      </c>
      <c r="C64" s="43"/>
      <c r="D64" s="43"/>
      <c r="E64" s="43"/>
      <c r="F64" s="149">
        <f t="shared" si="2"/>
        <v>0</v>
      </c>
      <c r="G64" s="353"/>
    </row>
    <row r="65" spans="1:10" s="150" customFormat="1" ht="15" customHeight="1" thickBot="1" x14ac:dyDescent="0.25">
      <c r="A65" s="351" t="s">
        <v>428</v>
      </c>
      <c r="B65" s="124" t="s">
        <v>75</v>
      </c>
      <c r="C65" s="43"/>
      <c r="D65" s="43"/>
      <c r="E65" s="43"/>
      <c r="F65" s="149"/>
      <c r="G65" s="353"/>
    </row>
    <row r="66" spans="1:10" s="150" customFormat="1" ht="15" customHeight="1" thickBot="1" x14ac:dyDescent="0.25">
      <c r="A66" s="355"/>
      <c r="B66" s="124" t="s">
        <v>144</v>
      </c>
      <c r="C66" s="43"/>
      <c r="D66" s="43"/>
      <c r="E66" s="43"/>
      <c r="F66" s="149"/>
      <c r="G66" s="353"/>
    </row>
    <row r="67" spans="1:10" s="150" customFormat="1" ht="15" customHeight="1" thickBot="1" x14ac:dyDescent="0.25">
      <c r="A67" s="679" t="s">
        <v>78</v>
      </c>
      <c r="B67" s="124" t="s">
        <v>75</v>
      </c>
      <c r="C67" s="43"/>
      <c r="D67" s="148"/>
      <c r="E67" s="43"/>
      <c r="F67" s="149">
        <f t="shared" si="2"/>
        <v>0</v>
      </c>
      <c r="G67" s="353"/>
    </row>
    <row r="68" spans="1:10" s="20" customFormat="1" ht="15" customHeight="1" thickBot="1" x14ac:dyDescent="0.25">
      <c r="A68" s="680"/>
      <c r="B68" s="124" t="s">
        <v>144</v>
      </c>
      <c r="C68" s="43"/>
      <c r="D68" s="43"/>
      <c r="E68" s="43"/>
      <c r="F68" s="149">
        <f t="shared" si="2"/>
        <v>0</v>
      </c>
      <c r="G68" s="353"/>
      <c r="H68" s="146"/>
      <c r="I68" s="146"/>
      <c r="J68" s="146"/>
    </row>
    <row r="69" spans="1:10" s="20" customFormat="1" ht="19.5" customHeight="1" thickBot="1" x14ac:dyDescent="0.25">
      <c r="A69" s="681" t="s">
        <v>111</v>
      </c>
      <c r="B69" s="132" t="s">
        <v>75</v>
      </c>
      <c r="C69" s="133">
        <f>SUM(C52+C55+C57+C59+C61+C63+C65+C67)</f>
        <v>0</v>
      </c>
      <c r="D69" s="133">
        <f t="shared" ref="D69:E70" si="3">SUM(D52+D55+D57+D59+D61+D63+D65+D67)</f>
        <v>0</v>
      </c>
      <c r="E69" s="133">
        <f t="shared" si="3"/>
        <v>0</v>
      </c>
      <c r="F69" s="151">
        <f>SUM(C69:E69)</f>
        <v>0</v>
      </c>
      <c r="G69" s="152">
        <f>SUM(G52+G55+G57+G59+G61+G63+G65+G67)</f>
        <v>0</v>
      </c>
      <c r="H69" s="146"/>
      <c r="I69" s="146"/>
      <c r="J69" s="146"/>
    </row>
    <row r="70" spans="1:10" s="20" customFormat="1" ht="24.75" customHeight="1" thickBot="1" x14ac:dyDescent="0.25">
      <c r="A70" s="682"/>
      <c r="B70" s="135" t="s">
        <v>112</v>
      </c>
      <c r="C70" s="133">
        <f>SUM(C53+C56+C58+C60+C62+C64+C66+C68)</f>
        <v>0</v>
      </c>
      <c r="D70" s="133">
        <f t="shared" si="3"/>
        <v>0</v>
      </c>
      <c r="E70" s="133">
        <f t="shared" si="3"/>
        <v>0</v>
      </c>
      <c r="F70" s="151">
        <f>SUM(C70:E70)</f>
        <v>0</v>
      </c>
      <c r="G70" s="152">
        <f>SUM(G53+G56+G58+G60+G62+G64+G66+G68)</f>
        <v>0</v>
      </c>
      <c r="H70" s="146"/>
      <c r="I70" s="146"/>
      <c r="J70" s="146"/>
    </row>
    <row r="71" spans="1:10" ht="33" customHeight="1" thickBot="1" x14ac:dyDescent="0.25">
      <c r="A71" s="677" t="s">
        <v>145</v>
      </c>
      <c r="B71" s="678"/>
      <c r="C71" s="136"/>
      <c r="D71" s="43"/>
      <c r="E71" s="136"/>
      <c r="F71" s="137"/>
      <c r="G71" s="136"/>
      <c r="H71" s="134"/>
    </row>
    <row r="72" spans="1:10" s="150" customFormat="1" ht="4.5" customHeight="1" thickBot="1" x14ac:dyDescent="0.25"/>
    <row r="73" spans="1:10" s="140" customFormat="1" ht="24.75" customHeight="1" x14ac:dyDescent="0.2">
      <c r="A73" s="675" t="s">
        <v>190</v>
      </c>
      <c r="B73" s="676"/>
      <c r="C73" s="506">
        <v>2022</v>
      </c>
    </row>
    <row r="74" spans="1:10" s="140" customFormat="1" ht="5.25" customHeight="1" x14ac:dyDescent="0.2">
      <c r="A74" s="153"/>
      <c r="B74" s="154"/>
      <c r="C74" s="141"/>
      <c r="D74" s="141"/>
      <c r="E74" s="141"/>
      <c r="F74" s="141"/>
      <c r="G74" s="142"/>
    </row>
    <row r="75" spans="1:10" ht="177.75" customHeight="1" x14ac:dyDescent="0.2">
      <c r="A75" s="143" t="s">
        <v>113</v>
      </c>
      <c r="B75" s="691"/>
      <c r="C75" s="691"/>
      <c r="D75" s="691"/>
      <c r="E75" s="691"/>
      <c r="F75" s="691"/>
      <c r="G75" s="691"/>
    </row>
    <row r="76" spans="1:10" ht="7.5" customHeight="1" thickBot="1" x14ac:dyDescent="0.25">
      <c r="A76" s="155"/>
      <c r="B76" s="156"/>
      <c r="C76" s="157"/>
      <c r="D76" s="157"/>
      <c r="E76" s="157"/>
      <c r="F76" s="157"/>
      <c r="G76" s="157"/>
    </row>
    <row r="77" spans="1:10" ht="21.75" customHeight="1" thickBot="1" x14ac:dyDescent="0.25">
      <c r="A77" s="116"/>
      <c r="B77" s="158"/>
      <c r="C77" s="159" t="s">
        <v>188</v>
      </c>
      <c r="D77" s="160" t="s">
        <v>143</v>
      </c>
      <c r="E77" s="160" t="s">
        <v>301</v>
      </c>
      <c r="F77" s="157"/>
      <c r="G77" s="157"/>
    </row>
    <row r="78" spans="1:10" ht="21.75" customHeight="1" thickBot="1" x14ac:dyDescent="0.25">
      <c r="A78" s="660" t="s">
        <v>185</v>
      </c>
      <c r="B78" s="661"/>
      <c r="C78" s="174">
        <f>SUM(F44)</f>
        <v>0</v>
      </c>
      <c r="D78" s="174">
        <f>SUM(F45)</f>
        <v>0</v>
      </c>
      <c r="E78" s="174">
        <f>D78-C78</f>
        <v>0</v>
      </c>
      <c r="F78" s="157"/>
      <c r="G78" s="157"/>
    </row>
    <row r="79" spans="1:10" ht="21.75" customHeight="1" thickBot="1" x14ac:dyDescent="0.25">
      <c r="A79" s="660" t="s">
        <v>184</v>
      </c>
      <c r="B79" s="661"/>
      <c r="C79" s="174">
        <f>SUM(F69)</f>
        <v>0</v>
      </c>
      <c r="D79" s="174">
        <f>SUM(F70)</f>
        <v>0</v>
      </c>
      <c r="E79" s="174">
        <f>D79-C79</f>
        <v>0</v>
      </c>
      <c r="F79" s="157"/>
      <c r="G79" s="157"/>
    </row>
    <row r="80" spans="1:10" ht="21.75" customHeight="1" thickBot="1" x14ac:dyDescent="0.25">
      <c r="A80" s="660" t="s">
        <v>186</v>
      </c>
      <c r="B80" s="661"/>
      <c r="C80" s="174">
        <f>SUM(G44+G69)</f>
        <v>0</v>
      </c>
      <c r="D80" s="174">
        <v>4692.7</v>
      </c>
      <c r="E80" s="174">
        <f>D80-C80</f>
        <v>4692.7</v>
      </c>
      <c r="F80" s="157"/>
    </row>
    <row r="81" spans="1:10" ht="21.75" customHeight="1" thickBot="1" x14ac:dyDescent="0.25">
      <c r="A81" s="662" t="s">
        <v>187</v>
      </c>
      <c r="B81" s="663"/>
      <c r="C81" s="359">
        <f>SUM(C78:C80)</f>
        <v>0</v>
      </c>
      <c r="D81" s="359">
        <f>SUM(D78:D80)</f>
        <v>4692.7</v>
      </c>
      <c r="E81" s="359">
        <f>D81-C81</f>
        <v>4692.7</v>
      </c>
      <c r="F81" s="157"/>
      <c r="G81" s="157"/>
    </row>
    <row r="82" spans="1:10" s="150" customFormat="1" ht="14.25" customHeight="1" x14ac:dyDescent="0.2">
      <c r="A82" s="161"/>
      <c r="B82" s="162"/>
      <c r="C82" s="163"/>
      <c r="D82" s="163"/>
      <c r="E82" s="164"/>
      <c r="F82" s="164"/>
      <c r="G82" s="164"/>
    </row>
    <row r="83" spans="1:10" ht="18.75" customHeight="1" thickBot="1" x14ac:dyDescent="0.3">
      <c r="A83" s="102" t="s">
        <v>246</v>
      </c>
      <c r="B83" s="156"/>
      <c r="C83" s="157"/>
      <c r="D83" s="157"/>
      <c r="E83" s="165"/>
      <c r="F83" s="157"/>
      <c r="G83" s="157"/>
    </row>
    <row r="84" spans="1:10" ht="35.25" customHeight="1" thickTop="1" thickBot="1" x14ac:dyDescent="0.25">
      <c r="A84" s="651" t="s">
        <v>120</v>
      </c>
      <c r="B84" s="652"/>
      <c r="C84" s="157"/>
      <c r="D84" s="157"/>
      <c r="E84" s="166" t="s">
        <v>158</v>
      </c>
      <c r="F84" s="167" t="s">
        <v>11</v>
      </c>
      <c r="G84" s="157"/>
    </row>
    <row r="85" spans="1:10" ht="35.25" customHeight="1" thickTop="1" thickBot="1" x14ac:dyDescent="0.25">
      <c r="A85" s="155"/>
      <c r="B85" s="156"/>
      <c r="C85" s="157"/>
      <c r="D85" s="168"/>
      <c r="E85" s="169" t="s">
        <v>159</v>
      </c>
      <c r="F85" s="167" t="s">
        <v>84</v>
      </c>
      <c r="G85" s="157"/>
    </row>
    <row r="86" spans="1:10" ht="29.25" customHeight="1" thickTop="1" thickBot="1" x14ac:dyDescent="0.25">
      <c r="A86" s="658" t="s">
        <v>124</v>
      </c>
      <c r="B86" s="672"/>
      <c r="C86" s="504" t="s">
        <v>8</v>
      </c>
      <c r="E86" s="166" t="s">
        <v>160</v>
      </c>
      <c r="F86" s="167" t="s">
        <v>11</v>
      </c>
      <c r="G86" s="150"/>
    </row>
    <row r="87" spans="1:10" ht="9" customHeight="1" thickTop="1" x14ac:dyDescent="0.2">
      <c r="A87" s="144"/>
      <c r="B87" s="170"/>
      <c r="C87" s="171"/>
      <c r="D87" s="171"/>
      <c r="E87" s="172"/>
      <c r="F87" s="173"/>
      <c r="G87" s="170"/>
    </row>
    <row r="88" spans="1:10" s="16" customFormat="1" ht="39" thickBot="1" x14ac:dyDescent="0.25">
      <c r="A88" s="668" t="s">
        <v>121</v>
      </c>
      <c r="B88" s="669"/>
      <c r="C88" s="360" t="s">
        <v>73</v>
      </c>
      <c r="D88" s="360" t="s">
        <v>74</v>
      </c>
      <c r="E88" s="361" t="s">
        <v>432</v>
      </c>
      <c r="F88" s="361" t="s">
        <v>433</v>
      </c>
      <c r="G88" s="362" t="s">
        <v>123</v>
      </c>
      <c r="H88" s="129"/>
      <c r="I88" s="129"/>
      <c r="J88" s="129"/>
    </row>
    <row r="89" spans="1:10" s="16" customFormat="1" ht="15" customHeight="1" thickBot="1" x14ac:dyDescent="0.25">
      <c r="A89" s="666" t="s">
        <v>434</v>
      </c>
      <c r="B89" s="363" t="s">
        <v>324</v>
      </c>
      <c r="C89" s="364"/>
      <c r="D89" s="364"/>
      <c r="E89" s="365"/>
      <c r="F89" s="365"/>
      <c r="G89" s="366">
        <f>SUM(C89:F89)</f>
        <v>0</v>
      </c>
      <c r="H89" s="129"/>
      <c r="I89" s="129"/>
      <c r="J89" s="129"/>
    </row>
    <row r="90" spans="1:10" s="16" customFormat="1" ht="15" customHeight="1" thickBot="1" x14ac:dyDescent="0.25">
      <c r="A90" s="667"/>
      <c r="B90" s="363" t="s">
        <v>76</v>
      </c>
      <c r="C90" s="364"/>
      <c r="D90" s="364"/>
      <c r="E90" s="365"/>
      <c r="F90" s="365"/>
      <c r="G90" s="366">
        <f t="shared" ref="G90:G104" si="4">SUM(C90:F90)</f>
        <v>0</v>
      </c>
      <c r="H90" s="129"/>
      <c r="I90" s="129"/>
      <c r="J90" s="129"/>
    </row>
    <row r="91" spans="1:10" ht="15" customHeight="1" thickBot="1" x14ac:dyDescent="0.25">
      <c r="A91" s="666" t="s">
        <v>77</v>
      </c>
      <c r="B91" s="363" t="s">
        <v>324</v>
      </c>
      <c r="C91" s="364"/>
      <c r="D91" s="364"/>
      <c r="E91" s="365"/>
      <c r="F91" s="365"/>
      <c r="G91" s="366">
        <f t="shared" si="4"/>
        <v>0</v>
      </c>
    </row>
    <row r="92" spans="1:10" ht="15" customHeight="1" thickBot="1" x14ac:dyDescent="0.25">
      <c r="A92" s="667"/>
      <c r="B92" s="363" t="s">
        <v>144</v>
      </c>
      <c r="C92" s="364"/>
      <c r="D92" s="364"/>
      <c r="E92" s="365"/>
      <c r="F92" s="365"/>
      <c r="G92" s="366">
        <f t="shared" si="4"/>
        <v>0</v>
      </c>
    </row>
    <row r="93" spans="1:10" ht="15" customHeight="1" thickBot="1" x14ac:dyDescent="0.25">
      <c r="A93" s="666" t="s">
        <v>88</v>
      </c>
      <c r="B93" s="363" t="s">
        <v>324</v>
      </c>
      <c r="C93" s="364"/>
      <c r="D93" s="364"/>
      <c r="E93" s="365"/>
      <c r="F93" s="365"/>
      <c r="G93" s="366">
        <f t="shared" si="4"/>
        <v>0</v>
      </c>
    </row>
    <row r="94" spans="1:10" ht="15" customHeight="1" thickBot="1" x14ac:dyDescent="0.25">
      <c r="A94" s="667"/>
      <c r="B94" s="363" t="s">
        <v>144</v>
      </c>
      <c r="C94" s="364"/>
      <c r="D94" s="364"/>
      <c r="E94" s="365"/>
      <c r="F94" s="365"/>
      <c r="G94" s="366">
        <f t="shared" si="4"/>
        <v>0</v>
      </c>
    </row>
    <row r="95" spans="1:10" ht="15" customHeight="1" thickBot="1" x14ac:dyDescent="0.25">
      <c r="A95" s="351" t="s">
        <v>89</v>
      </c>
      <c r="B95" s="363" t="s">
        <v>324</v>
      </c>
      <c r="C95" s="364"/>
      <c r="D95" s="364"/>
      <c r="E95" s="365"/>
      <c r="F95" s="365"/>
      <c r="G95" s="366">
        <f t="shared" si="4"/>
        <v>0</v>
      </c>
    </row>
    <row r="96" spans="1:10" ht="15" customHeight="1" thickBot="1" x14ac:dyDescent="0.25">
      <c r="A96" s="355"/>
      <c r="B96" s="363" t="s">
        <v>144</v>
      </c>
      <c r="C96" s="364"/>
      <c r="D96" s="364"/>
      <c r="E96" s="365"/>
      <c r="F96" s="365"/>
      <c r="G96" s="366">
        <f t="shared" si="4"/>
        <v>0</v>
      </c>
    </row>
    <row r="97" spans="1:7" ht="15" customHeight="1" thickBot="1" x14ac:dyDescent="0.25">
      <c r="A97" s="351" t="s">
        <v>91</v>
      </c>
      <c r="B97" s="363" t="s">
        <v>324</v>
      </c>
      <c r="C97" s="364"/>
      <c r="D97" s="364"/>
      <c r="E97" s="365"/>
      <c r="F97" s="365"/>
      <c r="G97" s="366">
        <f t="shared" si="4"/>
        <v>0</v>
      </c>
    </row>
    <row r="98" spans="1:7" ht="15" customHeight="1" thickBot="1" x14ac:dyDescent="0.25">
      <c r="A98" s="355"/>
      <c r="B98" s="363" t="s">
        <v>144</v>
      </c>
      <c r="C98" s="364"/>
      <c r="D98" s="364"/>
      <c r="E98" s="365"/>
      <c r="F98" s="365"/>
      <c r="G98" s="366">
        <f t="shared" si="4"/>
        <v>0</v>
      </c>
    </row>
    <row r="99" spans="1:7" ht="15" customHeight="1" thickBot="1" x14ac:dyDescent="0.25">
      <c r="A99" s="351" t="s">
        <v>427</v>
      </c>
      <c r="B99" s="363" t="s">
        <v>324</v>
      </c>
      <c r="C99" s="364"/>
      <c r="D99" s="364"/>
      <c r="E99" s="365"/>
      <c r="F99" s="365"/>
      <c r="G99" s="366">
        <f t="shared" si="4"/>
        <v>0</v>
      </c>
    </row>
    <row r="100" spans="1:7" ht="15" customHeight="1" thickBot="1" x14ac:dyDescent="0.25">
      <c r="A100" s="355"/>
      <c r="B100" s="363" t="s">
        <v>144</v>
      </c>
      <c r="C100" s="364"/>
      <c r="D100" s="364"/>
      <c r="E100" s="365"/>
      <c r="F100" s="365"/>
      <c r="G100" s="366">
        <f t="shared" si="4"/>
        <v>0</v>
      </c>
    </row>
    <row r="101" spans="1:7" ht="15" customHeight="1" thickBot="1" x14ac:dyDescent="0.25">
      <c r="A101" s="351" t="s">
        <v>428</v>
      </c>
      <c r="B101" s="363" t="s">
        <v>324</v>
      </c>
      <c r="C101" s="364"/>
      <c r="D101" s="364"/>
      <c r="E101" s="365"/>
      <c r="F101" s="365"/>
      <c r="G101" s="366">
        <f t="shared" si="4"/>
        <v>0</v>
      </c>
    </row>
    <row r="102" spans="1:7" ht="15" customHeight="1" thickBot="1" x14ac:dyDescent="0.25">
      <c r="A102" s="355"/>
      <c r="B102" s="363" t="s">
        <v>144</v>
      </c>
      <c r="C102" s="364"/>
      <c r="D102" s="364"/>
      <c r="E102" s="365"/>
      <c r="F102" s="365"/>
      <c r="G102" s="366">
        <f t="shared" si="4"/>
        <v>0</v>
      </c>
    </row>
    <row r="103" spans="1:7" ht="15" customHeight="1" thickBot="1" x14ac:dyDescent="0.25">
      <c r="A103" s="666" t="s">
        <v>192</v>
      </c>
      <c r="B103" s="363" t="s">
        <v>324</v>
      </c>
      <c r="C103" s="364"/>
      <c r="D103" s="364"/>
      <c r="E103" s="365"/>
      <c r="F103" s="365"/>
      <c r="G103" s="366">
        <f t="shared" si="4"/>
        <v>0</v>
      </c>
    </row>
    <row r="104" spans="1:7" ht="15" customHeight="1" thickBot="1" x14ac:dyDescent="0.25">
      <c r="A104" s="667"/>
      <c r="B104" s="363" t="s">
        <v>144</v>
      </c>
      <c r="C104" s="364"/>
      <c r="D104" s="364"/>
      <c r="E104" s="365"/>
      <c r="F104" s="365"/>
      <c r="G104" s="366">
        <f t="shared" si="4"/>
        <v>0</v>
      </c>
    </row>
    <row r="105" spans="1:7" ht="20.25" customHeight="1" thickBot="1" x14ac:dyDescent="0.25">
      <c r="A105" s="673" t="s">
        <v>29</v>
      </c>
      <c r="B105" s="367" t="s">
        <v>324</v>
      </c>
      <c r="C105" s="368">
        <f t="shared" ref="C105:E106" si="5">SUM(C89+C91+C93+C95+C97+C99+C101+C103)</f>
        <v>0</v>
      </c>
      <c r="D105" s="368">
        <f t="shared" si="5"/>
        <v>0</v>
      </c>
      <c r="E105" s="368">
        <f>SUM(E89+E91+E93+E95+E97+E99+E101+E103)</f>
        <v>0</v>
      </c>
      <c r="F105" s="368">
        <f>SUM(F89+F91+F93+F95+F97+F99+F101+F103)</f>
        <v>0</v>
      </c>
      <c r="G105" s="369">
        <f>SUM(C105:F105)</f>
        <v>0</v>
      </c>
    </row>
    <row r="106" spans="1:7" ht="30" customHeight="1" thickBot="1" x14ac:dyDescent="0.25">
      <c r="A106" s="674"/>
      <c r="B106" s="367" t="s">
        <v>112</v>
      </c>
      <c r="C106" s="368">
        <f t="shared" si="5"/>
        <v>0</v>
      </c>
      <c r="D106" s="368">
        <f t="shared" si="5"/>
        <v>0</v>
      </c>
      <c r="E106" s="368">
        <f t="shared" si="5"/>
        <v>0</v>
      </c>
      <c r="F106" s="368">
        <f>SUM(F90+F92+F94+F96+F98+F100+F102+F104)</f>
        <v>0</v>
      </c>
      <c r="G106" s="369">
        <f>SUM(C106:F106)</f>
        <v>0</v>
      </c>
    </row>
    <row r="107" spans="1:7" ht="6" customHeight="1" x14ac:dyDescent="0.2">
      <c r="A107" s="175"/>
      <c r="B107" s="176"/>
      <c r="C107" s="177"/>
      <c r="D107" s="177"/>
      <c r="E107" s="177"/>
      <c r="F107" s="177"/>
      <c r="G107" s="178"/>
    </row>
    <row r="108" spans="1:7" ht="27" customHeight="1" x14ac:dyDescent="0.2">
      <c r="A108" s="670" t="s">
        <v>191</v>
      </c>
      <c r="B108" s="671"/>
      <c r="C108" s="503" t="s">
        <v>448</v>
      </c>
      <c r="D108" s="179"/>
      <c r="E108" s="169" t="s">
        <v>302</v>
      </c>
      <c r="F108" s="502" t="s">
        <v>449</v>
      </c>
      <c r="G108" s="178"/>
    </row>
    <row r="109" spans="1:7" ht="6.75" customHeight="1" x14ac:dyDescent="0.2"/>
    <row r="110" spans="1:7" ht="172.5" customHeight="1" x14ac:dyDescent="0.2">
      <c r="A110" s="169" t="s">
        <v>92</v>
      </c>
      <c r="B110" s="664" t="s">
        <v>459</v>
      </c>
      <c r="C110" s="665"/>
      <c r="D110" s="665"/>
      <c r="E110" s="665"/>
      <c r="F110" s="665"/>
      <c r="G110" s="665"/>
    </row>
    <row r="111" spans="1:7" ht="10.5" customHeight="1" x14ac:dyDescent="0.2"/>
    <row r="112" spans="1:7" ht="15.75" x14ac:dyDescent="0.25">
      <c r="A112" s="180"/>
      <c r="B112" s="181"/>
      <c r="C112" s="181"/>
      <c r="D112" s="181"/>
      <c r="E112" s="181"/>
      <c r="F112" s="181"/>
      <c r="G112" s="181"/>
    </row>
    <row r="113" spans="1:7" x14ac:dyDescent="0.2">
      <c r="A113" s="659"/>
      <c r="B113" s="181"/>
      <c r="C113" s="181"/>
      <c r="D113" s="181"/>
      <c r="E113" s="181"/>
      <c r="F113" s="181"/>
      <c r="G113" s="181"/>
    </row>
    <row r="114" spans="1:7" x14ac:dyDescent="0.2">
      <c r="A114" s="659"/>
      <c r="B114" s="181"/>
      <c r="C114" s="181"/>
      <c r="D114" s="181"/>
      <c r="E114" s="181"/>
      <c r="F114" s="181"/>
      <c r="G114" s="181"/>
    </row>
    <row r="115" spans="1:7" x14ac:dyDescent="0.2">
      <c r="A115" s="659"/>
      <c r="B115" s="181"/>
      <c r="C115" s="181"/>
      <c r="D115" s="181"/>
      <c r="E115" s="181"/>
      <c r="F115" s="181"/>
      <c r="G115" s="181"/>
    </row>
    <row r="116" spans="1:7" x14ac:dyDescent="0.2">
      <c r="A116" s="659"/>
      <c r="B116" s="181"/>
      <c r="C116" s="181"/>
      <c r="D116" s="181"/>
      <c r="E116" s="181"/>
      <c r="F116" s="181"/>
      <c r="G116" s="181"/>
    </row>
    <row r="117" spans="1:7" x14ac:dyDescent="0.2">
      <c r="A117" s="659"/>
      <c r="B117" s="181"/>
      <c r="C117" s="181"/>
      <c r="D117" s="181"/>
      <c r="E117" s="181"/>
      <c r="F117" s="181"/>
      <c r="G117" s="181"/>
    </row>
    <row r="118" spans="1:7" x14ac:dyDescent="0.2">
      <c r="A118" s="659"/>
      <c r="B118" s="181"/>
      <c r="C118" s="181"/>
      <c r="D118" s="181"/>
      <c r="E118" s="181"/>
      <c r="F118" s="181"/>
      <c r="G118" s="181"/>
    </row>
    <row r="119" spans="1:7" x14ac:dyDescent="0.2">
      <c r="A119" s="659"/>
      <c r="B119" s="181"/>
      <c r="C119" s="181"/>
      <c r="D119" s="181"/>
      <c r="E119" s="181"/>
      <c r="F119" s="181"/>
      <c r="G119" s="181"/>
    </row>
    <row r="120" spans="1:7" x14ac:dyDescent="0.2">
      <c r="A120" s="659"/>
      <c r="B120" s="181"/>
      <c r="C120" s="181"/>
      <c r="D120" s="181"/>
      <c r="E120" s="181"/>
      <c r="F120" s="181"/>
      <c r="G120" s="181"/>
    </row>
    <row r="121" spans="1:7" x14ac:dyDescent="0.2">
      <c r="A121" s="659"/>
      <c r="B121" s="181"/>
      <c r="C121" s="181"/>
      <c r="D121" s="181"/>
      <c r="E121" s="181"/>
      <c r="F121" s="181"/>
      <c r="G121" s="181"/>
    </row>
  </sheetData>
  <sheetProtection formatCells="0"/>
  <dataConsolidate/>
  <customSheetViews>
    <customSheetView guid="{B9650BA3-94CE-4739-B8B7-DC4BD2895EC7}" scale="60" showGridLines="0" fitToPage="1" hiddenColumns="1" topLeftCell="A52">
      <selection activeCell="D84" sqref="D84"/>
      <pageMargins left="0.74803149606299213" right="0.74803149606299213" top="0.98425196850393704" bottom="0.98425196850393704" header="0.51181102362204722" footer="0.51181102362204722"/>
      <pageSetup paperSize="8" scale="32" orientation="landscape" r:id="rId1"/>
      <headerFooter alignWithMargins="0"/>
    </customSheetView>
    <customSheetView guid="{623C300D-781E-483E-85FB-4756099E0A4D}" showPageBreaks="1" showGridLines="0" fitToPage="1" printArea="1" hiddenColumns="1" topLeftCell="A4">
      <selection activeCell="G115" sqref="G115"/>
      <pageMargins left="0.74803149606299213" right="0.74803149606299213" top="0.98425196850393704" bottom="0.98425196850393704" header="0.51181102362204722" footer="0.51181102362204722"/>
      <pageSetup paperSize="8" scale="32" orientation="landscape" r:id="rId2"/>
      <headerFooter alignWithMargins="0"/>
    </customSheetView>
    <customSheetView guid="{6271A930-2E0B-43A4-901C-FD14571FE8FF}" showGridLines="0" fitToPage="1" hiddenColumns="1" topLeftCell="A115">
      <selection activeCell="C12" sqref="C12"/>
      <pageMargins left="0.75" right="0.75" top="1" bottom="1" header="0.5" footer="0.5"/>
      <pageSetup paperSize="9" scale="69" orientation="landscape" r:id="rId3"/>
      <headerFooter alignWithMargins="0"/>
    </customSheetView>
    <customSheetView guid="{D0014484-2316-4B1E-92C7-DAC5D8C506CD}" scale="60" showGridLines="0" fitToPage="1" hiddenColumns="1" topLeftCell="A52">
      <selection activeCell="D84" sqref="D84"/>
      <pageMargins left="0.74803149606299213" right="0.74803149606299213" top="0.98425196850393704" bottom="0.98425196850393704" header="0.51181102362204722" footer="0.51181102362204722"/>
      <pageSetup paperSize="8" scale="32" orientation="landscape" r:id="rId4"/>
      <headerFooter alignWithMargins="0"/>
    </customSheetView>
  </customSheetViews>
  <mergeCells count="47">
    <mergeCell ref="A91:A92"/>
    <mergeCell ref="A46:B46"/>
    <mergeCell ref="A36:A37"/>
    <mergeCell ref="A38:A39"/>
    <mergeCell ref="A42:A43"/>
    <mergeCell ref="A44:A45"/>
    <mergeCell ref="B75:G75"/>
    <mergeCell ref="B49:G49"/>
    <mergeCell ref="A73:B73"/>
    <mergeCell ref="D21:F23"/>
    <mergeCell ref="G21:G23"/>
    <mergeCell ref="E24:G25"/>
    <mergeCell ref="A25:C25"/>
    <mergeCell ref="A32:A33"/>
    <mergeCell ref="A27:A28"/>
    <mergeCell ref="A30:A31"/>
    <mergeCell ref="A34:A35"/>
    <mergeCell ref="A47:B47"/>
    <mergeCell ref="A57:A58"/>
    <mergeCell ref="A52:A53"/>
    <mergeCell ref="A71:B71"/>
    <mergeCell ref="A67:A68"/>
    <mergeCell ref="A69:A70"/>
    <mergeCell ref="A55:A56"/>
    <mergeCell ref="A40:A41"/>
    <mergeCell ref="A119:A121"/>
    <mergeCell ref="A78:B78"/>
    <mergeCell ref="A79:B79"/>
    <mergeCell ref="A80:B80"/>
    <mergeCell ref="A81:B81"/>
    <mergeCell ref="B110:G110"/>
    <mergeCell ref="A103:A104"/>
    <mergeCell ref="A89:A90"/>
    <mergeCell ref="A88:B88"/>
    <mergeCell ref="A108:B108"/>
    <mergeCell ref="A86:B86"/>
    <mergeCell ref="A93:A94"/>
    <mergeCell ref="A105:A106"/>
    <mergeCell ref="A84:B84"/>
    <mergeCell ref="A113:A115"/>
    <mergeCell ref="A116:A118"/>
    <mergeCell ref="A8:B8"/>
    <mergeCell ref="D16:E16"/>
    <mergeCell ref="D17:E17"/>
    <mergeCell ref="A10:B10"/>
    <mergeCell ref="D14:E14"/>
    <mergeCell ref="D15:E15"/>
  </mergeCells>
  <phoneticPr fontId="3" type="noConversion"/>
  <dataValidations xWindow="835" yWindow="561" count="34">
    <dataValidation operator="lessThan" allowBlank="1" showInputMessage="1" showErrorMessage="1" sqref="B85 B76:D76 B83 C83:D85 E76:F83"/>
    <dataValidation allowBlank="1" showInputMessage="1" showErrorMessage="1" prompt="Project costs which are funded from a non-govt source e.g private finance. Where significant please note source of investment in project cost narrative." sqref="G26 G51"/>
    <dataValidation allowBlank="1" showInputMessage="1" showErrorMessage="1" prompt="This is the total figure for the project cost. " sqref="F26"/>
    <dataValidation allowBlank="1" showInputMessage="1" showErrorMessage="1" prompt="The revenue split of project costs (investment in change). For RDEL this may include: project managers, dedicated project resource, project consumables, or transition costs - including learning new ways of working. CDEL may include new equipment etc." sqref="C26 C51"/>
    <dataValidation allowBlank="1" showInputMessage="1" showErrorMessage="1" prompt="The revenue split of recurring new costs associated with new business as usual. For RDEL this may include: the team required to operate new asset, or continued contract spend. CDEL includes the replacement and maintenance of new equipment etc." sqref="D26 D51"/>
    <dataValidation allowBlank="1" showInputMessage="1" showErrorMessage="1" prompt="This is the recording of RDEL / CDEL recurring old costs i.e. BAU existing costs before the project commenced. This is not required where the project is something new and is not replacing or augmenting existing services etc." sqref="E26 E51"/>
    <dataValidation allowBlank="1" showInputMessage="1" showErrorMessage="1" prompt="Project benefits that return cash to the Exchequer, either by reduing cost of delivering a public service or increasing revenue generated." sqref="C88"/>
    <dataValidation allowBlank="1" showInputMessage="1" showErrorMessage="1" prompt="Refer to improvements in efficiency that come about as a result of the project (e.g. cash reinvested in department as part of the business case or benefit is one of risk mitigation resulting in the reduction of provision." sqref="D88"/>
    <dataValidation allowBlank="1" showInputMessage="1" showErrorMessage="1" prompt="Benefits realised by the wider UK economy as a direct result of the project." sqref="E88"/>
    <dataValidation allowBlank="1" showInputMessage="1" showErrorMessage="1" prompt="Total monetised benefits " sqref="F88:G88"/>
    <dataValidation allowBlank="1" showInputMessage="1" showErrorMessage="1" prompt="The NPV for the project as outlined in the most recent business case. If reporting on a programme with no figure leave blank." sqref="B77 B80 B23:B24"/>
    <dataValidation type="textLength" operator="lessThan" allowBlank="1" showInputMessage="1" showErrorMessage="1" error="Please do not exceed 7000 characters (inc spaces), approx 500 words in your commentary. Extended narrative may be edited by the BICC portfolio office." sqref="B49">
      <formula1>7001</formula1>
    </dataValidation>
    <dataValidation allowBlank="1" showInputMessage="1" showErrorMessage="1" prompt="Where costs are based on a financial year, projects are required to specify the year against which the project was most recently indexed." sqref="B20"/>
    <dataValidation allowBlank="1" showInputMessage="1" showErrorMessage="1" prompt="Where costs are based on a financial year, projects are required to specify the deflator used e.g. 3.5% " sqref="B21"/>
    <dataValidation allowBlank="1" showInputMessage="1" showErrorMessage="1" prompt="All actual spend up until the end of the previous financial year." sqref="A27:A28 A52:A53"/>
    <dataValidation allowBlank="1" showInputMessage="1" showErrorMessage="1" prompt="Drop down YES or NO.  If NO please provide details below in project cost narrative box" sqref="A29 A54"/>
    <dataValidation allowBlank="1" showInputMessage="1" showErrorMessage="1" prompt="Once the Investment in Change has concluded, a total year of costs that reflect the new business as usual costs" sqref="A71:B71 A46:B46"/>
    <dataValidation allowBlank="1" showInputMessage="1" showErrorMessage="1" prompt="The year that the spending on RDEL or CDEL is forecast to end. " sqref="A47:B47 A73:B73"/>
    <dataValidation allowBlank="1" showInputMessage="1" showErrorMessage="1" prompt="Commentary on the benefits recorded in the above sections. This should make reference to any significant difference between baselines and forecast/actual, re-baselining to benefits, or significant changes to the profile." sqref="A110"/>
    <dataValidation allowBlank="1" showInputMessage="1" showErrorMessage="1" prompt="The forecasted future benefits accrued again the budget baseline." sqref="B92 B94 B96 B98 B100 B102 B104"/>
    <dataValidation allowBlank="1" showInputMessage="1" showErrorMessage="1" prompt="Where the profiled benefits period is in the past, forecast/actual should show the actual amount accrued during this period." sqref="B90"/>
    <dataValidation allowBlank="1" showInputMessage="1" showErrorMessage="1" prompt="The budget for each period of the project benefits. This should refer to the latest business case or any rebaselining that has since been approved." sqref="B89"/>
    <dataValidation allowBlank="1" showInputMessage="1" showErrorMessage="1" prompt="This is the year that benefits are calculated to in the business case or equivalent used for this return. " sqref="A108:B108"/>
    <dataValidation allowBlank="1" showInputMessage="1" showErrorMessage="1" prompt="The remaining benefits beyond the six profiled years until the end of the project lifecycle (as defined by the ‘End Date’ in the milestones section)." sqref="A103:A104"/>
    <dataValidation allowBlank="1" showInputMessage="1" showErrorMessage="1" prompt="Profiled benefits are required for six years including the current financial year. Financial years should match the periods of GMPP data collection as closely as is practical. " sqref="A91:A94"/>
    <dataValidation allowBlank="1" showInputMessage="1" showErrorMessage="1" prompt="- Profiled benefits are required for six years including the current financial year. Financial years should match the periods of GMPP data collection as closely as is practical. " sqref="A89:A90"/>
    <dataValidation allowBlank="1" showInputMessage="1" showErrorMessage="1" prompt="At the SOBC stage the business case should include a benefits map showing expected benefits and dis-benefits." sqref="E84"/>
    <dataValidation allowBlank="1" showInputMessage="1" showErrorMessage="1" prompt="At OBC the business case should include a comprehensive benefits map and benefits profile. " sqref="E85"/>
    <dataValidation allowBlank="1" showInputMessage="1" showErrorMessage="1" prompt="At FBC business case - include a comprehensive benefits map and benefits profile. Benefits realisation plan developed with full plans, budget and resourcing for any additional evaluation apporaches should be in place and signed off by Evaluation CoE. " sqref="E86"/>
    <dataValidation allowBlank="1" showInputMessage="1" showErrorMessage="1" prompt="For SRO Benefits Delviery RAG criteria please see Portfolio Return Guidance." sqref="A86:B86"/>
    <dataValidation allowBlank="1" showInputMessage="1" showErrorMessage="1" prompt="See Portfolio Guidance for details on SRO Finance Confidence RAG criteria." sqref="A10:B10"/>
    <dataValidation type="list" operator="lessThan" allowBlank="1" showInputMessage="1" showErrorMessage="1" sqref="F84:F86">
      <formula1>HasSROchanged</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B75">
      <formula1>7001</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benefits, or signficant changes to the profiles of accuring benefits due to delays in the delviery timetable." sqref="B110">
      <formula1>7001</formula1>
    </dataValidation>
  </dataValidations>
  <hyperlinks>
    <hyperlink ref="D17" location="Finance!A1" tooltip="Please select an option from the drop down menu" display="Approved By"/>
    <hyperlink ref="D14" location="Finance!A1" tooltip="Please select an option from the drop-down menu" display="Business case"/>
    <hyperlink ref="G14" location="Finance!A1" tooltip="Please select an option from the drop-down menu" display="Business case"/>
    <hyperlink ref="E24" r:id="rId5" display="https://www.gov.uk/government/publications/procurement-policy-note-1615-procuring-steel-in-major-projects"/>
    <hyperlink ref="E24:G25" r:id="rId6" display="procurement-policy-note-1615-procuring-steel-in-major-projects"/>
  </hyperlinks>
  <pageMargins left="0" right="0" top="0" bottom="0" header="0" footer="0"/>
  <pageSetup paperSize="8" scale="90" fitToHeight="0" orientation="portrait" r:id="rId7"/>
  <headerFooter alignWithMargins="0"/>
  <ignoredErrors>
    <ignoredError sqref="F27:F28 F42:F43 F30:F39" unlockedFormula="1"/>
  </ignoredErrors>
  <drawing r:id="rId8"/>
  <extLst>
    <ext xmlns:x14="http://schemas.microsoft.com/office/spreadsheetml/2009/9/main" uri="{CCE6A557-97BC-4b89-ADB6-D9C93CAAB3DF}">
      <x14:dataValidations xmlns:xm="http://schemas.microsoft.com/office/excel/2006/main" xWindow="835" yWindow="561" count="8">
        <x14:dataValidation type="list" allowBlank="1" showInputMessage="1" showErrorMessage="1">
          <x14:formula1>
            <xm:f>'Dropdown lists'!$F$2:$F$6</xm:f>
          </x14:formula1>
          <xm:sqref>C10</xm:sqref>
        </x14:dataValidation>
        <x14:dataValidation type="list" allowBlank="1" showInputMessage="1" showErrorMessage="1">
          <x14:formula1>
            <xm:f>'Dropdown lists'!$C$2:$C$10</xm:f>
          </x14:formula1>
          <xm:sqref>B14:B15 F14</xm:sqref>
        </x14:dataValidation>
        <x14:dataValidation type="list" allowBlank="1" showInputMessage="1" showErrorMessage="1">
          <x14:formula1>
            <xm:f>'Dropdown lists'!$M$2:$M$4</xm:f>
          </x14:formula1>
          <xm:sqref>E19 C19</xm:sqref>
        </x14:dataValidation>
        <x14:dataValidation type="list" allowBlank="1" showInputMessage="1" showErrorMessage="1">
          <x14:formula1>
            <xm:f>'Dropdown lists'!$E$2:$E$7</xm:f>
          </x14:formula1>
          <xm:sqref>B22</xm:sqref>
        </x14:dataValidation>
        <x14:dataValidation type="list" allowBlank="1" showInputMessage="1" showErrorMessage="1">
          <x14:formula1>
            <xm:f>'Dropdown lists'!$F$2:$F$4</xm:f>
          </x14:formula1>
          <xm:sqref>G87</xm:sqref>
        </x14:dataValidation>
        <x14:dataValidation type="list" allowBlank="1" showInputMessage="1" showErrorMessage="1">
          <x14:formula1>
            <xm:f>'Dropdown lists'!$D$2:$D$4</xm:f>
          </x14:formula1>
          <xm:sqref>C54:G54 C29:G29</xm:sqref>
        </x14:dataValidation>
        <x14:dataValidation type="list" allowBlank="1" showInputMessage="1" showErrorMessage="1">
          <x14:formula1>
            <xm:f>'Dropdown lists'!$F$2:$F$5</xm:f>
          </x14:formula1>
          <xm:sqref>C86</xm:sqref>
        </x14:dataValidation>
        <x14:dataValidation type="list" allowBlank="1" showInputMessage="1" showErrorMessage="1">
          <x14:formula1>
            <xm:f>'[1]Dropdown lists'!#REF!</xm:f>
          </x14:formula1>
          <xm:sqref>G21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R47"/>
  <sheetViews>
    <sheetView showGridLines="0" topLeftCell="A25" zoomScale="82" zoomScaleNormal="82" workbookViewId="0">
      <selection activeCell="C45" sqref="C45:K47"/>
    </sheetView>
  </sheetViews>
  <sheetFormatPr defaultColWidth="9.140625" defaultRowHeight="15" x14ac:dyDescent="0.2"/>
  <cols>
    <col min="1" max="1" width="28.7109375" style="16" customWidth="1"/>
    <col min="2" max="2" width="2" style="23" customWidth="1"/>
    <col min="3" max="3" width="14.7109375" style="16" customWidth="1"/>
    <col min="4" max="4" width="0.85546875" style="23" customWidth="1"/>
    <col min="5" max="5" width="19.42578125" style="16" customWidth="1"/>
    <col min="6" max="6" width="0.85546875" style="16" customWidth="1"/>
    <col min="7" max="7" width="18.85546875" style="16" customWidth="1"/>
    <col min="8" max="8" width="0.85546875" style="16" customWidth="1"/>
    <col min="9" max="9" width="15.42578125" style="16" customWidth="1"/>
    <col min="10" max="10" width="15.5703125" style="16" customWidth="1"/>
    <col min="11" max="11" width="0.5703125" style="19" customWidth="1"/>
    <col min="12" max="12" width="13.7109375" style="16" customWidth="1"/>
    <col min="13" max="13" width="16" style="16" customWidth="1"/>
    <col min="14" max="14" width="0.7109375" style="16" customWidth="1"/>
    <col min="15" max="15" width="7.7109375" style="16" customWidth="1"/>
    <col min="16" max="16" width="0.5703125" style="16" customWidth="1"/>
    <col min="17" max="17" width="9.140625" style="16" hidden="1" customWidth="1"/>
    <col min="18" max="18" width="23.7109375" style="16" customWidth="1"/>
    <col min="19" max="19" width="9.140625" style="16"/>
    <col min="20" max="20" width="10.140625" style="16" customWidth="1"/>
    <col min="21" max="21" width="8.42578125" style="16" customWidth="1"/>
    <col min="22" max="16384" width="9.140625" style="16"/>
  </cols>
  <sheetData>
    <row r="1" spans="1:16" ht="15.75" x14ac:dyDescent="0.25">
      <c r="G1" s="17" t="s">
        <v>45</v>
      </c>
    </row>
    <row r="6" spans="1:16" ht="17.25" customHeight="1" thickBot="1" x14ac:dyDescent="0.3">
      <c r="A6" s="17" t="s">
        <v>247</v>
      </c>
      <c r="B6" s="29"/>
      <c r="C6" s="17"/>
      <c r="D6" s="29"/>
    </row>
    <row r="7" spans="1:16" ht="18" customHeight="1" thickBot="1" x14ac:dyDescent="0.3">
      <c r="A7" s="2" t="s">
        <v>126</v>
      </c>
      <c r="B7" s="29"/>
      <c r="C7" s="706"/>
      <c r="D7" s="706"/>
      <c r="E7" s="706"/>
      <c r="F7" s="707"/>
      <c r="G7" s="30"/>
    </row>
    <row r="8" spans="1:16" s="21" customFormat="1" ht="8.25" customHeight="1" thickBot="1" x14ac:dyDescent="0.3">
      <c r="A8" s="31"/>
      <c r="B8" s="29"/>
      <c r="C8" s="32"/>
      <c r="D8" s="29"/>
      <c r="K8" s="22"/>
    </row>
    <row r="9" spans="1:16" s="37" customFormat="1" ht="95.25" thickBot="1" x14ac:dyDescent="0.25">
      <c r="A9" s="33" t="s">
        <v>71</v>
      </c>
      <c r="B9" s="34"/>
      <c r="C9" s="33" t="s">
        <v>177</v>
      </c>
      <c r="D9" s="35"/>
      <c r="E9" s="33" t="s">
        <v>182</v>
      </c>
      <c r="F9" s="35"/>
      <c r="G9" s="33" t="s">
        <v>179</v>
      </c>
      <c r="H9" s="35"/>
      <c r="I9" s="36" t="s">
        <v>178</v>
      </c>
      <c r="J9" s="35"/>
      <c r="L9" s="38"/>
      <c r="M9" s="39"/>
      <c r="O9" s="38"/>
      <c r="P9" s="40" t="s">
        <v>9</v>
      </c>
    </row>
    <row r="10" spans="1:16" ht="13.5" customHeight="1" thickBot="1" x14ac:dyDescent="0.3">
      <c r="A10" s="41" t="s">
        <v>64</v>
      </c>
      <c r="B10" s="42"/>
      <c r="C10" s="43">
        <v>0</v>
      </c>
      <c r="D10" s="44"/>
      <c r="E10" s="43">
        <v>0</v>
      </c>
      <c r="F10" s="42"/>
      <c r="G10" s="43">
        <v>0</v>
      </c>
      <c r="H10" s="42"/>
      <c r="I10" s="45">
        <f>SUM(C10+E10+G10)</f>
        <v>0</v>
      </c>
      <c r="J10" s="46"/>
      <c r="L10" s="46"/>
      <c r="M10" s="47"/>
      <c r="N10" s="19"/>
      <c r="O10" s="48"/>
      <c r="P10" s="19" t="s">
        <v>70</v>
      </c>
    </row>
    <row r="11" spans="1:16" ht="13.5" customHeight="1" thickBot="1" x14ac:dyDescent="0.3">
      <c r="A11" s="41" t="s">
        <v>65</v>
      </c>
      <c r="B11" s="42"/>
      <c r="C11" s="43">
        <v>0</v>
      </c>
      <c r="D11" s="44"/>
      <c r="E11" s="43">
        <v>0</v>
      </c>
      <c r="F11" s="42"/>
      <c r="G11" s="43">
        <v>0</v>
      </c>
      <c r="H11" s="42"/>
      <c r="I11" s="45">
        <f t="shared" ref="I11:I21" si="0">SUM(C11+E11+G11)</f>
        <v>0</v>
      </c>
      <c r="J11" s="46"/>
      <c r="L11" s="46"/>
      <c r="M11" s="47"/>
      <c r="N11" s="19"/>
      <c r="O11" s="48"/>
      <c r="P11" s="19"/>
    </row>
    <row r="12" spans="1:16" ht="13.5" customHeight="1" thickBot="1" x14ac:dyDescent="0.25">
      <c r="A12" s="41" t="s">
        <v>66</v>
      </c>
      <c r="B12" s="42"/>
      <c r="C12" s="43">
        <v>1</v>
      </c>
      <c r="D12" s="44"/>
      <c r="E12" s="43">
        <v>0</v>
      </c>
      <c r="F12" s="42"/>
      <c r="G12" s="43">
        <v>0</v>
      </c>
      <c r="H12" s="42"/>
      <c r="I12" s="45">
        <f t="shared" si="0"/>
        <v>1</v>
      </c>
      <c r="J12" s="46"/>
      <c r="L12" s="46"/>
      <c r="M12" s="47"/>
      <c r="N12" s="19"/>
      <c r="O12" s="27"/>
      <c r="P12" s="19"/>
    </row>
    <row r="13" spans="1:16" ht="13.5" customHeight="1" thickBot="1" x14ac:dyDescent="0.25">
      <c r="A13" s="41" t="s">
        <v>54</v>
      </c>
      <c r="B13" s="42"/>
      <c r="C13" s="43">
        <v>2</v>
      </c>
      <c r="D13" s="44"/>
      <c r="E13" s="43">
        <v>0</v>
      </c>
      <c r="F13" s="42"/>
      <c r="G13" s="43">
        <v>0</v>
      </c>
      <c r="H13" s="42"/>
      <c r="I13" s="45">
        <f t="shared" si="0"/>
        <v>2</v>
      </c>
      <c r="J13" s="46"/>
      <c r="L13" s="46"/>
      <c r="M13" s="47"/>
      <c r="N13" s="19"/>
      <c r="O13" s="27"/>
      <c r="P13" s="19"/>
    </row>
    <row r="14" spans="1:16" ht="13.5" customHeight="1" thickBot="1" x14ac:dyDescent="0.25">
      <c r="A14" s="41" t="s">
        <v>53</v>
      </c>
      <c r="B14" s="42"/>
      <c r="C14" s="43">
        <v>3</v>
      </c>
      <c r="D14" s="44"/>
      <c r="E14" s="43">
        <v>0</v>
      </c>
      <c r="F14" s="42"/>
      <c r="G14" s="43">
        <v>0</v>
      </c>
      <c r="H14" s="42"/>
      <c r="I14" s="45">
        <f t="shared" si="0"/>
        <v>3</v>
      </c>
      <c r="J14" s="46"/>
      <c r="L14" s="46"/>
      <c r="M14" s="47"/>
      <c r="N14" s="19"/>
      <c r="O14" s="27"/>
      <c r="P14" s="19"/>
    </row>
    <row r="15" spans="1:16" ht="13.5" customHeight="1" thickBot="1" x14ac:dyDescent="0.25">
      <c r="A15" s="41" t="s">
        <v>67</v>
      </c>
      <c r="B15" s="42"/>
      <c r="C15" s="43">
        <v>0</v>
      </c>
      <c r="D15" s="44"/>
      <c r="E15" s="43">
        <v>0</v>
      </c>
      <c r="F15" s="42"/>
      <c r="G15" s="43">
        <v>0</v>
      </c>
      <c r="H15" s="42"/>
      <c r="I15" s="45">
        <f t="shared" si="0"/>
        <v>0</v>
      </c>
      <c r="J15" s="46"/>
      <c r="L15" s="46"/>
      <c r="M15" s="47"/>
      <c r="N15" s="19"/>
      <c r="O15" s="27"/>
      <c r="P15" s="19"/>
    </row>
    <row r="16" spans="1:16" ht="13.5" customHeight="1" thickBot="1" x14ac:dyDescent="0.25">
      <c r="A16" s="41" t="s">
        <v>52</v>
      </c>
      <c r="B16" s="42"/>
      <c r="C16" s="43">
        <v>0</v>
      </c>
      <c r="D16" s="44"/>
      <c r="E16" s="43">
        <v>0</v>
      </c>
      <c r="F16" s="42"/>
      <c r="G16" s="43">
        <v>1</v>
      </c>
      <c r="H16" s="42"/>
      <c r="I16" s="45">
        <f t="shared" si="0"/>
        <v>1</v>
      </c>
      <c r="J16" s="46"/>
      <c r="L16" s="46"/>
      <c r="M16" s="47"/>
      <c r="N16" s="19"/>
      <c r="O16" s="27"/>
      <c r="P16" s="19"/>
    </row>
    <row r="17" spans="1:16" ht="13.5" customHeight="1" thickBot="1" x14ac:dyDescent="0.25">
      <c r="A17" s="41" t="s">
        <v>51</v>
      </c>
      <c r="B17" s="42"/>
      <c r="C17" s="43">
        <v>0</v>
      </c>
      <c r="D17" s="44"/>
      <c r="E17" s="43">
        <v>0</v>
      </c>
      <c r="F17" s="42"/>
      <c r="G17" s="43">
        <v>0</v>
      </c>
      <c r="H17" s="42"/>
      <c r="I17" s="45">
        <f t="shared" si="0"/>
        <v>0</v>
      </c>
      <c r="J17" s="46"/>
      <c r="L17" s="46"/>
      <c r="M17" s="47"/>
      <c r="N17" s="19"/>
      <c r="O17" s="27"/>
      <c r="P17" s="19"/>
    </row>
    <row r="18" spans="1:16" s="21" customFormat="1" ht="13.5" customHeight="1" thickBot="1" x14ac:dyDescent="0.25">
      <c r="A18" s="41" t="s">
        <v>50</v>
      </c>
      <c r="B18" s="42"/>
      <c r="C18" s="43">
        <v>0</v>
      </c>
      <c r="D18" s="49"/>
      <c r="E18" s="43">
        <v>0</v>
      </c>
      <c r="F18" s="50"/>
      <c r="G18" s="43">
        <v>0</v>
      </c>
      <c r="H18" s="50"/>
      <c r="I18" s="45">
        <f t="shared" si="0"/>
        <v>0</v>
      </c>
      <c r="J18" s="51"/>
      <c r="L18" s="51"/>
      <c r="M18" s="47"/>
      <c r="O18" s="26"/>
      <c r="P18" s="22"/>
    </row>
    <row r="19" spans="1:16" ht="13.5" customHeight="1" thickBot="1" x14ac:dyDescent="0.25">
      <c r="A19" s="41" t="s">
        <v>49</v>
      </c>
      <c r="B19" s="42"/>
      <c r="C19" s="43">
        <v>0</v>
      </c>
      <c r="D19" s="49"/>
      <c r="E19" s="43">
        <v>0</v>
      </c>
      <c r="F19" s="50"/>
      <c r="G19" s="43">
        <v>0</v>
      </c>
      <c r="H19" s="50"/>
      <c r="I19" s="45">
        <f t="shared" si="0"/>
        <v>0</v>
      </c>
      <c r="J19" s="51"/>
      <c r="L19" s="51"/>
      <c r="M19" s="47"/>
      <c r="N19" s="19"/>
      <c r="O19" s="27"/>
      <c r="P19" s="19"/>
    </row>
    <row r="20" spans="1:16" ht="13.5" customHeight="1" thickBot="1" x14ac:dyDescent="0.25">
      <c r="A20" s="41" t="s">
        <v>48</v>
      </c>
      <c r="B20" s="42"/>
      <c r="C20" s="43">
        <v>0</v>
      </c>
      <c r="D20" s="49"/>
      <c r="E20" s="43">
        <v>0</v>
      </c>
      <c r="F20" s="50"/>
      <c r="G20" s="43">
        <v>0</v>
      </c>
      <c r="H20" s="50"/>
      <c r="I20" s="45">
        <f t="shared" si="0"/>
        <v>0</v>
      </c>
      <c r="J20" s="51"/>
      <c r="L20" s="51"/>
      <c r="M20" s="47"/>
      <c r="N20" s="19"/>
      <c r="O20" s="27"/>
      <c r="P20" s="19"/>
    </row>
    <row r="21" spans="1:16" ht="13.5" customHeight="1" thickBot="1" x14ac:dyDescent="0.25">
      <c r="A21" s="52" t="s">
        <v>111</v>
      </c>
      <c r="B21" s="42"/>
      <c r="C21" s="53">
        <f>SUM(C10:C20)</f>
        <v>6</v>
      </c>
      <c r="D21" s="54"/>
      <c r="E21" s="53">
        <f>SUM(E10:E20)</f>
        <v>0</v>
      </c>
      <c r="F21" s="54"/>
      <c r="G21" s="53">
        <f>SUM(G10:G20)</f>
        <v>1</v>
      </c>
      <c r="H21" s="54"/>
      <c r="I21" s="45">
        <f t="shared" si="0"/>
        <v>7</v>
      </c>
      <c r="J21" s="54"/>
      <c r="L21" s="51"/>
      <c r="M21" s="47"/>
      <c r="N21" s="19"/>
      <c r="O21" s="27"/>
      <c r="P21" s="19"/>
    </row>
    <row r="22" spans="1:16" ht="6" customHeight="1" thickBot="1" x14ac:dyDescent="0.25">
      <c r="A22" s="55"/>
      <c r="B22" s="56"/>
      <c r="C22" s="57"/>
      <c r="D22" s="58"/>
      <c r="E22" s="58"/>
      <c r="F22" s="58"/>
      <c r="G22" s="54"/>
      <c r="H22" s="58"/>
      <c r="I22" s="58"/>
      <c r="J22" s="59"/>
      <c r="K22" s="60"/>
      <c r="L22" s="24"/>
      <c r="M22" s="24"/>
      <c r="N22" s="19"/>
    </row>
    <row r="23" spans="1:16" ht="13.5" customHeight="1" thickBot="1" x14ac:dyDescent="0.25">
      <c r="A23" s="694" t="s">
        <v>125</v>
      </c>
      <c r="B23" s="56"/>
      <c r="C23" s="708" t="s">
        <v>470</v>
      </c>
      <c r="D23" s="709"/>
      <c r="E23" s="709"/>
      <c r="F23" s="709"/>
      <c r="G23" s="709"/>
      <c r="H23" s="709"/>
      <c r="I23" s="709"/>
      <c r="J23" s="709"/>
      <c r="K23" s="709"/>
      <c r="L23" s="24"/>
      <c r="M23" s="24"/>
      <c r="N23" s="19"/>
    </row>
    <row r="24" spans="1:16" ht="13.5" customHeight="1" thickBot="1" x14ac:dyDescent="0.25">
      <c r="A24" s="695"/>
      <c r="B24" s="56"/>
      <c r="C24" s="708"/>
      <c r="D24" s="709"/>
      <c r="E24" s="709"/>
      <c r="F24" s="709"/>
      <c r="G24" s="709"/>
      <c r="H24" s="709"/>
      <c r="I24" s="709"/>
      <c r="J24" s="709"/>
      <c r="K24" s="709"/>
      <c r="L24" s="24"/>
      <c r="M24" s="24"/>
      <c r="N24" s="19"/>
    </row>
    <row r="25" spans="1:16" ht="63" customHeight="1" thickBot="1" x14ac:dyDescent="0.25">
      <c r="A25" s="696"/>
      <c r="B25" s="56"/>
      <c r="C25" s="708"/>
      <c r="D25" s="709"/>
      <c r="E25" s="709"/>
      <c r="F25" s="709"/>
      <c r="G25" s="709"/>
      <c r="H25" s="709"/>
      <c r="I25" s="709"/>
      <c r="J25" s="709"/>
      <c r="K25" s="709"/>
      <c r="L25" s="24"/>
      <c r="M25" s="24"/>
      <c r="N25" s="19"/>
    </row>
    <row r="26" spans="1:16" ht="6.75" customHeight="1" x14ac:dyDescent="0.2">
      <c r="A26" s="61"/>
      <c r="B26" s="62"/>
      <c r="C26" s="63"/>
      <c r="D26" s="64"/>
      <c r="E26" s="64"/>
      <c r="F26" s="64"/>
      <c r="G26" s="64"/>
      <c r="H26" s="64"/>
      <c r="I26" s="64"/>
      <c r="J26" s="64"/>
      <c r="K26" s="64"/>
      <c r="L26" s="24"/>
      <c r="M26" s="24"/>
      <c r="N26" s="19"/>
    </row>
    <row r="27" spans="1:16" ht="6.75" customHeight="1" x14ac:dyDescent="0.2">
      <c r="A27" s="65"/>
      <c r="B27" s="66"/>
      <c r="C27" s="67"/>
      <c r="D27" s="64"/>
      <c r="E27" s="64"/>
      <c r="F27" s="64"/>
      <c r="G27" s="64"/>
      <c r="H27" s="64"/>
      <c r="I27" s="64"/>
      <c r="J27" s="64"/>
      <c r="K27" s="64"/>
      <c r="L27" s="24"/>
      <c r="M27" s="24"/>
      <c r="N27" s="19"/>
    </row>
    <row r="28" spans="1:16" ht="6.75" customHeight="1" thickBot="1" x14ac:dyDescent="0.25">
      <c r="A28" s="65"/>
      <c r="B28" s="66"/>
      <c r="C28" s="67"/>
      <c r="D28" s="64"/>
      <c r="E28" s="64"/>
      <c r="F28" s="64"/>
      <c r="G28" s="64"/>
      <c r="H28" s="64"/>
      <c r="I28" s="64"/>
      <c r="J28" s="64"/>
      <c r="K28" s="64"/>
      <c r="L28" s="24"/>
      <c r="M28" s="24"/>
      <c r="N28" s="19"/>
    </row>
    <row r="29" spans="1:16" ht="33.75" customHeight="1" thickBot="1" x14ac:dyDescent="0.25">
      <c r="A29" s="68" t="s">
        <v>252</v>
      </c>
      <c r="B29" s="69"/>
      <c r="C29" s="712" t="s">
        <v>312</v>
      </c>
      <c r="D29" s="712"/>
      <c r="E29" s="712"/>
      <c r="F29" s="712"/>
      <c r="G29" s="712"/>
      <c r="H29" s="64"/>
      <c r="I29" s="710" t="s">
        <v>311</v>
      </c>
      <c r="J29" s="711"/>
      <c r="K29" s="64"/>
      <c r="L29" s="19"/>
      <c r="M29" s="70"/>
    </row>
    <row r="30" spans="1:16" ht="29.25" customHeight="1" thickBot="1" x14ac:dyDescent="0.3">
      <c r="A30" s="71"/>
      <c r="B30" s="72"/>
      <c r="C30" s="63"/>
      <c r="D30" s="64"/>
      <c r="E30" s="64"/>
      <c r="F30" s="64"/>
      <c r="G30" s="64"/>
      <c r="H30" s="64"/>
      <c r="I30" s="705" t="s">
        <v>313</v>
      </c>
      <c r="J30" s="705"/>
      <c r="K30" s="64"/>
      <c r="L30" s="19"/>
      <c r="M30" s="70"/>
    </row>
    <row r="31" spans="1:16" s="18" customFormat="1" ht="53.25" customHeight="1" thickBot="1" x14ac:dyDescent="0.25">
      <c r="A31" s="33" t="s">
        <v>72</v>
      </c>
      <c r="B31" s="73"/>
      <c r="C31" s="33" t="s">
        <v>180</v>
      </c>
      <c r="D31" s="35"/>
      <c r="E31" s="33" t="s">
        <v>181</v>
      </c>
      <c r="F31" s="35"/>
      <c r="G31" s="33" t="s">
        <v>203</v>
      </c>
      <c r="I31" s="74" t="s">
        <v>220</v>
      </c>
      <c r="J31" s="74" t="s">
        <v>221</v>
      </c>
    </row>
    <row r="32" spans="1:16" s="76" customFormat="1" ht="6.75" customHeight="1" thickBot="1" x14ac:dyDescent="0.25">
      <c r="A32" s="35"/>
      <c r="B32" s="75"/>
      <c r="C32" s="35"/>
      <c r="D32" s="25"/>
      <c r="E32" s="35"/>
      <c r="F32" s="25"/>
      <c r="G32" s="35"/>
      <c r="I32" s="77"/>
      <c r="J32" s="78"/>
    </row>
    <row r="33" spans="1:18" ht="27" customHeight="1" thickBot="1" x14ac:dyDescent="0.3">
      <c r="A33" s="79" t="s">
        <v>68</v>
      </c>
      <c r="B33" s="42"/>
      <c r="C33" s="80">
        <v>0</v>
      </c>
      <c r="D33" s="81"/>
      <c r="E33" s="80">
        <v>0</v>
      </c>
      <c r="F33" s="20"/>
      <c r="G33" s="80">
        <v>0</v>
      </c>
      <c r="I33" s="82" t="s">
        <v>70</v>
      </c>
      <c r="J33" s="82" t="s">
        <v>70</v>
      </c>
      <c r="K33" s="28"/>
      <c r="L33" s="83" t="s">
        <v>6</v>
      </c>
      <c r="M33" s="701" t="s">
        <v>333</v>
      </c>
      <c r="N33" s="702"/>
      <c r="O33" s="702"/>
      <c r="P33" s="702"/>
      <c r="Q33" s="702"/>
      <c r="R33" s="703"/>
    </row>
    <row r="34" spans="1:18" ht="29.25" customHeight="1" thickBot="1" x14ac:dyDescent="0.3">
      <c r="A34" s="79" t="s">
        <v>127</v>
      </c>
      <c r="B34" s="42"/>
      <c r="C34" s="80">
        <v>0</v>
      </c>
      <c r="D34" s="81"/>
      <c r="E34" s="80">
        <v>0</v>
      </c>
      <c r="F34" s="20"/>
      <c r="G34" s="80">
        <v>0</v>
      </c>
      <c r="I34" s="82" t="s">
        <v>70</v>
      </c>
      <c r="J34" s="82" t="s">
        <v>70</v>
      </c>
      <c r="K34" s="28"/>
      <c r="L34" s="84" t="s">
        <v>8</v>
      </c>
      <c r="M34" s="701" t="s">
        <v>334</v>
      </c>
      <c r="N34" s="702"/>
      <c r="O34" s="702"/>
      <c r="P34" s="702"/>
      <c r="Q34" s="702"/>
      <c r="R34" s="702"/>
    </row>
    <row r="35" spans="1:18" ht="32.25" thickBot="1" x14ac:dyDescent="0.25">
      <c r="A35" s="79" t="s">
        <v>128</v>
      </c>
      <c r="B35" s="26"/>
      <c r="C35" s="80">
        <v>0.5</v>
      </c>
      <c r="D35" s="85"/>
      <c r="E35" s="80">
        <v>0</v>
      </c>
      <c r="F35" s="20"/>
      <c r="G35" s="80">
        <v>0</v>
      </c>
      <c r="I35" s="82" t="s">
        <v>8</v>
      </c>
      <c r="J35" s="82" t="s">
        <v>8</v>
      </c>
      <c r="K35" s="28"/>
      <c r="L35" s="86" t="s">
        <v>9</v>
      </c>
      <c r="M35" s="701" t="s">
        <v>335</v>
      </c>
      <c r="N35" s="702"/>
      <c r="O35" s="702"/>
      <c r="P35" s="702"/>
      <c r="Q35" s="702"/>
      <c r="R35" s="702"/>
    </row>
    <row r="36" spans="1:18" ht="36" customHeight="1" thickBot="1" x14ac:dyDescent="0.25">
      <c r="A36" s="79" t="s">
        <v>218</v>
      </c>
      <c r="B36" s="87"/>
      <c r="C36" s="80">
        <v>4</v>
      </c>
      <c r="D36" s="85"/>
      <c r="E36" s="80">
        <v>0</v>
      </c>
      <c r="F36" s="20"/>
      <c r="G36" s="80">
        <v>0</v>
      </c>
      <c r="I36" s="82" t="s">
        <v>122</v>
      </c>
      <c r="J36" s="82" t="s">
        <v>122</v>
      </c>
      <c r="K36" s="28"/>
      <c r="L36" s="88" t="s">
        <v>70</v>
      </c>
      <c r="M36" s="701" t="s">
        <v>336</v>
      </c>
      <c r="N36" s="702"/>
      <c r="O36" s="702"/>
      <c r="P36" s="702"/>
      <c r="Q36" s="702"/>
      <c r="R36" s="702"/>
    </row>
    <row r="37" spans="1:18" ht="13.5" customHeight="1" thickBot="1" x14ac:dyDescent="0.3">
      <c r="A37" s="79" t="s">
        <v>69</v>
      </c>
      <c r="B37" s="42"/>
      <c r="C37" s="80">
        <v>0.5</v>
      </c>
      <c r="D37" s="81"/>
      <c r="E37" s="80">
        <v>0</v>
      </c>
      <c r="F37" s="20"/>
      <c r="G37" s="80">
        <v>0</v>
      </c>
      <c r="I37" s="82" t="s">
        <v>8</v>
      </c>
      <c r="J37" s="82" t="s">
        <v>8</v>
      </c>
      <c r="K37" s="28"/>
    </row>
    <row r="38" spans="1:18" ht="13.5" customHeight="1" thickBot="1" x14ac:dyDescent="0.3">
      <c r="A38" s="79" t="s">
        <v>129</v>
      </c>
      <c r="B38" s="42"/>
      <c r="C38" s="80">
        <v>0</v>
      </c>
      <c r="D38" s="81"/>
      <c r="E38" s="80">
        <v>0</v>
      </c>
      <c r="F38" s="20"/>
      <c r="G38" s="80">
        <v>0</v>
      </c>
      <c r="I38" s="82" t="s">
        <v>70</v>
      </c>
      <c r="J38" s="82" t="s">
        <v>70</v>
      </c>
      <c r="K38" s="28"/>
    </row>
    <row r="39" spans="1:18" ht="13.5" customHeight="1" thickBot="1" x14ac:dyDescent="0.25">
      <c r="A39" s="79" t="s">
        <v>130</v>
      </c>
      <c r="B39" s="42"/>
      <c r="C39" s="80">
        <v>0.5</v>
      </c>
      <c r="D39" s="85"/>
      <c r="E39" s="80">
        <v>0</v>
      </c>
      <c r="F39" s="20"/>
      <c r="G39" s="80">
        <v>0</v>
      </c>
      <c r="I39" s="82" t="s">
        <v>8</v>
      </c>
      <c r="J39" s="82" t="s">
        <v>8</v>
      </c>
      <c r="K39" s="28"/>
      <c r="M39" s="704"/>
      <c r="N39" s="704"/>
      <c r="O39" s="704"/>
      <c r="P39" s="704"/>
      <c r="Q39" s="704"/>
      <c r="R39" s="704"/>
    </row>
    <row r="40" spans="1:18" ht="13.5" customHeight="1" thickBot="1" x14ac:dyDescent="0.25">
      <c r="A40" s="79" t="s">
        <v>131</v>
      </c>
      <c r="B40" s="42"/>
      <c r="C40" s="80">
        <v>0</v>
      </c>
      <c r="D40" s="56"/>
      <c r="E40" s="80">
        <v>0</v>
      </c>
      <c r="F40" s="89"/>
      <c r="G40" s="80">
        <v>0</v>
      </c>
      <c r="I40" s="82" t="s">
        <v>70</v>
      </c>
      <c r="J40" s="82" t="s">
        <v>70</v>
      </c>
      <c r="K40" s="28"/>
      <c r="M40" s="90"/>
      <c r="N40" s="70"/>
      <c r="O40" s="70"/>
      <c r="P40" s="70"/>
      <c r="Q40" s="70"/>
      <c r="R40" s="70"/>
    </row>
    <row r="41" spans="1:18" ht="13.5" customHeight="1" thickBot="1" x14ac:dyDescent="0.25">
      <c r="A41" s="79" t="s">
        <v>90</v>
      </c>
      <c r="B41" s="42"/>
      <c r="C41" s="80">
        <v>0.5</v>
      </c>
      <c r="D41" s="56"/>
      <c r="E41" s="80">
        <v>0</v>
      </c>
      <c r="F41" s="89"/>
      <c r="G41" s="80">
        <v>1</v>
      </c>
      <c r="I41" s="82" t="s">
        <v>8</v>
      </c>
      <c r="J41" s="82" t="s">
        <v>8</v>
      </c>
      <c r="K41" s="28"/>
      <c r="M41" s="90"/>
      <c r="N41" s="70"/>
      <c r="O41" s="70"/>
      <c r="P41" s="70"/>
      <c r="Q41" s="70"/>
      <c r="R41" s="70"/>
    </row>
    <row r="42" spans="1:18" ht="15" customHeight="1" thickBot="1" x14ac:dyDescent="0.25">
      <c r="A42" s="52" t="s">
        <v>111</v>
      </c>
      <c r="B42" s="42"/>
      <c r="C42" s="91">
        <f>SUM(C33:C41)</f>
        <v>6</v>
      </c>
      <c r="D42" s="92"/>
      <c r="E42" s="91">
        <f>SUM(E33:E41)</f>
        <v>0</v>
      </c>
      <c r="F42" s="92"/>
      <c r="G42" s="91">
        <f>SUM(G33:G41)</f>
        <v>1</v>
      </c>
      <c r="H42" s="54"/>
      <c r="I42" s="54"/>
      <c r="J42" s="51"/>
      <c r="K42" s="93"/>
      <c r="L42" s="19"/>
      <c r="M42" s="90"/>
      <c r="N42" s="70"/>
      <c r="O42" s="70"/>
      <c r="P42" s="70"/>
      <c r="Q42" s="70"/>
      <c r="R42" s="70"/>
    </row>
    <row r="43" spans="1:18" s="21" customFormat="1" ht="35.25" customHeight="1" thickBot="1" x14ac:dyDescent="0.25">
      <c r="A43" s="94"/>
      <c r="B43" s="42"/>
      <c r="C43" s="699" t="s">
        <v>331</v>
      </c>
      <c r="D43" s="700"/>
      <c r="E43" s="700"/>
      <c r="F43" s="95"/>
      <c r="G43" s="96" t="s">
        <v>314</v>
      </c>
      <c r="H43" s="97"/>
      <c r="I43" s="82" t="s">
        <v>8</v>
      </c>
      <c r="J43" s="82" t="s">
        <v>8</v>
      </c>
      <c r="K43" s="98"/>
      <c r="L43" s="22"/>
      <c r="M43" s="23"/>
      <c r="N43" s="23"/>
      <c r="O43" s="23"/>
      <c r="P43" s="23"/>
      <c r="Q43" s="23"/>
      <c r="R43" s="23"/>
    </row>
    <row r="44" spans="1:18" s="21" customFormat="1" ht="7.5" customHeight="1" thickBot="1" x14ac:dyDescent="0.25">
      <c r="A44" s="94"/>
      <c r="B44" s="42"/>
      <c r="C44" s="99"/>
      <c r="D44" s="95"/>
      <c r="E44" s="95"/>
      <c r="F44" s="95"/>
      <c r="G44" s="95"/>
      <c r="H44" s="97"/>
      <c r="I44" s="97"/>
      <c r="J44" s="100"/>
      <c r="K44" s="98"/>
      <c r="L44" s="22"/>
    </row>
    <row r="45" spans="1:18" ht="13.5" customHeight="1" thickBot="1" x14ac:dyDescent="0.25">
      <c r="A45" s="694" t="s">
        <v>132</v>
      </c>
      <c r="B45" s="56"/>
      <c r="C45" s="697" t="s">
        <v>455</v>
      </c>
      <c r="D45" s="698"/>
      <c r="E45" s="698"/>
      <c r="F45" s="698"/>
      <c r="G45" s="698"/>
      <c r="H45" s="698"/>
      <c r="I45" s="698"/>
      <c r="J45" s="698"/>
      <c r="K45" s="698"/>
      <c r="Q45" s="16" t="s">
        <v>16</v>
      </c>
    </row>
    <row r="46" spans="1:18" ht="16.5" customHeight="1" thickBot="1" x14ac:dyDescent="0.25">
      <c r="A46" s="695"/>
      <c r="B46" s="56"/>
      <c r="C46" s="697"/>
      <c r="D46" s="698"/>
      <c r="E46" s="698"/>
      <c r="F46" s="698"/>
      <c r="G46" s="698"/>
      <c r="H46" s="698"/>
      <c r="I46" s="698"/>
      <c r="J46" s="698"/>
      <c r="K46" s="698"/>
    </row>
    <row r="47" spans="1:18" ht="187.5" customHeight="1" thickBot="1" x14ac:dyDescent="0.25">
      <c r="A47" s="696"/>
      <c r="B47" s="56"/>
      <c r="C47" s="697"/>
      <c r="D47" s="698"/>
      <c r="E47" s="698"/>
      <c r="F47" s="698"/>
      <c r="G47" s="698"/>
      <c r="H47" s="698"/>
      <c r="I47" s="698"/>
      <c r="J47" s="698"/>
      <c r="K47" s="698"/>
    </row>
  </sheetData>
  <customSheetViews>
    <customSheetView guid="{B9650BA3-94CE-4739-B8B7-DC4BD2895EC7}" scale="91" showGridLines="0" fitToPage="1" hiddenColumns="1">
      <selection activeCell="C45" sqref="C45:K47"/>
      <pageMargins left="0.74803149606299213" right="0.74803149606299213" top="0.98425196850393704" bottom="0.98425196850393704" header="0.51181102362204722" footer="0.51181102362204722"/>
      <pageSetup paperSize="8" scale="85" orientation="landscape" r:id="rId1"/>
      <headerFooter alignWithMargins="0"/>
    </customSheetView>
    <customSheetView guid="{623C300D-781E-483E-85FB-4756099E0A4D}" scale="96" showPageBreaks="1" showGridLines="0" fitToPage="1" printArea="1" hiddenColumns="1" topLeftCell="A28">
      <selection activeCell="E52" sqref="E52"/>
      <pageMargins left="0.74803149606299213" right="0.74803149606299213" top="0.98425196850393704" bottom="0.98425196850393704" header="0.51181102362204722" footer="0.51181102362204722"/>
      <pageSetup paperSize="8" scale="85" orientation="landscape" r:id="rId2"/>
      <headerFooter alignWithMargins="0"/>
    </customSheetView>
    <customSheetView guid="{6271A930-2E0B-43A4-901C-FD14571FE8FF}" showGridLines="0" fitToPage="1" hiddenColumns="1" topLeftCell="A46">
      <selection activeCell="A9" sqref="A9:H12"/>
      <pageMargins left="0.74803149606299213" right="0.74803149606299213" top="0.98425196850393704" bottom="0.98425196850393704" header="0.51181102362204722" footer="0.51181102362204722"/>
      <pageSetup paperSize="9" scale="78" orientation="landscape" r:id="rId3"/>
      <headerFooter alignWithMargins="0"/>
    </customSheetView>
    <customSheetView guid="{D0014484-2316-4B1E-92C7-DAC5D8C506CD}" scale="91" showGridLines="0" fitToPage="1" hiddenColumns="1">
      <selection activeCell="C45" sqref="C45:K47"/>
      <pageMargins left="0.74803149606299213" right="0.74803149606299213" top="0.98425196850393704" bottom="0.98425196850393704" header="0.51181102362204722" footer="0.51181102362204722"/>
      <pageSetup paperSize="8" scale="85" orientation="landscape" r:id="rId4"/>
      <headerFooter alignWithMargins="0"/>
    </customSheetView>
  </customSheetViews>
  <mergeCells count="14">
    <mergeCell ref="I30:J30"/>
    <mergeCell ref="C7:F7"/>
    <mergeCell ref="A23:A25"/>
    <mergeCell ref="C23:K25"/>
    <mergeCell ref="I29:J29"/>
    <mergeCell ref="C29:G29"/>
    <mergeCell ref="A45:A47"/>
    <mergeCell ref="C45:K47"/>
    <mergeCell ref="C43:E43"/>
    <mergeCell ref="M33:R33"/>
    <mergeCell ref="M34:R34"/>
    <mergeCell ref="M35:R35"/>
    <mergeCell ref="M39:R39"/>
    <mergeCell ref="M36:R36"/>
  </mergeCells>
  <dataValidations xWindow="303" yWindow="301" count="16">
    <dataValidation allowBlank="1" showInputMessage="1" showErrorMessage="1" prompt="Number of public sector employees working on the project " sqref="C31:C32"/>
    <dataValidation type="textLength" operator="lessThan" allowBlank="1" showInputMessage="1" showErrorMessage="1" prompt="This should concisely cover issues such as whether the project is over/under resourced and the reasons for the use of contractors." sqref="C23">
      <formula1>300</formula1>
    </dataValidation>
    <dataValidation allowBlank="1" showInputMessage="1" showErrorMessage="1" prompt="The aim of this section is to give projects the opportunity to record the capability and capacity of the workfoce associated with delivery and hence identify any areas of concern at project, departmental and MPA portfolio level. " sqref="I31:J32"/>
    <dataValidation allowBlank="1" showInputMessage="1" showErrorMessage="1" prompt="Skills required to deliver services via digital means / internet services / Software development" sqref="A33"/>
    <dataValidation allowBlank="1" showInputMessage="1" showErrorMessage="1" prompt="Software / Hardware solutions e.g. networking and IT Infrastructure" sqref="A34"/>
    <dataValidation allowBlank="1" showInputMessage="1" showErrorMessage="1" prompt="Procurement and contract management / PFI" sqref="A35"/>
    <dataValidation allowBlank="1" showInputMessage="1" showErrorMessage="1" prompt="Qualifications and experience in successful Waterfall / Agile project delivery. " sqref="A36"/>
    <dataValidation allowBlank="1" showInputMessage="1" showErrorMessage="1" prompt="Specialist skills in an area e.g. Construction Engineer" sqref="A37"/>
    <dataValidation allowBlank="1" showInputMessage="1" showErrorMessage="1" prompt="Experience in Change Management / workplace transition" sqref="A38"/>
    <dataValidation allowBlank="1" showInputMessage="1" showErrorMessage="1" prompt="Specialist knowledge in specific industrial area e.g. Chemical Engineering" sqref="A39"/>
    <dataValidation allowBlank="1" showInputMessage="1" showErrorMessage="1" prompt="Specialist knowledge in financial reporting and or management. Skills in accountancy etc." sqref="A40"/>
    <dataValidation allowBlank="1" showInputMessage="1" showErrorMessage="1" prompt="A specific skill or knowledge not covered by the other headings. Includes a text field where skills can be briefly named / described." sqref="A41"/>
    <dataValidation allowBlank="1" showInputMessage="1" showErrorMessage="1" prompt="Defined as those who are directly in the employ of the Civil or Crown Service, local government or ALB at the relevant snapshot date. This is to include seconded members of staff who join the team as Civil, Crown or Public servants. " sqref="C9"/>
    <dataValidation allowBlank="1" showInputMessage="1" showErrorMessage="1" prompt="This is a record of the contractors (i.e. those not in the above category) who are employed directly on the project at the relevant snapshot date. Where known include part time as a decimal figure. " sqref="E9"/>
    <dataValidation allowBlank="1" showInputMessage="1" showErrorMessage="1" prompt="A commentary as to the ratings and any effect on project delivery" sqref="A45:A47"/>
    <dataValidation allowBlank="1" showInputMessage="1" showErrorMessage="1" prompt="See Portfolio Guidance for details on SRO Finance Confidence RAG criteria." sqref="C7"/>
  </dataValidations>
  <pageMargins left="0" right="0" top="0" bottom="0" header="0" footer="0"/>
  <pageSetup paperSize="8" scale="110" orientation="portrait" r:id="rId5"/>
  <headerFooter alignWithMargins="0"/>
  <drawing r:id="rId6"/>
  <extLst>
    <ext xmlns:x14="http://schemas.microsoft.com/office/spreadsheetml/2009/9/main" uri="{CCE6A557-97BC-4b89-ADB6-D9C93CAAB3DF}">
      <x14:dataValidations xmlns:xm="http://schemas.microsoft.com/office/excel/2006/main" xWindow="303" yWindow="301" count="2">
        <x14:dataValidation type="list" allowBlank="1" showInputMessage="1" showErrorMessage="1">
          <x14:formula1>
            <xm:f>'Dropdown lists'!$F$2:$F$6</xm:f>
          </x14:formula1>
          <xm:sqref>I33:J41</xm:sqref>
        </x14:dataValidation>
        <x14:dataValidation type="list" allowBlank="1" showInputMessage="1" showErrorMessage="1" prompt="Please select from drop down list">
          <x14:formula1>
            <xm:f>'Dropdown lists'!$F$2:$F$6</xm:f>
          </x14:formula1>
          <xm:sqref>I43:J43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19"/>
  <sheetViews>
    <sheetView showGridLines="0" topLeftCell="A47" zoomScale="95" zoomScaleNormal="95" workbookViewId="0">
      <selection activeCell="N27" sqref="N27"/>
    </sheetView>
  </sheetViews>
  <sheetFormatPr defaultColWidth="9.140625" defaultRowHeight="12.75" x14ac:dyDescent="0.2"/>
  <cols>
    <col min="1" max="1" width="34.28515625" style="371" customWidth="1"/>
    <col min="2" max="2" width="15.7109375" style="371" customWidth="1"/>
    <col min="3" max="3" width="14" style="371" customWidth="1"/>
    <col min="4" max="4" width="11.85546875" style="371" customWidth="1"/>
    <col min="5" max="5" width="14" style="371" customWidth="1"/>
    <col min="6" max="6" width="23.28515625" style="373" customWidth="1"/>
    <col min="7" max="7" width="54.140625" style="371" customWidth="1"/>
    <col min="8" max="8" width="0.42578125" style="371" customWidth="1"/>
    <col min="9" max="9" width="22.85546875" style="371" customWidth="1"/>
    <col min="10" max="10" width="2.42578125" style="371" customWidth="1"/>
    <col min="11" max="11" width="18.140625" style="371" customWidth="1"/>
    <col min="12" max="12" width="3.85546875" style="371" customWidth="1"/>
    <col min="13" max="13" width="23.5703125" style="374" customWidth="1"/>
    <col min="14" max="14" width="5.7109375" style="371" customWidth="1"/>
    <col min="15" max="15" width="20" style="371" customWidth="1"/>
    <col min="16" max="16" width="4.140625" style="371" customWidth="1"/>
    <col min="17" max="17" width="15.5703125" style="371" customWidth="1"/>
    <col min="18" max="16384" width="9.140625" style="371"/>
  </cols>
  <sheetData>
    <row r="1" spans="1:35" x14ac:dyDescent="0.2">
      <c r="E1" s="372" t="s">
        <v>45</v>
      </c>
    </row>
    <row r="5" spans="1:35" x14ac:dyDescent="0.2">
      <c r="M5" s="374" t="s">
        <v>37</v>
      </c>
    </row>
    <row r="6" spans="1:35" ht="13.5" thickBot="1" x14ac:dyDescent="0.25">
      <c r="A6" s="375" t="s">
        <v>248</v>
      </c>
      <c r="M6" s="374" t="s">
        <v>30</v>
      </c>
    </row>
    <row r="7" spans="1:35" ht="13.5" thickBot="1" x14ac:dyDescent="0.25">
      <c r="A7" s="376" t="s">
        <v>193</v>
      </c>
      <c r="F7" s="741"/>
      <c r="G7" s="742"/>
      <c r="H7" s="742"/>
      <c r="I7" s="742"/>
      <c r="M7" s="374" t="s">
        <v>31</v>
      </c>
    </row>
    <row r="8" spans="1:35" ht="13.5" thickBot="1" x14ac:dyDescent="0.25">
      <c r="C8" s="377"/>
      <c r="F8" s="742"/>
      <c r="G8" s="742"/>
      <c r="H8" s="742"/>
      <c r="I8" s="742"/>
      <c r="J8" s="378"/>
      <c r="K8" s="379"/>
      <c r="L8" s="728"/>
      <c r="M8" s="378"/>
      <c r="N8" s="379"/>
      <c r="O8" s="377"/>
    </row>
    <row r="9" spans="1:35" ht="26.25" thickBot="1" x14ac:dyDescent="0.25">
      <c r="A9" s="380" t="s">
        <v>224</v>
      </c>
      <c r="B9" s="381" t="s">
        <v>230</v>
      </c>
      <c r="C9" s="382" t="s">
        <v>4</v>
      </c>
      <c r="D9" s="383" t="s">
        <v>34</v>
      </c>
      <c r="E9" s="507" t="s">
        <v>446</v>
      </c>
      <c r="F9" s="742"/>
      <c r="G9" s="742"/>
      <c r="H9" s="742"/>
      <c r="I9" s="742"/>
      <c r="J9" s="378"/>
      <c r="K9" s="379"/>
      <c r="L9" s="729"/>
      <c r="M9" s="378"/>
      <c r="N9" s="379"/>
      <c r="O9" s="377"/>
    </row>
    <row r="10" spans="1:35" ht="27" thickTop="1" thickBot="1" x14ac:dyDescent="0.25">
      <c r="A10" s="380" t="s">
        <v>225</v>
      </c>
      <c r="B10" s="384" t="s">
        <v>244</v>
      </c>
      <c r="C10" s="385"/>
      <c r="D10" s="386" t="s">
        <v>33</v>
      </c>
      <c r="E10" s="387"/>
      <c r="F10" s="742"/>
      <c r="G10" s="742"/>
      <c r="H10" s="742"/>
      <c r="I10" s="742"/>
      <c r="J10" s="378"/>
      <c r="K10" s="379"/>
      <c r="L10" s="388"/>
      <c r="M10" s="378"/>
      <c r="N10" s="379"/>
      <c r="O10" s="389"/>
    </row>
    <row r="11" spans="1:35" ht="27" thickTop="1" thickBot="1" x14ac:dyDescent="0.25">
      <c r="C11" s="390"/>
      <c r="D11" s="391" t="s">
        <v>93</v>
      </c>
      <c r="E11" s="392"/>
      <c r="F11" s="742"/>
      <c r="G11" s="742"/>
      <c r="H11" s="742"/>
      <c r="I11" s="742"/>
      <c r="J11" s="393"/>
      <c r="K11" s="394"/>
      <c r="L11" s="395"/>
      <c r="M11" s="393"/>
      <c r="N11" s="396"/>
      <c r="O11" s="389"/>
    </row>
    <row r="12" spans="1:35" ht="13.5" thickBot="1" x14ac:dyDescent="0.25">
      <c r="A12" s="397"/>
      <c r="B12" s="397"/>
      <c r="C12" s="397"/>
      <c r="D12" s="397"/>
      <c r="E12" s="397"/>
      <c r="F12" s="398"/>
      <c r="G12" s="399"/>
      <c r="H12" s="397"/>
      <c r="I12" s="400"/>
      <c r="J12" s="401"/>
      <c r="K12" s="402"/>
      <c r="L12" s="403"/>
      <c r="M12" s="404"/>
      <c r="N12" s="401"/>
      <c r="O12" s="401"/>
    </row>
    <row r="13" spans="1:35" x14ac:dyDescent="0.2">
      <c r="A13" s="735" t="s">
        <v>443</v>
      </c>
      <c r="B13" s="738" t="s">
        <v>35</v>
      </c>
      <c r="C13" s="730" t="s">
        <v>36</v>
      </c>
      <c r="D13" s="730" t="s">
        <v>243</v>
      </c>
      <c r="E13" s="730" t="s">
        <v>202</v>
      </c>
      <c r="F13" s="738" t="s">
        <v>172</v>
      </c>
      <c r="G13" s="738" t="s">
        <v>219</v>
      </c>
      <c r="H13" s="405"/>
      <c r="I13" s="401"/>
      <c r="J13" s="402"/>
      <c r="K13" s="403"/>
      <c r="L13" s="404" t="s">
        <v>63</v>
      </c>
      <c r="M13" s="401"/>
      <c r="N13" s="401"/>
      <c r="S13" s="389"/>
      <c r="T13" s="406"/>
      <c r="U13" s="406"/>
      <c r="V13" s="374"/>
    </row>
    <row r="14" spans="1:35" ht="13.5" thickBot="1" x14ac:dyDescent="0.25">
      <c r="A14" s="736"/>
      <c r="B14" s="739"/>
      <c r="C14" s="733"/>
      <c r="D14" s="731"/>
      <c r="E14" s="733"/>
      <c r="F14" s="739"/>
      <c r="G14" s="739"/>
      <c r="H14" s="405"/>
      <c r="I14" s="401"/>
      <c r="J14" s="402"/>
      <c r="K14" s="403"/>
      <c r="L14" s="404" t="s">
        <v>63</v>
      </c>
      <c r="M14" s="401"/>
      <c r="N14" s="401"/>
      <c r="V14" s="374"/>
    </row>
    <row r="15" spans="1:35" x14ac:dyDescent="0.2">
      <c r="A15" s="736"/>
      <c r="B15" s="739"/>
      <c r="C15" s="733"/>
      <c r="D15" s="731"/>
      <c r="E15" s="733"/>
      <c r="F15" s="739"/>
      <c r="G15" s="739"/>
      <c r="H15" s="405"/>
      <c r="I15" s="401"/>
      <c r="J15" s="402"/>
      <c r="K15" s="403"/>
      <c r="L15" s="404" t="s">
        <v>63</v>
      </c>
      <c r="M15" s="401"/>
      <c r="N15" s="401"/>
      <c r="V15" s="374"/>
      <c r="AB15" s="407"/>
      <c r="AC15" s="407"/>
      <c r="AD15" s="407"/>
      <c r="AE15" s="407"/>
      <c r="AF15" s="407"/>
      <c r="AG15" s="407"/>
      <c r="AH15" s="407"/>
      <c r="AI15" s="407"/>
    </row>
    <row r="16" spans="1:35" ht="13.5" thickBot="1" x14ac:dyDescent="0.25">
      <c r="A16" s="737"/>
      <c r="B16" s="740"/>
      <c r="C16" s="734"/>
      <c r="D16" s="732"/>
      <c r="E16" s="734"/>
      <c r="F16" s="740"/>
      <c r="G16" s="740"/>
      <c r="H16" s="405"/>
      <c r="I16" s="401"/>
      <c r="J16" s="402"/>
      <c r="K16" s="403"/>
      <c r="L16" s="404" t="s">
        <v>63</v>
      </c>
      <c r="M16" s="401"/>
      <c r="N16" s="401"/>
      <c r="V16" s="374"/>
      <c r="AB16" s="408"/>
      <c r="AC16" s="408"/>
      <c r="AD16" s="408"/>
      <c r="AE16" s="408"/>
      <c r="AF16" s="408"/>
      <c r="AG16" s="408"/>
      <c r="AH16" s="408"/>
      <c r="AI16" s="408"/>
    </row>
    <row r="17" spans="1:35" s="415" customFormat="1" ht="13.5" thickBot="1" x14ac:dyDescent="0.25">
      <c r="A17" s="409" t="s">
        <v>171</v>
      </c>
      <c r="B17" s="410"/>
      <c r="C17" s="410"/>
      <c r="D17" s="410"/>
      <c r="E17" s="410"/>
      <c r="F17" s="411"/>
      <c r="G17" s="410"/>
      <c r="H17" s="412"/>
      <c r="I17" s="413"/>
      <c r="J17" s="402"/>
      <c r="K17" s="403"/>
      <c r="L17" s="414"/>
      <c r="M17" s="413"/>
      <c r="N17" s="413"/>
      <c r="V17" s="416"/>
      <c r="AB17" s="417"/>
      <c r="AC17" s="417"/>
      <c r="AD17" s="417"/>
      <c r="AE17" s="417"/>
      <c r="AF17" s="417"/>
      <c r="AG17" s="417"/>
      <c r="AH17" s="417"/>
      <c r="AI17" s="417"/>
    </row>
    <row r="18" spans="1:35" ht="39" thickBot="1" x14ac:dyDescent="0.25">
      <c r="A18" s="418" t="s">
        <v>38</v>
      </c>
      <c r="B18" s="516">
        <v>41091</v>
      </c>
      <c r="C18" s="419"/>
      <c r="D18" s="419"/>
      <c r="E18" s="419"/>
      <c r="F18" s="420"/>
      <c r="G18" s="182" t="s">
        <v>460</v>
      </c>
      <c r="H18" s="405"/>
      <c r="I18" s="401"/>
      <c r="J18" s="402"/>
      <c r="K18" s="403"/>
      <c r="L18" s="404" t="s">
        <v>63</v>
      </c>
      <c r="M18" s="401"/>
      <c r="N18" s="401"/>
      <c r="V18" s="404"/>
      <c r="AB18" s="408"/>
      <c r="AC18" s="408"/>
      <c r="AD18" s="408"/>
      <c r="AE18" s="408"/>
      <c r="AF18" s="408"/>
      <c r="AG18" s="408"/>
      <c r="AH18" s="408"/>
      <c r="AI18" s="408"/>
    </row>
    <row r="19" spans="1:35" ht="13.5" thickBot="1" x14ac:dyDescent="0.25">
      <c r="A19" s="418" t="s">
        <v>170</v>
      </c>
      <c r="B19" s="516">
        <v>41091</v>
      </c>
      <c r="C19" s="419"/>
      <c r="D19" s="419"/>
      <c r="E19" s="419"/>
      <c r="F19" s="420"/>
      <c r="G19" s="182"/>
      <c r="H19" s="405"/>
      <c r="I19" s="401"/>
      <c r="J19" s="403"/>
      <c r="K19" s="403"/>
      <c r="L19" s="404"/>
      <c r="M19" s="401"/>
      <c r="N19" s="401"/>
      <c r="V19" s="404"/>
      <c r="AB19" s="408"/>
      <c r="AC19" s="408"/>
      <c r="AD19" s="408"/>
      <c r="AE19" s="408"/>
      <c r="AF19" s="408"/>
      <c r="AG19" s="408"/>
      <c r="AH19" s="408"/>
      <c r="AI19" s="408"/>
    </row>
    <row r="20" spans="1:35" s="422" customFormat="1" ht="13.5" thickBot="1" x14ac:dyDescent="0.25">
      <c r="A20" s="418" t="s">
        <v>39</v>
      </c>
      <c r="B20" s="182"/>
      <c r="C20" s="419"/>
      <c r="D20" s="419"/>
      <c r="E20" s="419"/>
      <c r="F20" s="420"/>
      <c r="G20" s="182"/>
      <c r="H20" s="421"/>
      <c r="L20" s="423"/>
      <c r="V20" s="424" t="s">
        <v>60</v>
      </c>
      <c r="AB20" s="425"/>
      <c r="AC20" s="425"/>
      <c r="AD20" s="425"/>
      <c r="AE20" s="425"/>
      <c r="AF20" s="425"/>
      <c r="AG20" s="425"/>
      <c r="AH20" s="425"/>
      <c r="AI20" s="425"/>
    </row>
    <row r="21" spans="1:35" ht="13.5" thickBot="1" x14ac:dyDescent="0.25">
      <c r="A21" s="418" t="s">
        <v>169</v>
      </c>
      <c r="B21" s="182"/>
      <c r="C21" s="419"/>
      <c r="D21" s="419"/>
      <c r="E21" s="419"/>
      <c r="F21" s="420"/>
      <c r="G21" s="182"/>
      <c r="H21" s="426"/>
      <c r="L21" s="374"/>
      <c r="M21" s="371"/>
      <c r="V21" s="404"/>
      <c r="AB21" s="408"/>
      <c r="AC21" s="408"/>
      <c r="AD21" s="408"/>
      <c r="AE21" s="408"/>
      <c r="AF21" s="408"/>
      <c r="AG21" s="408"/>
      <c r="AH21" s="408"/>
      <c r="AI21" s="408"/>
    </row>
    <row r="22" spans="1:35" ht="13.5" thickBot="1" x14ac:dyDescent="0.25">
      <c r="A22" s="418" t="s">
        <v>32</v>
      </c>
      <c r="B22" s="518" t="s">
        <v>476</v>
      </c>
      <c r="C22" s="419"/>
      <c r="D22" s="419"/>
      <c r="E22" s="419"/>
      <c r="F22" s="420"/>
      <c r="G22" s="182" t="s">
        <v>461</v>
      </c>
      <c r="H22" s="426"/>
      <c r="L22" s="374"/>
      <c r="M22" s="371"/>
      <c r="R22" s="427"/>
      <c r="S22" s="408"/>
      <c r="T22" s="408"/>
      <c r="U22" s="408"/>
      <c r="V22" s="428" t="s">
        <v>61</v>
      </c>
      <c r="W22" s="408"/>
      <c r="X22" s="408"/>
      <c r="Y22" s="408"/>
      <c r="Z22" s="408"/>
      <c r="AA22" s="408"/>
      <c r="AB22" s="408"/>
      <c r="AC22" s="408"/>
      <c r="AD22" s="408"/>
      <c r="AE22" s="408"/>
      <c r="AF22" s="408"/>
      <c r="AG22" s="408"/>
      <c r="AH22" s="408"/>
      <c r="AI22" s="408"/>
    </row>
    <row r="23" spans="1:35" ht="39" thickBot="1" x14ac:dyDescent="0.25">
      <c r="A23" s="418" t="s">
        <v>41</v>
      </c>
      <c r="B23" s="182"/>
      <c r="C23" s="429"/>
      <c r="D23" s="419"/>
      <c r="E23" s="419"/>
      <c r="F23" s="420"/>
      <c r="G23" s="182"/>
      <c r="H23" s="426"/>
      <c r="L23" s="374"/>
      <c r="M23" s="371"/>
      <c r="R23" s="430"/>
      <c r="S23" s="407"/>
      <c r="T23" s="407"/>
      <c r="U23" s="407"/>
      <c r="V23" s="431" t="s">
        <v>62</v>
      </c>
      <c r="W23" s="407"/>
      <c r="X23" s="407"/>
      <c r="Y23" s="407"/>
      <c r="Z23" s="407"/>
      <c r="AA23" s="407"/>
      <c r="AB23" s="408"/>
      <c r="AC23" s="408"/>
      <c r="AD23" s="408"/>
      <c r="AE23" s="408"/>
      <c r="AF23" s="408"/>
      <c r="AG23" s="408"/>
      <c r="AH23" s="408"/>
      <c r="AI23" s="408"/>
    </row>
    <row r="24" spans="1:35" ht="26.25" thickBot="1" x14ac:dyDescent="0.25">
      <c r="A24" s="418" t="s">
        <v>40</v>
      </c>
      <c r="B24" s="518" t="s">
        <v>476</v>
      </c>
      <c r="C24" s="429"/>
      <c r="D24" s="419"/>
      <c r="E24" s="419"/>
      <c r="F24" s="420"/>
      <c r="G24" s="182" t="s">
        <v>462</v>
      </c>
      <c r="H24" s="426"/>
      <c r="L24" s="374"/>
      <c r="M24" s="371"/>
      <c r="R24" s="427"/>
      <c r="S24" s="408"/>
      <c r="T24" s="408"/>
      <c r="U24" s="408"/>
      <c r="V24" s="432"/>
      <c r="W24" s="408"/>
      <c r="X24" s="408"/>
      <c r="Y24" s="408"/>
      <c r="Z24" s="408"/>
      <c r="AA24" s="408"/>
      <c r="AB24" s="389"/>
    </row>
    <row r="25" spans="1:35" ht="13.5" thickBot="1" x14ac:dyDescent="0.25">
      <c r="A25" s="418" t="s">
        <v>43</v>
      </c>
      <c r="B25" s="518" t="s">
        <v>476</v>
      </c>
      <c r="C25" s="429"/>
      <c r="D25" s="419"/>
      <c r="E25" s="419"/>
      <c r="F25" s="420"/>
      <c r="G25" s="182" t="s">
        <v>463</v>
      </c>
      <c r="H25" s="426"/>
      <c r="L25" s="374"/>
      <c r="M25" s="371"/>
      <c r="R25" s="427"/>
      <c r="S25" s="408"/>
      <c r="T25" s="408"/>
      <c r="U25" s="408"/>
      <c r="V25" s="433"/>
      <c r="W25" s="408"/>
      <c r="X25" s="408"/>
      <c r="Y25" s="408"/>
      <c r="Z25" s="408"/>
      <c r="AA25" s="408"/>
      <c r="AB25" s="389"/>
    </row>
    <row r="26" spans="1:35" ht="13.5" thickBot="1" x14ac:dyDescent="0.25">
      <c r="A26" s="418" t="s">
        <v>44</v>
      </c>
      <c r="B26" s="518" t="s">
        <v>476</v>
      </c>
      <c r="C26" s="429"/>
      <c r="D26" s="419"/>
      <c r="E26" s="419"/>
      <c r="F26" s="420"/>
      <c r="G26" s="182" t="s">
        <v>463</v>
      </c>
      <c r="H26" s="426"/>
      <c r="L26" s="374"/>
      <c r="M26" s="371"/>
      <c r="R26" s="427"/>
      <c r="S26" s="408"/>
      <c r="T26" s="408"/>
      <c r="U26" s="408"/>
      <c r="V26" s="433"/>
      <c r="W26" s="408"/>
      <c r="X26" s="408"/>
      <c r="Y26" s="408"/>
      <c r="Z26" s="408"/>
      <c r="AA26" s="408"/>
      <c r="AB26" s="389"/>
    </row>
    <row r="27" spans="1:35" ht="39" thickBot="1" x14ac:dyDescent="0.25">
      <c r="A27" s="418" t="s">
        <v>42</v>
      </c>
      <c r="B27" s="518" t="s">
        <v>477</v>
      </c>
      <c r="C27" s="419"/>
      <c r="D27" s="419"/>
      <c r="E27" s="419"/>
      <c r="F27" s="420"/>
      <c r="G27" s="182" t="s">
        <v>457</v>
      </c>
      <c r="H27" s="426"/>
      <c r="L27" s="374"/>
      <c r="M27" s="371"/>
      <c r="R27" s="427"/>
      <c r="S27" s="408"/>
      <c r="T27" s="408"/>
      <c r="U27" s="408"/>
      <c r="V27" s="433"/>
      <c r="W27" s="408"/>
      <c r="X27" s="408"/>
      <c r="Y27" s="408"/>
      <c r="Z27" s="408"/>
      <c r="AA27" s="408"/>
      <c r="AB27" s="389"/>
    </row>
    <row r="28" spans="1:35" ht="13.5" thickBot="1" x14ac:dyDescent="0.25">
      <c r="A28" s="418" t="s">
        <v>168</v>
      </c>
      <c r="B28" s="518" t="s">
        <v>476</v>
      </c>
      <c r="C28" s="419"/>
      <c r="D28" s="419"/>
      <c r="E28" s="419"/>
      <c r="F28" s="420"/>
      <c r="G28" s="182"/>
      <c r="H28" s="426"/>
      <c r="L28" s="374"/>
      <c r="M28" s="371"/>
      <c r="R28" s="408"/>
      <c r="S28" s="408"/>
      <c r="T28" s="408"/>
      <c r="U28" s="408"/>
      <c r="V28" s="433"/>
      <c r="W28" s="408"/>
      <c r="X28" s="408"/>
      <c r="Y28" s="408"/>
      <c r="Z28" s="408"/>
      <c r="AA28" s="408"/>
      <c r="AB28" s="389"/>
    </row>
    <row r="29" spans="1:35" s="389" customFormat="1" ht="13.5" thickBot="1" x14ac:dyDescent="0.25">
      <c r="A29" s="434"/>
      <c r="B29" s="435"/>
      <c r="C29" s="435"/>
      <c r="D29" s="435"/>
      <c r="E29" s="435"/>
      <c r="F29" s="436"/>
      <c r="G29" s="436"/>
      <c r="H29" s="437"/>
      <c r="L29" s="438"/>
      <c r="R29" s="408"/>
      <c r="S29" s="408"/>
      <c r="T29" s="408"/>
      <c r="U29" s="408"/>
      <c r="V29" s="433"/>
      <c r="W29" s="408"/>
      <c r="X29" s="408"/>
      <c r="Y29" s="408"/>
      <c r="Z29" s="408"/>
      <c r="AA29" s="408"/>
    </row>
    <row r="30" spans="1:35" s="442" customFormat="1" ht="13.5" thickBot="1" x14ac:dyDescent="0.25">
      <c r="A30" s="409" t="s">
        <v>94</v>
      </c>
      <c r="B30" s="410"/>
      <c r="C30" s="410"/>
      <c r="D30" s="410"/>
      <c r="E30" s="410"/>
      <c r="F30" s="439"/>
      <c r="G30" s="440"/>
      <c r="H30" s="441"/>
      <c r="L30" s="443"/>
      <c r="R30" s="417"/>
      <c r="S30" s="417"/>
      <c r="T30" s="417"/>
      <c r="U30" s="417"/>
      <c r="V30" s="444"/>
      <c r="W30" s="417"/>
      <c r="X30" s="417"/>
      <c r="Y30" s="417"/>
      <c r="Z30" s="417"/>
      <c r="AA30" s="417"/>
    </row>
    <row r="31" spans="1:35" s="389" customFormat="1" ht="13.5" thickBot="1" x14ac:dyDescent="0.25">
      <c r="A31" s="183" t="s">
        <v>204</v>
      </c>
      <c r="B31" s="419"/>
      <c r="C31" s="419"/>
      <c r="D31" s="419"/>
      <c r="E31" s="419"/>
      <c r="F31" s="420"/>
      <c r="G31" s="182"/>
      <c r="H31" s="437"/>
      <c r="L31" s="438"/>
      <c r="R31" s="408"/>
      <c r="S31" s="408"/>
      <c r="T31" s="408"/>
      <c r="U31" s="408"/>
      <c r="V31" s="433"/>
      <c r="W31" s="408"/>
      <c r="X31" s="408"/>
      <c r="Y31" s="408"/>
      <c r="Z31" s="408"/>
      <c r="AA31" s="408"/>
    </row>
    <row r="32" spans="1:35" s="389" customFormat="1" ht="13.5" thickBot="1" x14ac:dyDescent="0.25">
      <c r="A32" s="183" t="s">
        <v>166</v>
      </c>
      <c r="B32" s="419"/>
      <c r="C32" s="419"/>
      <c r="D32" s="419"/>
      <c r="E32" s="419"/>
      <c r="F32" s="420"/>
      <c r="G32" s="182"/>
      <c r="H32" s="437"/>
      <c r="L32" s="438"/>
      <c r="R32" s="408"/>
      <c r="S32" s="408"/>
      <c r="T32" s="408"/>
      <c r="U32" s="408"/>
      <c r="V32" s="433"/>
      <c r="W32" s="408"/>
      <c r="X32" s="408"/>
      <c r="Y32" s="408"/>
      <c r="Z32" s="408"/>
      <c r="AA32" s="408"/>
    </row>
    <row r="33" spans="1:27" s="389" customFormat="1" ht="13.5" thickBot="1" x14ac:dyDescent="0.25">
      <c r="A33" s="183" t="s">
        <v>164</v>
      </c>
      <c r="B33" s="445"/>
      <c r="C33" s="419"/>
      <c r="D33" s="419"/>
      <c r="E33" s="419"/>
      <c r="F33" s="420"/>
      <c r="G33" s="182"/>
      <c r="H33" s="437"/>
      <c r="L33" s="438"/>
      <c r="R33" s="408"/>
      <c r="S33" s="408"/>
      <c r="T33" s="408"/>
      <c r="U33" s="408"/>
      <c r="V33" s="433"/>
      <c r="W33" s="408"/>
      <c r="X33" s="408"/>
      <c r="Y33" s="408"/>
      <c r="Z33" s="408"/>
      <c r="AA33" s="408"/>
    </row>
    <row r="34" spans="1:27" s="389" customFormat="1" ht="13.5" thickBot="1" x14ac:dyDescent="0.25">
      <c r="A34" s="446" t="s">
        <v>305</v>
      </c>
      <c r="B34" s="447"/>
      <c r="C34" s="448"/>
      <c r="D34" s="449"/>
      <c r="E34" s="449"/>
      <c r="F34" s="450"/>
      <c r="G34" s="182"/>
      <c r="H34" s="437"/>
      <c r="L34" s="438"/>
      <c r="R34" s="408"/>
      <c r="S34" s="408"/>
      <c r="T34" s="408"/>
      <c r="U34" s="408"/>
      <c r="V34" s="433"/>
      <c r="W34" s="408"/>
      <c r="X34" s="408"/>
      <c r="Y34" s="408"/>
      <c r="Z34" s="408"/>
      <c r="AA34" s="408"/>
    </row>
    <row r="35" spans="1:27" s="453" customFormat="1" ht="13.5" thickBot="1" x14ac:dyDescent="0.25">
      <c r="A35" s="183" t="s">
        <v>306</v>
      </c>
      <c r="B35" s="445"/>
      <c r="C35" s="429"/>
      <c r="D35" s="419"/>
      <c r="E35" s="419"/>
      <c r="F35" s="451"/>
      <c r="G35" s="451"/>
      <c r="H35" s="452"/>
      <c r="L35" s="454"/>
      <c r="R35" s="455"/>
      <c r="S35" s="455"/>
      <c r="T35" s="455"/>
      <c r="U35" s="455"/>
      <c r="V35" s="456"/>
      <c r="W35" s="455"/>
      <c r="X35" s="455"/>
      <c r="Y35" s="455"/>
      <c r="Z35" s="455"/>
      <c r="AA35" s="455"/>
    </row>
    <row r="36" spans="1:27" s="389" customFormat="1" ht="13.5" thickBot="1" x14ac:dyDescent="0.25">
      <c r="A36" s="446" t="s">
        <v>307</v>
      </c>
      <c r="B36" s="449"/>
      <c r="C36" s="449"/>
      <c r="D36" s="449"/>
      <c r="E36" s="449"/>
      <c r="F36" s="450"/>
      <c r="G36" s="457"/>
      <c r="H36" s="437"/>
      <c r="L36" s="438"/>
      <c r="R36" s="408"/>
      <c r="S36" s="408"/>
      <c r="T36" s="408"/>
      <c r="U36" s="408"/>
      <c r="V36" s="433"/>
      <c r="W36" s="408"/>
      <c r="X36" s="408"/>
      <c r="Y36" s="408"/>
      <c r="Z36" s="408"/>
      <c r="AA36" s="408"/>
    </row>
    <row r="37" spans="1:27" s="389" customFormat="1" ht="13.5" thickBot="1" x14ac:dyDescent="0.25">
      <c r="A37" s="446" t="s">
        <v>308</v>
      </c>
      <c r="B37" s="449"/>
      <c r="C37" s="449"/>
      <c r="D37" s="449"/>
      <c r="E37" s="449"/>
      <c r="F37" s="450"/>
      <c r="G37" s="457"/>
      <c r="H37" s="437"/>
      <c r="L37" s="438"/>
      <c r="R37" s="408"/>
      <c r="S37" s="408"/>
      <c r="T37" s="408"/>
      <c r="U37" s="408"/>
      <c r="V37" s="433"/>
      <c r="W37" s="408"/>
      <c r="X37" s="408"/>
      <c r="Y37" s="408"/>
      <c r="Z37" s="408"/>
      <c r="AA37" s="408"/>
    </row>
    <row r="38" spans="1:27" s="389" customFormat="1" ht="13.5" thickBot="1" x14ac:dyDescent="0.25">
      <c r="A38" s="183" t="s">
        <v>165</v>
      </c>
      <c r="B38" s="445"/>
      <c r="C38" s="419"/>
      <c r="D38" s="419"/>
      <c r="E38" s="419"/>
      <c r="F38" s="420"/>
      <c r="G38" s="182"/>
      <c r="H38" s="437"/>
      <c r="L38" s="438"/>
      <c r="R38" s="408"/>
      <c r="S38" s="408"/>
      <c r="T38" s="408"/>
      <c r="U38" s="408"/>
      <c r="V38" s="433"/>
      <c r="W38" s="408"/>
      <c r="X38" s="408"/>
      <c r="Y38" s="408"/>
      <c r="Z38" s="408"/>
      <c r="AA38" s="408"/>
    </row>
    <row r="39" spans="1:27" s="389" customFormat="1" ht="13.5" thickBot="1" x14ac:dyDescent="0.25">
      <c r="A39" s="458" t="s">
        <v>296</v>
      </c>
      <c r="B39" s="445"/>
      <c r="C39" s="429"/>
      <c r="D39" s="419"/>
      <c r="E39" s="419"/>
      <c r="F39" s="420"/>
      <c r="G39" s="182"/>
      <c r="H39" s="437"/>
      <c r="L39" s="438"/>
      <c r="R39" s="408"/>
      <c r="S39" s="408"/>
      <c r="T39" s="408"/>
      <c r="U39" s="408"/>
      <c r="V39" s="433"/>
      <c r="W39" s="408"/>
      <c r="X39" s="408"/>
      <c r="Y39" s="408"/>
      <c r="Z39" s="408"/>
      <c r="AA39" s="408"/>
    </row>
    <row r="40" spans="1:27" s="389" customFormat="1" ht="13.5" thickBot="1" x14ac:dyDescent="0.25">
      <c r="A40" s="459" t="s">
        <v>297</v>
      </c>
      <c r="B40" s="460"/>
      <c r="C40" s="460"/>
      <c r="D40" s="461"/>
      <c r="E40" s="461"/>
      <c r="F40" s="462"/>
      <c r="G40" s="463"/>
      <c r="H40" s="437"/>
      <c r="L40" s="438"/>
      <c r="R40" s="408"/>
      <c r="S40" s="408"/>
      <c r="T40" s="408"/>
      <c r="U40" s="408"/>
      <c r="V40" s="433"/>
      <c r="W40" s="408"/>
      <c r="X40" s="408"/>
      <c r="Y40" s="408"/>
      <c r="Z40" s="408"/>
      <c r="AA40" s="408"/>
    </row>
    <row r="41" spans="1:27" s="389" customFormat="1" ht="13.5" thickBot="1" x14ac:dyDescent="0.25">
      <c r="A41" s="464" t="s">
        <v>309</v>
      </c>
      <c r="B41" s="465"/>
      <c r="C41" s="460"/>
      <c r="D41" s="461"/>
      <c r="E41" s="461"/>
      <c r="F41" s="462"/>
      <c r="G41" s="463"/>
      <c r="H41" s="437"/>
      <c r="L41" s="438"/>
      <c r="R41" s="408"/>
      <c r="S41" s="408"/>
      <c r="T41" s="408"/>
      <c r="U41" s="408"/>
      <c r="V41" s="433"/>
      <c r="W41" s="408"/>
      <c r="X41" s="408"/>
      <c r="Y41" s="408"/>
      <c r="Z41" s="408"/>
      <c r="AA41" s="408"/>
    </row>
    <row r="42" spans="1:27" s="389" customFormat="1" ht="13.5" thickBot="1" x14ac:dyDescent="0.25">
      <c r="A42" s="459"/>
      <c r="B42" s="460"/>
      <c r="C42" s="460"/>
      <c r="D42" s="461"/>
      <c r="E42" s="461"/>
      <c r="F42" s="462"/>
      <c r="G42" s="463"/>
      <c r="H42" s="437"/>
      <c r="L42" s="438"/>
      <c r="R42" s="408"/>
      <c r="S42" s="408"/>
      <c r="T42" s="408"/>
      <c r="U42" s="408"/>
      <c r="V42" s="433"/>
      <c r="W42" s="408"/>
      <c r="X42" s="408"/>
      <c r="Y42" s="408"/>
      <c r="Z42" s="408"/>
      <c r="AA42" s="408"/>
    </row>
    <row r="43" spans="1:27" s="389" customFormat="1" ht="13.5" thickBot="1" x14ac:dyDescent="0.25">
      <c r="A43" s="459"/>
      <c r="B43" s="460"/>
      <c r="C43" s="460"/>
      <c r="D43" s="461"/>
      <c r="E43" s="461"/>
      <c r="F43" s="462"/>
      <c r="G43" s="463"/>
      <c r="H43" s="437"/>
      <c r="L43" s="438"/>
      <c r="R43" s="408"/>
      <c r="S43" s="408"/>
      <c r="T43" s="408"/>
      <c r="U43" s="408"/>
      <c r="V43" s="433"/>
      <c r="W43" s="408"/>
      <c r="X43" s="408"/>
      <c r="Y43" s="408"/>
      <c r="Z43" s="408"/>
      <c r="AA43" s="408"/>
    </row>
    <row r="44" spans="1:27" s="389" customFormat="1" ht="13.5" thickBot="1" x14ac:dyDescent="0.25">
      <c r="A44" s="459"/>
      <c r="B44" s="460"/>
      <c r="C44" s="460"/>
      <c r="D44" s="461"/>
      <c r="E44" s="461"/>
      <c r="F44" s="462"/>
      <c r="G44" s="463"/>
      <c r="H44" s="437"/>
      <c r="L44" s="438"/>
      <c r="R44" s="408"/>
      <c r="S44" s="408"/>
      <c r="T44" s="408"/>
      <c r="U44" s="408"/>
      <c r="V44" s="433"/>
      <c r="W44" s="408"/>
      <c r="X44" s="408"/>
      <c r="Y44" s="408"/>
      <c r="Z44" s="408"/>
      <c r="AA44" s="408"/>
    </row>
    <row r="45" spans="1:27" s="415" customFormat="1" ht="13.5" thickBot="1" x14ac:dyDescent="0.25">
      <c r="A45" s="466" t="s">
        <v>444</v>
      </c>
      <c r="B45" s="410"/>
      <c r="C45" s="410"/>
      <c r="D45" s="410"/>
      <c r="E45" s="410"/>
      <c r="F45" s="439"/>
      <c r="G45" s="440"/>
      <c r="L45" s="416"/>
      <c r="V45" s="416"/>
    </row>
    <row r="46" spans="1:27" ht="13.5" thickBot="1" x14ac:dyDescent="0.25">
      <c r="A46" s="183" t="s">
        <v>364</v>
      </c>
      <c r="B46" s="469"/>
      <c r="C46" s="468"/>
      <c r="D46" s="469"/>
      <c r="E46" s="469"/>
      <c r="F46" s="470"/>
      <c r="G46" s="501" t="s">
        <v>465</v>
      </c>
      <c r="L46" s="374"/>
      <c r="M46" s="371"/>
      <c r="V46" s="374"/>
    </row>
    <row r="47" spans="1:27" ht="13.5" thickBot="1" x14ac:dyDescent="0.25">
      <c r="A47" s="183" t="s">
        <v>365</v>
      </c>
      <c r="B47" s="469"/>
      <c r="C47" s="468"/>
      <c r="D47" s="469"/>
      <c r="E47" s="469"/>
      <c r="F47" s="470"/>
      <c r="G47" s="501" t="s">
        <v>464</v>
      </c>
      <c r="H47" s="371" t="s">
        <v>368</v>
      </c>
      <c r="L47" s="374"/>
      <c r="M47" s="371"/>
      <c r="V47" s="374"/>
    </row>
    <row r="48" spans="1:27" ht="13.5" thickBot="1" x14ac:dyDescent="0.25">
      <c r="A48" s="183" t="s">
        <v>366</v>
      </c>
      <c r="B48" s="469"/>
      <c r="C48" s="468"/>
      <c r="D48" s="469"/>
      <c r="E48" s="469"/>
      <c r="F48" s="470"/>
      <c r="G48" s="501" t="s">
        <v>464</v>
      </c>
      <c r="L48" s="374"/>
      <c r="M48" s="371"/>
      <c r="V48" s="374"/>
    </row>
    <row r="49" spans="1:22" ht="13.5" thickBot="1" x14ac:dyDescent="0.25">
      <c r="A49" s="183" t="s">
        <v>367</v>
      </c>
      <c r="B49" s="469"/>
      <c r="C49" s="468"/>
      <c r="D49" s="469"/>
      <c r="E49" s="469"/>
      <c r="F49" s="470"/>
      <c r="G49" s="508" t="s">
        <v>471</v>
      </c>
      <c r="L49" s="374"/>
      <c r="M49" s="371"/>
      <c r="V49" s="374"/>
    </row>
    <row r="50" spans="1:22" ht="13.5" thickBot="1" x14ac:dyDescent="0.25">
      <c r="A50" s="183" t="s">
        <v>442</v>
      </c>
      <c r="B50" s="467"/>
      <c r="C50" s="468"/>
      <c r="D50" s="469"/>
      <c r="E50" s="467"/>
      <c r="F50" s="470"/>
      <c r="G50" s="501" t="s">
        <v>466</v>
      </c>
      <c r="L50" s="374"/>
      <c r="M50" s="371"/>
      <c r="V50" s="374"/>
    </row>
    <row r="51" spans="1:22" ht="51.75" thickBot="1" x14ac:dyDescent="0.25">
      <c r="A51" s="459" t="s">
        <v>355</v>
      </c>
      <c r="B51" s="512">
        <v>43070</v>
      </c>
      <c r="C51" s="513"/>
      <c r="D51" s="514" t="s">
        <v>11</v>
      </c>
      <c r="E51" s="512">
        <v>43100</v>
      </c>
      <c r="F51" s="470" t="s">
        <v>167</v>
      </c>
      <c r="G51" s="509" t="s">
        <v>467</v>
      </c>
      <c r="L51" s="374"/>
      <c r="M51" s="371"/>
      <c r="V51" s="374"/>
    </row>
    <row r="52" spans="1:22" ht="64.5" thickBot="1" x14ac:dyDescent="0.25">
      <c r="A52" s="459" t="s">
        <v>356</v>
      </c>
      <c r="B52" s="512">
        <v>43070</v>
      </c>
      <c r="C52" s="513"/>
      <c r="D52" s="514" t="s">
        <v>11</v>
      </c>
      <c r="E52" s="512">
        <v>43100</v>
      </c>
      <c r="F52" s="470" t="s">
        <v>167</v>
      </c>
      <c r="G52" s="510" t="s">
        <v>473</v>
      </c>
      <c r="L52" s="374"/>
      <c r="M52" s="371"/>
      <c r="V52" s="374"/>
    </row>
    <row r="53" spans="1:22" ht="42" customHeight="1" thickBot="1" x14ac:dyDescent="0.25">
      <c r="A53" s="459" t="s">
        <v>349</v>
      </c>
      <c r="B53" s="512">
        <v>43221</v>
      </c>
      <c r="C53" s="513"/>
      <c r="D53" s="514" t="s">
        <v>11</v>
      </c>
      <c r="E53" s="512">
        <v>43221</v>
      </c>
      <c r="F53" s="470" t="s">
        <v>167</v>
      </c>
      <c r="G53" s="509" t="s">
        <v>468</v>
      </c>
      <c r="L53" s="374"/>
      <c r="M53" s="371"/>
      <c r="V53" s="374"/>
    </row>
    <row r="54" spans="1:22" ht="51.75" thickBot="1" x14ac:dyDescent="0.25">
      <c r="A54" s="459" t="s">
        <v>359</v>
      </c>
      <c r="B54" s="512">
        <v>43465</v>
      </c>
      <c r="C54" s="513"/>
      <c r="D54" s="514" t="s">
        <v>11</v>
      </c>
      <c r="E54" s="512">
        <v>43465</v>
      </c>
      <c r="F54" s="470" t="s">
        <v>167</v>
      </c>
      <c r="G54" s="509" t="s">
        <v>447</v>
      </c>
      <c r="L54" s="374"/>
      <c r="M54" s="371"/>
      <c r="V54" s="374"/>
    </row>
    <row r="55" spans="1:22" ht="51.75" thickBot="1" x14ac:dyDescent="0.25">
      <c r="A55" s="459" t="s">
        <v>360</v>
      </c>
      <c r="B55" s="514"/>
      <c r="C55" s="513"/>
      <c r="D55" s="514" t="s">
        <v>11</v>
      </c>
      <c r="E55" s="514"/>
      <c r="F55" s="470" t="s">
        <v>167</v>
      </c>
      <c r="G55" s="509" t="s">
        <v>451</v>
      </c>
      <c r="L55" s="374"/>
      <c r="M55" s="371"/>
      <c r="V55" s="374"/>
    </row>
    <row r="56" spans="1:22" ht="39.75" thickBot="1" x14ac:dyDescent="0.3">
      <c r="A56" s="459" t="s">
        <v>354</v>
      </c>
      <c r="B56" s="512">
        <v>43982</v>
      </c>
      <c r="C56" s="513"/>
      <c r="D56" s="514" t="s">
        <v>11</v>
      </c>
      <c r="E56" s="512">
        <v>43982</v>
      </c>
      <c r="F56" s="470" t="s">
        <v>167</v>
      </c>
      <c r="G56" s="511" t="s">
        <v>447</v>
      </c>
      <c r="L56" s="374"/>
      <c r="M56" s="371"/>
      <c r="V56" s="374"/>
    </row>
    <row r="57" spans="1:22" ht="36" customHeight="1" thickBot="1" x14ac:dyDescent="0.25">
      <c r="A57" s="459" t="s">
        <v>361</v>
      </c>
      <c r="B57" s="514"/>
      <c r="C57" s="513"/>
      <c r="D57" s="514" t="s">
        <v>11</v>
      </c>
      <c r="E57" s="512"/>
      <c r="F57" s="470" t="s">
        <v>167</v>
      </c>
      <c r="G57" s="509" t="s">
        <v>472</v>
      </c>
      <c r="L57" s="374"/>
      <c r="M57" s="371"/>
      <c r="V57" s="374"/>
    </row>
    <row r="58" spans="1:22" ht="38.25" customHeight="1" thickBot="1" x14ac:dyDescent="0.25">
      <c r="A58" s="459" t="s">
        <v>362</v>
      </c>
      <c r="B58" s="514"/>
      <c r="C58" s="513"/>
      <c r="D58" s="514" t="s">
        <v>11</v>
      </c>
      <c r="E58" s="512"/>
      <c r="F58" s="470" t="s">
        <v>167</v>
      </c>
      <c r="G58" s="509" t="s">
        <v>472</v>
      </c>
      <c r="L58" s="374"/>
      <c r="M58" s="371"/>
      <c r="V58" s="374"/>
    </row>
    <row r="59" spans="1:22" ht="39" thickBot="1" x14ac:dyDescent="0.25">
      <c r="A59" s="459" t="s">
        <v>350</v>
      </c>
      <c r="B59" s="512">
        <v>43586</v>
      </c>
      <c r="C59" s="513"/>
      <c r="D59" s="514" t="s">
        <v>11</v>
      </c>
      <c r="E59" s="514"/>
      <c r="F59" s="470" t="s">
        <v>167</v>
      </c>
      <c r="G59" s="509" t="s">
        <v>447</v>
      </c>
      <c r="L59" s="374"/>
      <c r="M59" s="371"/>
      <c r="V59" s="374"/>
    </row>
    <row r="60" spans="1:22" ht="64.5" thickBot="1" x14ac:dyDescent="0.25">
      <c r="A60" s="458" t="s">
        <v>450</v>
      </c>
      <c r="B60" s="512">
        <v>44926</v>
      </c>
      <c r="C60" s="515"/>
      <c r="D60" s="514" t="s">
        <v>11</v>
      </c>
      <c r="E60" s="512">
        <v>44926</v>
      </c>
      <c r="F60" s="470" t="s">
        <v>167</v>
      </c>
      <c r="G60" s="509" t="s">
        <v>456</v>
      </c>
      <c r="L60" s="374"/>
      <c r="M60" s="371"/>
      <c r="V60" s="374"/>
    </row>
    <row r="61" spans="1:22" s="471" customFormat="1" ht="13.5" thickBot="1" x14ac:dyDescent="0.25">
      <c r="F61" s="472"/>
      <c r="H61" s="371"/>
    </row>
    <row r="62" spans="1:22" s="471" customFormat="1" ht="13.5" thickBot="1" x14ac:dyDescent="0.25">
      <c r="A62" s="720" t="s">
        <v>236</v>
      </c>
      <c r="B62" s="725" t="s">
        <v>478</v>
      </c>
      <c r="C62" s="714"/>
      <c r="D62" s="714"/>
      <c r="E62" s="714"/>
      <c r="F62" s="714"/>
      <c r="G62" s="714"/>
      <c r="H62" s="473"/>
      <c r="I62" s="371"/>
      <c r="J62" s="474"/>
      <c r="K62" s="371"/>
      <c r="M62" s="475"/>
    </row>
    <row r="63" spans="1:22" s="471" customFormat="1" ht="13.5" thickBot="1" x14ac:dyDescent="0.25">
      <c r="A63" s="720"/>
      <c r="B63" s="715"/>
      <c r="C63" s="716"/>
      <c r="D63" s="716"/>
      <c r="E63" s="716"/>
      <c r="F63" s="716"/>
      <c r="G63" s="716"/>
      <c r="H63" s="476"/>
      <c r="I63" s="371"/>
      <c r="J63" s="477"/>
      <c r="K63" s="478"/>
      <c r="M63" s="475"/>
    </row>
    <row r="64" spans="1:22" s="471" customFormat="1" ht="13.5" thickBot="1" x14ac:dyDescent="0.25">
      <c r="A64" s="720"/>
      <c r="B64" s="715"/>
      <c r="C64" s="716"/>
      <c r="D64" s="716"/>
      <c r="E64" s="716"/>
      <c r="F64" s="716"/>
      <c r="G64" s="716"/>
      <c r="H64" s="476"/>
      <c r="I64" s="371"/>
      <c r="J64" s="477"/>
      <c r="K64" s="478"/>
    </row>
    <row r="65" spans="1:11" s="471" customFormat="1" ht="13.5" thickBot="1" x14ac:dyDescent="0.25">
      <c r="A65" s="720"/>
      <c r="B65" s="726"/>
      <c r="C65" s="727"/>
      <c r="D65" s="727"/>
      <c r="E65" s="727"/>
      <c r="F65" s="727"/>
      <c r="G65" s="727"/>
      <c r="H65" s="479"/>
      <c r="I65" s="371"/>
      <c r="J65" s="477"/>
      <c r="K65" s="477"/>
    </row>
    <row r="66" spans="1:11" s="471" customFormat="1" ht="13.5" thickBot="1" x14ac:dyDescent="0.25">
      <c r="A66" s="401"/>
      <c r="B66" s="401"/>
      <c r="C66" s="371"/>
      <c r="D66" s="371"/>
      <c r="E66" s="371"/>
      <c r="F66" s="373"/>
      <c r="G66" s="371"/>
      <c r="H66" s="371"/>
      <c r="I66" s="371"/>
    </row>
    <row r="67" spans="1:11" s="471" customFormat="1" x14ac:dyDescent="0.2">
      <c r="A67" s="480" t="s">
        <v>235</v>
      </c>
      <c r="B67" s="401"/>
      <c r="C67" s="371"/>
      <c r="D67" s="371"/>
      <c r="E67" s="371"/>
      <c r="F67" s="373"/>
      <c r="G67" s="371"/>
      <c r="H67" s="371"/>
      <c r="I67" s="371"/>
    </row>
    <row r="68" spans="1:11" s="471" customFormat="1" ht="15" customHeight="1" x14ac:dyDescent="0.2">
      <c r="A68" s="717" t="s">
        <v>237</v>
      </c>
      <c r="B68" s="717"/>
      <c r="C68" s="717"/>
      <c r="D68" s="717"/>
      <c r="E68" s="717"/>
      <c r="F68" s="717"/>
      <c r="G68" s="717"/>
      <c r="H68" s="371"/>
      <c r="I68" s="371"/>
    </row>
    <row r="69" spans="1:11" s="471" customFormat="1" ht="13.5" thickBot="1" x14ac:dyDescent="0.25">
      <c r="A69" s="481"/>
      <c r="B69" s="401"/>
      <c r="C69" s="371"/>
      <c r="D69" s="371"/>
      <c r="E69" s="371"/>
      <c r="F69" s="373"/>
      <c r="G69" s="371"/>
      <c r="H69" s="371"/>
      <c r="I69" s="371"/>
    </row>
    <row r="70" spans="1:11" s="471" customFormat="1" ht="17.25" customHeight="1" thickTop="1" thickBot="1" x14ac:dyDescent="0.25">
      <c r="A70" s="372"/>
      <c r="B70" s="721" t="s">
        <v>94</v>
      </c>
      <c r="C70" s="722"/>
      <c r="D70" s="713" t="s">
        <v>475</v>
      </c>
      <c r="E70" s="714"/>
      <c r="F70" s="714"/>
      <c r="G70" s="714"/>
      <c r="H70" s="371"/>
      <c r="I70" s="371"/>
    </row>
    <row r="71" spans="1:11" s="471" customFormat="1" ht="14.25" thickTop="1" thickBot="1" x14ac:dyDescent="0.25">
      <c r="A71" s="723" t="s">
        <v>240</v>
      </c>
      <c r="B71" s="482" t="s">
        <v>163</v>
      </c>
      <c r="C71" s="483" t="s">
        <v>7</v>
      </c>
      <c r="D71" s="715"/>
      <c r="E71" s="716"/>
      <c r="F71" s="716"/>
      <c r="G71" s="716"/>
      <c r="H71" s="426"/>
      <c r="I71" s="426"/>
      <c r="J71" s="371"/>
      <c r="K71" s="371"/>
    </row>
    <row r="72" spans="1:11" s="486" customFormat="1" ht="14.25" thickTop="1" thickBot="1" x14ac:dyDescent="0.25">
      <c r="A72" s="724"/>
      <c r="B72" s="484" t="s">
        <v>161</v>
      </c>
      <c r="C72" s="485" t="s">
        <v>55</v>
      </c>
      <c r="D72" s="715"/>
      <c r="E72" s="716"/>
      <c r="F72" s="716"/>
      <c r="G72" s="716"/>
      <c r="H72" s="426"/>
      <c r="I72" s="426"/>
      <c r="J72" s="371"/>
      <c r="K72" s="371"/>
    </row>
    <row r="73" spans="1:11" s="471" customFormat="1" ht="13.5" thickTop="1" x14ac:dyDescent="0.2">
      <c r="A73" s="481"/>
      <c r="B73" s="401"/>
      <c r="C73" s="371"/>
      <c r="D73" s="371"/>
      <c r="E73" s="371"/>
      <c r="F73" s="373"/>
      <c r="G73" s="371"/>
      <c r="H73" s="371"/>
      <c r="I73" s="371"/>
    </row>
    <row r="74" spans="1:11" s="471" customFormat="1" ht="15.75" customHeight="1" thickBot="1" x14ac:dyDescent="0.25">
      <c r="A74" s="717" t="s">
        <v>238</v>
      </c>
      <c r="B74" s="717"/>
      <c r="C74" s="717"/>
      <c r="D74" s="717"/>
      <c r="E74" s="717"/>
      <c r="F74" s="717"/>
      <c r="G74" s="717"/>
      <c r="H74" s="371"/>
      <c r="I74" s="371"/>
    </row>
    <row r="75" spans="1:11" s="486" customFormat="1" ht="14.25" thickTop="1" thickBot="1" x14ac:dyDescent="0.25">
      <c r="A75" s="426"/>
      <c r="B75" s="721" t="s">
        <v>239</v>
      </c>
      <c r="C75" s="722"/>
      <c r="D75" s="718"/>
      <c r="E75" s="719"/>
      <c r="F75" s="719"/>
      <c r="G75" s="719"/>
      <c r="H75" s="371"/>
      <c r="I75" s="371"/>
      <c r="J75" s="371"/>
      <c r="K75" s="408"/>
    </row>
    <row r="76" spans="1:11" s="486" customFormat="1" ht="14.25" thickTop="1" thickBot="1" x14ac:dyDescent="0.25">
      <c r="A76" s="720" t="s">
        <v>95</v>
      </c>
      <c r="B76" s="487" t="s">
        <v>162</v>
      </c>
      <c r="C76" s="488" t="s">
        <v>110</v>
      </c>
      <c r="D76" s="718"/>
      <c r="E76" s="719"/>
      <c r="F76" s="719"/>
      <c r="G76" s="719"/>
      <c r="H76" s="371"/>
      <c r="I76" s="371"/>
      <c r="J76" s="371"/>
      <c r="K76" s="408"/>
    </row>
    <row r="77" spans="1:11" s="486" customFormat="1" ht="13.5" thickTop="1" x14ac:dyDescent="0.2">
      <c r="A77" s="720"/>
      <c r="B77" s="489" t="s">
        <v>161</v>
      </c>
      <c r="C77" s="490" t="s">
        <v>55</v>
      </c>
      <c r="D77" s="718"/>
      <c r="E77" s="719"/>
      <c r="F77" s="719"/>
      <c r="G77" s="719"/>
      <c r="H77" s="371"/>
      <c r="I77" s="371"/>
      <c r="J77" s="371"/>
      <c r="K77" s="408"/>
    </row>
    <row r="78" spans="1:11" s="495" customFormat="1" x14ac:dyDescent="0.2">
      <c r="A78" s="491"/>
      <c r="B78" s="492"/>
      <c r="C78" s="493"/>
      <c r="D78" s="396"/>
      <c r="E78" s="437"/>
      <c r="F78" s="494"/>
      <c r="G78" s="437"/>
      <c r="H78" s="437"/>
      <c r="I78" s="437"/>
      <c r="J78" s="389"/>
      <c r="K78" s="389"/>
    </row>
    <row r="79" spans="1:11" s="486" customFormat="1" x14ac:dyDescent="0.2">
      <c r="A79" s="496"/>
      <c r="B79" s="371"/>
      <c r="C79" s="371"/>
      <c r="D79" s="371"/>
      <c r="E79" s="371"/>
      <c r="F79" s="373"/>
      <c r="G79" s="374"/>
      <c r="H79" s="371"/>
      <c r="I79" s="371"/>
      <c r="J79" s="371"/>
      <c r="K79" s="371"/>
    </row>
    <row r="80" spans="1:11" s="486" customFormat="1" x14ac:dyDescent="0.2">
      <c r="F80" s="497"/>
    </row>
    <row r="81" spans="1:8" s="486" customFormat="1" ht="13.5" thickBot="1" x14ac:dyDescent="0.25">
      <c r="A81" s="471"/>
      <c r="B81" s="471"/>
      <c r="C81" s="471"/>
      <c r="D81" s="471"/>
      <c r="E81" s="471"/>
      <c r="F81" s="472"/>
      <c r="G81" s="471"/>
    </row>
    <row r="82" spans="1:8" s="486" customFormat="1" ht="13.5" thickBot="1" x14ac:dyDescent="0.25">
      <c r="A82" s="498"/>
      <c r="B82" s="499"/>
      <c r="C82" s="499"/>
      <c r="D82" s="499"/>
      <c r="E82" s="499"/>
      <c r="F82" s="499"/>
      <c r="G82" s="500"/>
    </row>
    <row r="83" spans="1:8" s="486" customFormat="1" ht="13.5" thickBot="1" x14ac:dyDescent="0.25">
      <c r="A83" s="498"/>
      <c r="B83" s="499"/>
      <c r="C83" s="499"/>
      <c r="D83" s="499"/>
      <c r="E83" s="499"/>
      <c r="F83" s="499"/>
      <c r="G83" s="500"/>
    </row>
    <row r="84" spans="1:8" s="486" customFormat="1" ht="13.5" thickBot="1" x14ac:dyDescent="0.25">
      <c r="A84" s="498"/>
      <c r="B84" s="499"/>
      <c r="C84" s="499"/>
      <c r="D84" s="499"/>
      <c r="E84" s="499"/>
      <c r="F84" s="499"/>
      <c r="G84" s="500"/>
    </row>
    <row r="85" spans="1:8" s="486" customFormat="1" ht="13.5" thickBot="1" x14ac:dyDescent="0.25">
      <c r="A85" s="498"/>
      <c r="B85" s="499"/>
      <c r="C85" s="499"/>
      <c r="D85" s="499"/>
      <c r="E85" s="499"/>
      <c r="F85" s="499"/>
      <c r="G85" s="500"/>
    </row>
    <row r="86" spans="1:8" s="486" customFormat="1" ht="13.5" thickBot="1" x14ac:dyDescent="0.25">
      <c r="A86" s="498"/>
      <c r="B86" s="499"/>
      <c r="C86" s="499"/>
      <c r="D86" s="499"/>
      <c r="E86" s="499"/>
      <c r="F86" s="499"/>
      <c r="G86" s="500"/>
    </row>
    <row r="87" spans="1:8" s="486" customFormat="1" ht="13.5" thickBot="1" x14ac:dyDescent="0.25">
      <c r="A87" s="498"/>
      <c r="B87" s="499"/>
      <c r="C87" s="499"/>
      <c r="D87" s="499"/>
      <c r="E87" s="499"/>
      <c r="F87" s="499"/>
      <c r="G87" s="500"/>
    </row>
    <row r="88" spans="1:8" ht="13.5" thickBot="1" x14ac:dyDescent="0.25">
      <c r="A88" s="498"/>
      <c r="B88" s="499"/>
      <c r="C88" s="499"/>
      <c r="D88" s="499"/>
      <c r="E88" s="499"/>
      <c r="F88" s="499"/>
      <c r="G88" s="500"/>
      <c r="H88" s="486"/>
    </row>
    <row r="89" spans="1:8" ht="13.5" thickBot="1" x14ac:dyDescent="0.25">
      <c r="A89" s="498"/>
      <c r="B89" s="499"/>
      <c r="C89" s="499"/>
      <c r="D89" s="499"/>
      <c r="E89" s="499"/>
      <c r="F89" s="499"/>
      <c r="G89" s="500"/>
      <c r="H89" s="486"/>
    </row>
    <row r="90" spans="1:8" ht="13.5" thickBot="1" x14ac:dyDescent="0.25">
      <c r="A90" s="498"/>
      <c r="B90" s="499"/>
      <c r="C90" s="499"/>
      <c r="D90" s="499"/>
      <c r="E90" s="499"/>
      <c r="F90" s="499"/>
      <c r="G90" s="500"/>
      <c r="H90" s="486"/>
    </row>
    <row r="91" spans="1:8" ht="13.5" thickBot="1" x14ac:dyDescent="0.25">
      <c r="A91" s="498"/>
      <c r="B91" s="499"/>
      <c r="C91" s="499"/>
      <c r="D91" s="499"/>
      <c r="E91" s="499"/>
      <c r="F91" s="499"/>
      <c r="G91" s="500"/>
      <c r="H91" s="486"/>
    </row>
    <row r="92" spans="1:8" ht="13.5" thickBot="1" x14ac:dyDescent="0.25">
      <c r="A92" s="498"/>
      <c r="B92" s="499"/>
      <c r="C92" s="499"/>
      <c r="D92" s="499"/>
      <c r="E92" s="499"/>
      <c r="F92" s="499"/>
      <c r="G92" s="500"/>
      <c r="H92" s="486"/>
    </row>
    <row r="93" spans="1:8" ht="13.5" thickBot="1" x14ac:dyDescent="0.25">
      <c r="A93" s="498"/>
      <c r="B93" s="499"/>
      <c r="C93" s="499"/>
      <c r="D93" s="499"/>
      <c r="E93" s="499"/>
      <c r="F93" s="499"/>
      <c r="G93" s="500"/>
      <c r="H93" s="486"/>
    </row>
    <row r="94" spans="1:8" ht="13.5" thickBot="1" x14ac:dyDescent="0.25">
      <c r="A94" s="498"/>
      <c r="B94" s="499"/>
      <c r="C94" s="499"/>
      <c r="D94" s="499"/>
      <c r="E94" s="499"/>
      <c r="F94" s="499"/>
      <c r="G94" s="500"/>
      <c r="H94" s="486"/>
    </row>
    <row r="95" spans="1:8" ht="13.5" thickBot="1" x14ac:dyDescent="0.25">
      <c r="A95" s="498"/>
      <c r="B95" s="499"/>
      <c r="C95" s="499"/>
      <c r="D95" s="499"/>
      <c r="E95" s="499"/>
      <c r="F95" s="499"/>
      <c r="G95" s="500"/>
      <c r="H95" s="486"/>
    </row>
    <row r="96" spans="1:8" ht="13.5" thickBot="1" x14ac:dyDescent="0.25">
      <c r="A96" s="498"/>
      <c r="B96" s="499"/>
      <c r="C96" s="499"/>
      <c r="D96" s="499"/>
      <c r="E96" s="499"/>
      <c r="F96" s="499"/>
      <c r="G96" s="500"/>
    </row>
    <row r="97" spans="1:7" ht="13.5" thickBot="1" x14ac:dyDescent="0.25">
      <c r="A97" s="498"/>
      <c r="B97" s="499"/>
      <c r="C97" s="499"/>
      <c r="D97" s="499"/>
      <c r="E97" s="499"/>
      <c r="F97" s="499"/>
      <c r="G97" s="500"/>
    </row>
    <row r="98" spans="1:7" ht="13.5" thickBot="1" x14ac:dyDescent="0.25">
      <c r="A98" s="498"/>
      <c r="B98" s="499"/>
      <c r="C98" s="499"/>
      <c r="D98" s="499"/>
      <c r="E98" s="499"/>
      <c r="F98" s="499"/>
      <c r="G98" s="500"/>
    </row>
    <row r="99" spans="1:7" ht="13.5" thickBot="1" x14ac:dyDescent="0.25">
      <c r="A99" s="498"/>
      <c r="B99" s="499"/>
      <c r="C99" s="499"/>
      <c r="D99" s="499"/>
      <c r="E99" s="499"/>
      <c r="F99" s="499"/>
      <c r="G99" s="500"/>
    </row>
    <row r="100" spans="1:7" ht="13.5" thickBot="1" x14ac:dyDescent="0.25">
      <c r="A100" s="498"/>
      <c r="B100" s="499"/>
      <c r="C100" s="499"/>
      <c r="D100" s="499"/>
      <c r="E100" s="499"/>
      <c r="F100" s="499"/>
      <c r="G100" s="500"/>
    </row>
    <row r="101" spans="1:7" x14ac:dyDescent="0.2">
      <c r="A101" s="486"/>
      <c r="B101" s="486"/>
      <c r="C101" s="486"/>
      <c r="D101" s="486"/>
      <c r="E101" s="486"/>
      <c r="F101" s="497"/>
      <c r="G101" s="486"/>
    </row>
    <row r="102" spans="1:7" x14ac:dyDescent="0.2">
      <c r="A102" s="486"/>
      <c r="B102" s="486"/>
      <c r="C102" s="486"/>
      <c r="D102" s="486"/>
      <c r="E102" s="486"/>
      <c r="F102" s="497"/>
      <c r="G102" s="486"/>
    </row>
    <row r="103" spans="1:7" x14ac:dyDescent="0.2">
      <c r="A103" s="486"/>
      <c r="B103" s="486"/>
      <c r="C103" s="486"/>
      <c r="D103" s="486"/>
      <c r="E103" s="486"/>
      <c r="F103" s="497"/>
      <c r="G103" s="486"/>
    </row>
    <row r="104" spans="1:7" x14ac:dyDescent="0.2">
      <c r="A104" s="486"/>
      <c r="B104" s="486"/>
      <c r="C104" s="486"/>
      <c r="D104" s="486"/>
      <c r="E104" s="486"/>
      <c r="F104" s="497"/>
      <c r="G104" s="486"/>
    </row>
    <row r="105" spans="1:7" x14ac:dyDescent="0.2">
      <c r="A105" s="486"/>
      <c r="B105" s="486"/>
      <c r="C105" s="486"/>
      <c r="D105" s="486"/>
      <c r="E105" s="486"/>
      <c r="F105" s="497"/>
      <c r="G105" s="486"/>
    </row>
    <row r="106" spans="1:7" x14ac:dyDescent="0.2">
      <c r="A106" s="486"/>
      <c r="B106" s="486"/>
      <c r="C106" s="486"/>
      <c r="D106" s="486"/>
      <c r="E106" s="486"/>
      <c r="F106" s="497"/>
      <c r="G106" s="486"/>
    </row>
    <row r="107" spans="1:7" x14ac:dyDescent="0.2">
      <c r="A107" s="486"/>
      <c r="B107" s="486"/>
      <c r="C107" s="486"/>
      <c r="D107" s="486"/>
      <c r="E107" s="486"/>
      <c r="F107" s="497"/>
      <c r="G107" s="486"/>
    </row>
    <row r="108" spans="1:7" x14ac:dyDescent="0.2">
      <c r="A108" s="486"/>
      <c r="B108" s="486"/>
      <c r="C108" s="486"/>
      <c r="D108" s="486"/>
      <c r="E108" s="486"/>
      <c r="F108" s="497"/>
      <c r="G108" s="486"/>
    </row>
    <row r="109" spans="1:7" x14ac:dyDescent="0.2">
      <c r="A109" s="486"/>
      <c r="B109" s="486"/>
      <c r="C109" s="486"/>
      <c r="D109" s="486"/>
      <c r="E109" s="486"/>
      <c r="F109" s="497"/>
      <c r="G109" s="486"/>
    </row>
    <row r="110" spans="1:7" x14ac:dyDescent="0.2">
      <c r="A110" s="486"/>
      <c r="B110" s="486"/>
      <c r="C110" s="486"/>
      <c r="D110" s="486"/>
      <c r="E110" s="486"/>
      <c r="F110" s="497"/>
      <c r="G110" s="486"/>
    </row>
    <row r="111" spans="1:7" x14ac:dyDescent="0.2">
      <c r="A111" s="486"/>
      <c r="B111" s="486"/>
      <c r="C111" s="486"/>
      <c r="D111" s="486"/>
      <c r="E111" s="486"/>
      <c r="F111" s="497"/>
      <c r="G111" s="486"/>
    </row>
    <row r="112" spans="1:7" x14ac:dyDescent="0.2">
      <c r="A112" s="486"/>
      <c r="B112" s="486"/>
      <c r="C112" s="486"/>
      <c r="D112" s="486"/>
      <c r="E112" s="486"/>
      <c r="F112" s="497"/>
      <c r="G112" s="486"/>
    </row>
    <row r="113" spans="1:7" x14ac:dyDescent="0.2">
      <c r="A113" s="486"/>
      <c r="B113" s="486"/>
      <c r="C113" s="486"/>
      <c r="D113" s="486"/>
      <c r="E113" s="486"/>
      <c r="F113" s="497"/>
      <c r="G113" s="486"/>
    </row>
    <row r="114" spans="1:7" x14ac:dyDescent="0.2">
      <c r="A114" s="486"/>
      <c r="B114" s="486"/>
      <c r="C114" s="486"/>
      <c r="D114" s="486"/>
      <c r="E114" s="486"/>
      <c r="F114" s="497"/>
      <c r="G114" s="486"/>
    </row>
    <row r="115" spans="1:7" x14ac:dyDescent="0.2">
      <c r="A115" s="486"/>
      <c r="B115" s="486"/>
      <c r="C115" s="486"/>
      <c r="D115" s="486"/>
      <c r="E115" s="486"/>
      <c r="F115" s="497"/>
      <c r="G115" s="486"/>
    </row>
    <row r="116" spans="1:7" x14ac:dyDescent="0.2">
      <c r="A116" s="486"/>
      <c r="B116" s="486"/>
      <c r="C116" s="486"/>
      <c r="D116" s="486"/>
      <c r="E116" s="486"/>
      <c r="F116" s="497"/>
      <c r="G116" s="486"/>
    </row>
    <row r="117" spans="1:7" x14ac:dyDescent="0.2">
      <c r="A117" s="486"/>
      <c r="B117" s="486"/>
      <c r="C117" s="486"/>
      <c r="D117" s="486"/>
      <c r="E117" s="486"/>
      <c r="F117" s="497"/>
      <c r="G117" s="486"/>
    </row>
    <row r="118" spans="1:7" x14ac:dyDescent="0.2">
      <c r="A118" s="486"/>
      <c r="B118" s="486"/>
      <c r="C118" s="486"/>
      <c r="D118" s="486"/>
      <c r="E118" s="486"/>
      <c r="F118" s="497"/>
      <c r="G118" s="486"/>
    </row>
    <row r="119" spans="1:7" x14ac:dyDescent="0.2">
      <c r="A119" s="486"/>
      <c r="B119" s="486"/>
      <c r="C119" s="486"/>
      <c r="D119" s="486"/>
      <c r="E119" s="486"/>
      <c r="F119" s="497"/>
      <c r="G119" s="486"/>
    </row>
  </sheetData>
  <sheetProtection algorithmName="SHA-512" hashValue="gDAbQnSq1pUsK54wOYS66XCdKvut85MLu1OutYoq79KXuQZ5gT3zohwRKNnmOcXk8UaOX+oRIgOmnWSBu5bT5g==" saltValue="3d+F7+bhZmac1vWqwHtCeQ==" spinCount="100000" sheet="1" objects="1" scenarios="1" formatCells="0" formatColumns="0" formatRows="0" insertRows="0" deleteRows="0"/>
  <dataConsolidate/>
  <customSheetViews>
    <customSheetView guid="{B9650BA3-94CE-4739-B8B7-DC4BD2895EC7}" scale="70" showGridLines="0" fitToPage="1" hiddenRows="1" topLeftCell="A13">
      <selection activeCell="B21" sqref="B21"/>
      <pageMargins left="0.74803149606299213" right="0.74803149606299213" top="0.98425196850393704" bottom="0.98425196850393704" header="0.51181102362204722" footer="0.51181102362204722"/>
      <pageSetup paperSize="8" scale="36" orientation="landscape" r:id="rId1"/>
      <headerFooter alignWithMargins="0"/>
    </customSheetView>
    <customSheetView guid="{623C300D-781E-483E-85FB-4756099E0A4D}" scale="85" showPageBreaks="1" showGridLines="0" fitToPage="1" printArea="1" hiddenRows="1" topLeftCell="A43">
      <selection activeCell="G88" sqref="G88"/>
      <pageMargins left="0.74803149606299213" right="0.74803149606299213" top="0.98425196850393704" bottom="0.98425196850393704" header="0.51181102362204722" footer="0.51181102362204722"/>
      <pageSetup paperSize="8" scale="36" orientation="landscape" r:id="rId2"/>
      <headerFooter alignWithMargins="0"/>
    </customSheetView>
    <customSheetView guid="{D0014484-2316-4B1E-92C7-DAC5D8C506CD}" scale="70" showGridLines="0" fitToPage="1" hiddenRows="1" topLeftCell="A31">
      <selection activeCell="B10" sqref="B10"/>
      <pageMargins left="0.74803149606299213" right="0.74803149606299213" top="0.98425196850393704" bottom="0.98425196850393704" header="0.51181102362204722" footer="0.51181102362204722"/>
      <pageSetup paperSize="8" scale="36" orientation="landscape" r:id="rId3"/>
      <headerFooter alignWithMargins="0"/>
    </customSheetView>
  </customSheetViews>
  <mergeCells count="19">
    <mergeCell ref="L8:L9"/>
    <mergeCell ref="D13:D16"/>
    <mergeCell ref="E13:E16"/>
    <mergeCell ref="A13:A16"/>
    <mergeCell ref="B13:B16"/>
    <mergeCell ref="C13:C16"/>
    <mergeCell ref="F13:F16"/>
    <mergeCell ref="G13:G16"/>
    <mergeCell ref="F7:I11"/>
    <mergeCell ref="D70:G72"/>
    <mergeCell ref="A68:G68"/>
    <mergeCell ref="D75:G77"/>
    <mergeCell ref="A74:G74"/>
    <mergeCell ref="A62:A65"/>
    <mergeCell ref="B75:C75"/>
    <mergeCell ref="B70:C70"/>
    <mergeCell ref="A71:A72"/>
    <mergeCell ref="B62:G65"/>
    <mergeCell ref="A76:A77"/>
  </mergeCells>
  <conditionalFormatting sqref="C76:C78">
    <cfRule type="cellIs" dxfId="24" priority="36" operator="equal">
      <formula>"R"</formula>
    </cfRule>
    <cfRule type="cellIs" dxfId="23" priority="37" operator="equal">
      <formula>"AR"</formula>
    </cfRule>
    <cfRule type="cellIs" dxfId="22" priority="38" operator="equal">
      <formula>"A"</formula>
    </cfRule>
    <cfRule type="cellIs" dxfId="21" priority="39" operator="equal">
      <formula>"AG"</formula>
    </cfRule>
    <cfRule type="cellIs" dxfId="20" priority="40" operator="equal">
      <formula>"G"</formula>
    </cfRule>
  </conditionalFormatting>
  <conditionalFormatting sqref="B75">
    <cfRule type="cellIs" dxfId="19" priority="21" operator="equal">
      <formula>"R"</formula>
    </cfRule>
    <cfRule type="cellIs" dxfId="18" priority="22" operator="equal">
      <formula>"AR"</formula>
    </cfRule>
    <cfRule type="cellIs" dxfId="17" priority="23" operator="equal">
      <formula>"A"</formula>
    </cfRule>
    <cfRule type="cellIs" dxfId="16" priority="24" operator="equal">
      <formula>"AG"</formula>
    </cfRule>
    <cfRule type="cellIs" dxfId="15" priority="25" operator="equal">
      <formula>"G"</formula>
    </cfRule>
  </conditionalFormatting>
  <conditionalFormatting sqref="C71:C72">
    <cfRule type="cellIs" dxfId="14" priority="16" operator="equal">
      <formula>"R"</formula>
    </cfRule>
    <cfRule type="cellIs" dxfId="13" priority="17" operator="equal">
      <formula>"AR"</formula>
    </cfRule>
    <cfRule type="cellIs" dxfId="12" priority="18" operator="equal">
      <formula>"A"</formula>
    </cfRule>
    <cfRule type="cellIs" dxfId="11" priority="19" operator="equal">
      <formula>"AG"</formula>
    </cfRule>
    <cfRule type="cellIs" dxfId="10" priority="20" operator="equal">
      <formula>"G"</formula>
    </cfRule>
  </conditionalFormatting>
  <conditionalFormatting sqref="B70">
    <cfRule type="cellIs" dxfId="9" priority="11" operator="equal">
      <formula>"R"</formula>
    </cfRule>
    <cfRule type="cellIs" dxfId="8" priority="12" operator="equal">
      <formula>"AR"</formula>
    </cfRule>
    <cfRule type="cellIs" dxfId="7" priority="13" operator="equal">
      <formula>"A"</formula>
    </cfRule>
    <cfRule type="cellIs" dxfId="6" priority="14" operator="equal">
      <formula>"AG"</formula>
    </cfRule>
    <cfRule type="cellIs" dxfId="5" priority="15" operator="equal">
      <formula>"G"</formula>
    </cfRule>
  </conditionalFormatting>
  <conditionalFormatting sqref="D75">
    <cfRule type="cellIs" dxfId="4" priority="1" operator="equal">
      <formula>"R"</formula>
    </cfRule>
    <cfRule type="cellIs" dxfId="3" priority="2" operator="equal">
      <formula>"AR"</formula>
    </cfRule>
    <cfRule type="cellIs" dxfId="2" priority="3" operator="equal">
      <formula>"A"</formula>
    </cfRule>
    <cfRule type="cellIs" dxfId="1" priority="4" operator="equal">
      <formula>"AG"</formula>
    </cfRule>
    <cfRule type="cellIs" dxfId="0" priority="5" operator="equal">
      <formula>"G"</formula>
    </cfRule>
  </conditionalFormatting>
  <dataValidations xWindow="397" yWindow="595" count="13">
    <dataValidation type="list" allowBlank="1" showInputMessage="1" showErrorMessage="1" sqref="T13 K12 J13:J19">
      <formula1>$M$5:$M$7</formula1>
    </dataValidation>
    <dataValidation allowBlank="1" showInputMessage="1" showErrorMessage="1" prompt="Integrated Assurance and Approvals Plan in place. Please provide date created and latest revised date. " sqref="C9"/>
    <dataValidation allowBlank="1" showInputMessage="1" showErrorMessage="1" prompt="The stage/phase of a project lifecycle that the project is currently in" sqref="A9"/>
    <dataValidation allowBlank="1" showInputMessage="1" showErrorMessage="1" prompt="This section is for the SRO to make an assessment (using the RAG ratings provided) of the coverage of the assurance and approvals activities that is planned over the next two years or to the end of the programme/ project whichever is sooner" sqref="A76:A77"/>
    <dataValidation allowBlank="1" showInputMessage="1" showErrorMessage="1" prompt="This section is for the SRO to make an assessment (using the RAG ratings provided) against whether all/some of the actions and recommendations highlighted (if any) by the assurance activity have been completed." sqref="A71:A72"/>
    <dataValidation allowBlank="1" showInputMessage="1" showErrorMessage="1" prompt="The section is for the SRO to comment on the ratings given for Quality including justification for not undertaking any assurance activities. Also identify any key themes from the assurances undertaken." sqref="D70"/>
    <dataValidation allowBlank="1" showInputMessage="1" showErrorMessage="1" prompt="Assurance activities covering 1st and 2nd line of defence " sqref="B71 B76"/>
    <dataValidation allowBlank="1" showInputMessage="1" showErrorMessage="1" prompt="Assurance activities covering 3rd and 4th line of defence (independent assurance e.g. NAO, Internal Audit etc)" sqref="B72 B77"/>
    <dataValidation type="date" allowBlank="1" showInputMessage="1" showErrorMessage="1" sqref="B18:C28 E31:E44 B31:C44 E18:E28 B46:C60 E46:E60">
      <formula1>1</formula1>
      <formula2>65746</formula2>
    </dataValidation>
    <dataValidation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A32:A33 A38"/>
    <dataValidation allowBlank="1" showInputMessage="1" showErrorMessage="1" prompt="e.g. temporary organisation responsible for the delivery of the project is disbanded, or when the planned change has been fully implemented and benefits realisation plan put in place. _x000a__x000a__x000a__x000a__x000a__x000a__x000a__x000a__x000a__x000a__x000a_" sqref="A49:A50"/>
    <dataValidation allowBlank="1" showInputMessage="1" showErrorMessage="1" prompt="The project start date should reflect the commencement of project planning activities such as the work undertaken by a newly formed project team to produce an SOBC or equivalent. " sqref="A46"/>
    <dataValidation allowBlank="1" showInputMessage="1" showErrorMessage="1" prompt="Projects should only have one key delivery date that, where possible, should indicate the realisation of the projects major goals. " sqref="A29"/>
  </dataValidations>
  <hyperlinks>
    <hyperlink ref="A18" location="Milestones!A1" tooltip="Insert dates for Strategic Outline Business Case approval/submission to BICC." display="SOBC - BICC Approval"/>
    <hyperlink ref="A20" location="Milestones!A1" tooltip="Insert dates for Outline Business Case approval/submission to BICC." display="OBC - BICC Approval"/>
    <hyperlink ref="A22" location="Milestones!A1" tooltip="Insert date of planning consents if applicable." display="Planning Consents"/>
    <hyperlink ref="A23" location="Milestones!A1" tooltip="Insert date project/programme is due to BICC or PAB for Pre-PIN approval." display="Pre-PIN Approval"/>
    <hyperlink ref="A24" location="Milestones!A1" tooltip="Insert date project/programme is due to BICC or PAB for Pre-OJEU approval." display="Pre-OJEU Approval"/>
    <hyperlink ref="A25" location="Milestones!A1" tooltip="Insert date when project/programme is due to BICC or PAB for contractor shortlisting" display="Shortlisting BICC Approval"/>
    <hyperlink ref="A26" location="Milestones!A1" tooltip="Insert date when project/programme is due to BICC or PAB for contractor selection." display="Selection BICC Approval"/>
    <hyperlink ref="A27" location="Milestones!A1" tooltip="Insert dates for Full Business Case approval/submission to BICC." display="FBC - BICC Approval"/>
    <hyperlink ref="C13:C16" location="Milestones!C17" tooltip="The latest approved baseline date from the last approved business case, if this has changed from the original baseline." display="Latest Approved Baseline Date"/>
    <hyperlink ref="D13:D16" location="Milestones!A1" tooltip="Insert new date if milestone has changed this quarter." display="Milestones!A1"/>
    <hyperlink ref="B13:B16" location="Milestones!B17" tooltip="The original baseline date from first approved business case." display="Original Baseline Date"/>
    <hyperlink ref="A13:A16" location="Milestones!A17" tooltip="Name of milestone is pre-populated for mandatory milestones. Please insert the name for any additional milestones the project/programme would like to include and add these in chronological order." display="Milestone Name"/>
  </hyperlinks>
  <pageMargins left="0.15748031496062992" right="0.15748031496062992" top="0.19685039370078741" bottom="0.19685039370078741" header="0.11811023622047245" footer="0.11811023622047245"/>
  <pageSetup paperSize="8" scale="78" orientation="portrait" r:id="rId4"/>
  <headerFooter alignWithMargins="0"/>
  <drawing r:id="rId5"/>
  <extLst>
    <ext xmlns:x14="http://schemas.microsoft.com/office/spreadsheetml/2009/9/main" uri="{CCE6A557-97BC-4b89-ADB6-D9C93CAAB3DF}">
      <x14:dataValidations xmlns:xm="http://schemas.microsoft.com/office/excel/2006/main" xWindow="397" yWindow="595" count="6">
        <x14:dataValidation type="list" allowBlank="1" showInputMessage="1" showErrorMessage="1">
          <x14:formula1>
            <xm:f>'Dropdown lists'!$C$2:$C$6</xm:f>
          </x14:formula1>
          <xm:sqref>B10</xm:sqref>
        </x14:dataValidation>
        <x14:dataValidation type="list" allowBlank="1" showInputMessage="1" showErrorMessage="1">
          <x14:formula1>
            <xm:f>'Dropdown lists'!$J$2:$J$7</xm:f>
          </x14:formula1>
          <xm:sqref>C76:C77 C71:C72</xm:sqref>
        </x14:dataValidation>
        <x14:dataValidation type="list" allowBlank="1" showInputMessage="1" showErrorMessage="1">
          <x14:formula1>
            <xm:f>'Dropdown lists'!$N$2:$N$10</xm:f>
          </x14:formula1>
          <xm:sqref>B9</xm:sqref>
        </x14:dataValidation>
        <x14:dataValidation type="list" allowBlank="1" showInputMessage="1" showErrorMessage="1">
          <x14:formula1>
            <xm:f>'Dropdown lists'!$D$2:$D$4</xm:f>
          </x14:formula1>
          <xm:sqref>D18:D28 D31:D44 D60 D46:D56</xm:sqref>
        </x14:dataValidation>
        <x14:dataValidation type="list" allowBlank="1" showInputMessage="1" showErrorMessage="1">
          <x14:formula1>
            <xm:f>'Dropdown lists'!$K$2:$K$22</xm:f>
          </x14:formula1>
          <xm:sqref>F18:F28 F31:F44 F60 F46:F56</xm:sqref>
        </x14:dataValidation>
        <x14:dataValidation type="list" allowBlank="1" showInputMessage="1" showErrorMessage="1">
          <x14:formula1>
            <xm:f>'[1]Dropdown lists'!#REF!</xm:f>
          </x14:formula1>
          <xm:sqref>F57:F59 D57:D59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25"/>
  <sheetViews>
    <sheetView workbookViewId="0">
      <selection activeCell="H2" sqref="H2:H10"/>
    </sheetView>
  </sheetViews>
  <sheetFormatPr defaultRowHeight="12.75" x14ac:dyDescent="0.2"/>
  <cols>
    <col min="1" max="1" width="22.42578125" customWidth="1"/>
    <col min="3" max="3" width="16.5703125" customWidth="1"/>
    <col min="5" max="5" width="18" customWidth="1"/>
    <col min="6" max="6" width="12.28515625" customWidth="1"/>
    <col min="7" max="7" width="17.85546875" customWidth="1"/>
    <col min="8" max="8" width="27.28515625" customWidth="1"/>
    <col min="9" max="9" width="14.5703125" customWidth="1"/>
    <col min="10" max="10" width="13.85546875" customWidth="1"/>
    <col min="11" max="11" width="27.7109375" style="1" customWidth="1"/>
    <col min="12" max="12" width="12.85546875" customWidth="1"/>
    <col min="14" max="14" width="25.5703125" style="6" customWidth="1"/>
    <col min="15" max="15" width="11.7109375" customWidth="1"/>
    <col min="16" max="16" width="30.140625" customWidth="1"/>
    <col min="17" max="17" width="35" customWidth="1"/>
  </cols>
  <sheetData>
    <row r="1" spans="1:17" s="12" customFormat="1" ht="25.5" x14ac:dyDescent="0.2">
      <c r="A1" s="12" t="s">
        <v>0</v>
      </c>
      <c r="B1" s="12" t="s">
        <v>206</v>
      </c>
      <c r="C1" s="12" t="s">
        <v>211</v>
      </c>
      <c r="E1" s="12" t="s">
        <v>210</v>
      </c>
      <c r="G1" s="12" t="s">
        <v>208</v>
      </c>
      <c r="H1" s="12" t="s">
        <v>209</v>
      </c>
      <c r="I1" s="12" t="s">
        <v>207</v>
      </c>
      <c r="J1" s="12" t="s">
        <v>206</v>
      </c>
      <c r="K1" s="12" t="s">
        <v>205</v>
      </c>
      <c r="L1" s="12" t="s">
        <v>212</v>
      </c>
      <c r="M1" s="12" t="s">
        <v>299</v>
      </c>
      <c r="N1" s="11" t="s">
        <v>233</v>
      </c>
      <c r="O1" s="12" t="s">
        <v>298</v>
      </c>
      <c r="P1" s="12" t="s">
        <v>315</v>
      </c>
      <c r="Q1" s="346" t="s">
        <v>386</v>
      </c>
    </row>
    <row r="2" spans="1:17" x14ac:dyDescent="0.2">
      <c r="A2" t="s">
        <v>79</v>
      </c>
      <c r="B2" s="1" t="s">
        <v>137</v>
      </c>
      <c r="C2" s="1" t="s">
        <v>414</v>
      </c>
      <c r="D2" t="s">
        <v>84</v>
      </c>
      <c r="E2" s="1" t="s">
        <v>150</v>
      </c>
      <c r="F2" s="1" t="s">
        <v>122</v>
      </c>
      <c r="G2" s="1" t="s">
        <v>216</v>
      </c>
      <c r="H2" s="1" t="s">
        <v>438</v>
      </c>
      <c r="I2" s="1" t="s">
        <v>11</v>
      </c>
      <c r="J2" s="1" t="s">
        <v>9</v>
      </c>
      <c r="K2" s="3" t="s">
        <v>167</v>
      </c>
      <c r="L2" s="1" t="s">
        <v>174</v>
      </c>
      <c r="M2" s="1" t="s">
        <v>155</v>
      </c>
      <c r="N2" s="5" t="s">
        <v>226</v>
      </c>
      <c r="O2" s="7" t="s">
        <v>241</v>
      </c>
      <c r="P2" t="s">
        <v>323</v>
      </c>
      <c r="Q2" s="1" t="s">
        <v>387</v>
      </c>
    </row>
    <row r="3" spans="1:17" x14ac:dyDescent="0.2">
      <c r="A3" s="1" t="s">
        <v>373</v>
      </c>
      <c r="B3" s="1" t="s">
        <v>16</v>
      </c>
      <c r="C3" t="s">
        <v>415</v>
      </c>
      <c r="D3" t="s">
        <v>11</v>
      </c>
      <c r="E3" s="1" t="s">
        <v>151</v>
      </c>
      <c r="F3" s="1" t="s">
        <v>8</v>
      </c>
      <c r="G3" s="1" t="s">
        <v>134</v>
      </c>
      <c r="H3" s="1" t="s">
        <v>214</v>
      </c>
      <c r="I3" s="1" t="s">
        <v>106</v>
      </c>
      <c r="J3" s="1" t="s">
        <v>55</v>
      </c>
      <c r="K3" s="3" t="s">
        <v>102</v>
      </c>
      <c r="L3" s="1" t="s">
        <v>175</v>
      </c>
      <c r="M3" s="1" t="s">
        <v>156</v>
      </c>
      <c r="N3" s="5" t="s">
        <v>227</v>
      </c>
      <c r="O3" s="7" t="s">
        <v>242</v>
      </c>
      <c r="P3" s="1" t="s">
        <v>321</v>
      </c>
      <c r="Q3" s="1" t="s">
        <v>388</v>
      </c>
    </row>
    <row r="4" spans="1:17" x14ac:dyDescent="0.2">
      <c r="A4" s="1" t="s">
        <v>374</v>
      </c>
      <c r="B4" s="1" t="s">
        <v>138</v>
      </c>
      <c r="C4" s="1" t="s">
        <v>416</v>
      </c>
      <c r="E4" s="1" t="s">
        <v>152</v>
      </c>
      <c r="F4" s="1" t="s">
        <v>6</v>
      </c>
      <c r="G4" s="1" t="s">
        <v>135</v>
      </c>
      <c r="H4" s="1" t="s">
        <v>100</v>
      </c>
      <c r="I4" s="1" t="s">
        <v>107</v>
      </c>
      <c r="J4" s="1" t="s">
        <v>110</v>
      </c>
      <c r="K4" s="3" t="s">
        <v>194</v>
      </c>
      <c r="L4" s="1" t="s">
        <v>176</v>
      </c>
      <c r="N4" s="5" t="s">
        <v>228</v>
      </c>
      <c r="O4" s="7" t="s">
        <v>70</v>
      </c>
      <c r="P4" s="1" t="s">
        <v>316</v>
      </c>
      <c r="Q4" s="1" t="s">
        <v>389</v>
      </c>
    </row>
    <row r="5" spans="1:17" x14ac:dyDescent="0.2">
      <c r="A5" s="1" t="s">
        <v>375</v>
      </c>
      <c r="C5" t="s">
        <v>417</v>
      </c>
      <c r="E5" s="1" t="s">
        <v>303</v>
      </c>
      <c r="F5" s="1" t="s">
        <v>70</v>
      </c>
      <c r="G5" s="1" t="s">
        <v>136</v>
      </c>
      <c r="H5" s="1" t="s">
        <v>439</v>
      </c>
      <c r="J5" s="1" t="s">
        <v>7</v>
      </c>
      <c r="K5" s="3" t="s">
        <v>201</v>
      </c>
      <c r="N5" s="5" t="s">
        <v>229</v>
      </c>
      <c r="P5" s="1" t="s">
        <v>317</v>
      </c>
      <c r="Q5" s="1" t="s">
        <v>390</v>
      </c>
    </row>
    <row r="6" spans="1:17" x14ac:dyDescent="0.2">
      <c r="A6" t="s">
        <v>81</v>
      </c>
      <c r="C6" s="1" t="s">
        <v>418</v>
      </c>
      <c r="E6" s="1" t="s">
        <v>304</v>
      </c>
      <c r="H6" s="1" t="s">
        <v>440</v>
      </c>
      <c r="J6" s="1" t="s">
        <v>6</v>
      </c>
      <c r="K6" s="3" t="s">
        <v>195</v>
      </c>
      <c r="N6" s="5" t="s">
        <v>230</v>
      </c>
      <c r="P6" s="1" t="s">
        <v>318</v>
      </c>
      <c r="Q6" s="1" t="s">
        <v>391</v>
      </c>
    </row>
    <row r="7" spans="1:17" x14ac:dyDescent="0.2">
      <c r="A7" t="s">
        <v>82</v>
      </c>
      <c r="C7" s="1" t="s">
        <v>419</v>
      </c>
      <c r="E7" s="1" t="s">
        <v>244</v>
      </c>
      <c r="H7" s="1" t="s">
        <v>101</v>
      </c>
      <c r="K7" s="3" t="s">
        <v>196</v>
      </c>
      <c r="N7" s="5" t="s">
        <v>231</v>
      </c>
      <c r="P7" s="1" t="s">
        <v>319</v>
      </c>
      <c r="Q7" s="1" t="s">
        <v>392</v>
      </c>
    </row>
    <row r="8" spans="1:17" ht="25.5" x14ac:dyDescent="0.2">
      <c r="C8" s="1" t="s">
        <v>420</v>
      </c>
      <c r="H8" s="1" t="s">
        <v>102</v>
      </c>
      <c r="K8" s="3" t="s">
        <v>197</v>
      </c>
      <c r="N8" s="5" t="s">
        <v>310</v>
      </c>
      <c r="P8" s="1" t="s">
        <v>320</v>
      </c>
      <c r="Q8" s="1" t="s">
        <v>393</v>
      </c>
    </row>
    <row r="9" spans="1:17" ht="14.25" customHeight="1" x14ac:dyDescent="0.2">
      <c r="C9" s="1" t="s">
        <v>421</v>
      </c>
      <c r="H9" s="1" t="s">
        <v>441</v>
      </c>
      <c r="K9" s="4" t="s">
        <v>198</v>
      </c>
      <c r="N9" s="5" t="s">
        <v>232</v>
      </c>
      <c r="Q9" s="1" t="s">
        <v>394</v>
      </c>
    </row>
    <row r="10" spans="1:17" x14ac:dyDescent="0.2">
      <c r="C10" s="1" t="s">
        <v>422</v>
      </c>
      <c r="E10" s="1"/>
      <c r="H10" s="1" t="s">
        <v>244</v>
      </c>
      <c r="K10" s="3" t="s">
        <v>199</v>
      </c>
      <c r="Q10" s="1" t="s">
        <v>395</v>
      </c>
    </row>
    <row r="11" spans="1:17" x14ac:dyDescent="0.2">
      <c r="K11" s="3" t="s">
        <v>376</v>
      </c>
      <c r="Q11" s="1" t="s">
        <v>396</v>
      </c>
    </row>
    <row r="12" spans="1:17" x14ac:dyDescent="0.2">
      <c r="K12" s="3" t="s">
        <v>377</v>
      </c>
      <c r="Q12" s="1" t="s">
        <v>397</v>
      </c>
    </row>
    <row r="13" spans="1:17" x14ac:dyDescent="0.2">
      <c r="K13" s="3" t="s">
        <v>378</v>
      </c>
      <c r="Q13" s="1" t="s">
        <v>398</v>
      </c>
    </row>
    <row r="14" spans="1:17" x14ac:dyDescent="0.2">
      <c r="K14" s="3" t="s">
        <v>379</v>
      </c>
      <c r="Q14" s="1" t="s">
        <v>399</v>
      </c>
    </row>
    <row r="15" spans="1:17" x14ac:dyDescent="0.2">
      <c r="K15" s="3" t="s">
        <v>380</v>
      </c>
      <c r="Q15" s="1" t="s">
        <v>400</v>
      </c>
    </row>
    <row r="16" spans="1:17" x14ac:dyDescent="0.2">
      <c r="F16">
        <v>2</v>
      </c>
      <c r="K16" s="3" t="s">
        <v>381</v>
      </c>
      <c r="Q16" s="1" t="s">
        <v>401</v>
      </c>
    </row>
    <row r="17" spans="6:17" x14ac:dyDescent="0.2">
      <c r="F17">
        <v>2</v>
      </c>
      <c r="K17" s="3" t="s">
        <v>382</v>
      </c>
      <c r="Q17" s="1" t="s">
        <v>402</v>
      </c>
    </row>
    <row r="18" spans="6:17" x14ac:dyDescent="0.2">
      <c r="K18" s="3" t="s">
        <v>383</v>
      </c>
      <c r="Q18" s="1" t="s">
        <v>403</v>
      </c>
    </row>
    <row r="19" spans="6:17" x14ac:dyDescent="0.2">
      <c r="K19" s="3" t="s">
        <v>384</v>
      </c>
      <c r="Q19" s="1" t="s">
        <v>404</v>
      </c>
    </row>
    <row r="20" spans="6:17" ht="25.5" x14ac:dyDescent="0.2">
      <c r="K20" s="3" t="s">
        <v>385</v>
      </c>
      <c r="Q20" s="1" t="s">
        <v>405</v>
      </c>
    </row>
    <row r="21" spans="6:17" x14ac:dyDescent="0.2">
      <c r="K21" s="4" t="s">
        <v>200</v>
      </c>
      <c r="Q21" s="1" t="s">
        <v>406</v>
      </c>
    </row>
    <row r="22" spans="6:17" x14ac:dyDescent="0.2">
      <c r="K22" s="3" t="s">
        <v>103</v>
      </c>
      <c r="Q22" s="1" t="s">
        <v>407</v>
      </c>
    </row>
    <row r="23" spans="6:17" x14ac:dyDescent="0.2">
      <c r="Q23" s="1" t="s">
        <v>408</v>
      </c>
    </row>
    <row r="24" spans="6:17" x14ac:dyDescent="0.2">
      <c r="Q24" s="1" t="s">
        <v>409</v>
      </c>
    </row>
    <row r="25" spans="6:17" x14ac:dyDescent="0.2">
      <c r="Q25" s="1" t="s">
        <v>410</v>
      </c>
    </row>
  </sheetData>
  <customSheetViews>
    <customSheetView guid="{B9650BA3-94CE-4739-B8B7-DC4BD2895EC7}" state="hidden" topLeftCell="I1">
      <selection activeCell="O20" sqref="O20"/>
      <pageMargins left="0.7" right="0.7" top="0.75" bottom="0.75" header="0.3" footer="0.3"/>
      <pageSetup paperSize="9" orientation="portrait" r:id="rId1"/>
    </customSheetView>
    <customSheetView guid="{623C300D-781E-483E-85FB-4756099E0A4D}" state="hidden">
      <selection activeCell="P2" sqref="P2"/>
      <pageMargins left="0.7" right="0.7" top="0.75" bottom="0.75" header="0.3" footer="0.3"/>
      <pageSetup paperSize="9" orientation="portrait" r:id="rId2"/>
    </customSheetView>
    <customSheetView guid="{D0014484-2316-4B1E-92C7-DAC5D8C506CD}" state="hidden" topLeftCell="I1">
      <selection activeCell="O20" sqref="O20"/>
      <pageMargins left="0.7" right="0.7" top="0.75" bottom="0.75" header="0.3" footer="0.3"/>
      <pageSetup paperSize="9" orientation="portrait" r:id="rId3"/>
    </customSheetView>
  </customSheetViews>
  <dataValidations count="1">
    <dataValidation type="list" allowBlank="1" showInputMessage="1" showErrorMessage="1" sqref="A2:A7">
      <formula1>$A$2:$A$7</formula1>
    </dataValidation>
  </dataValidation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9"/>
  <sheetViews>
    <sheetView workbookViewId="0">
      <selection activeCell="B16" sqref="B16"/>
    </sheetView>
  </sheetViews>
  <sheetFormatPr defaultRowHeight="12.75" x14ac:dyDescent="0.2"/>
  <cols>
    <col min="1" max="1" width="11.7109375" customWidth="1"/>
    <col min="2" max="2" width="12.28515625" customWidth="1"/>
    <col min="3" max="3" width="13.5703125" customWidth="1"/>
    <col min="4" max="4" width="13.7109375" customWidth="1"/>
    <col min="5" max="5" width="14.42578125" customWidth="1"/>
    <col min="6" max="6" width="12.85546875" customWidth="1"/>
    <col min="7" max="7" width="14.7109375" customWidth="1"/>
    <col min="8" max="8" width="13.5703125" customWidth="1"/>
    <col min="9" max="9" width="17" customWidth="1"/>
  </cols>
  <sheetData>
    <row r="2" spans="1:9" x14ac:dyDescent="0.2">
      <c r="A2" t="s">
        <v>255</v>
      </c>
      <c r="C2" t="s">
        <v>256</v>
      </c>
    </row>
    <row r="3" spans="1:9" x14ac:dyDescent="0.2">
      <c r="A3" s="1" t="s">
        <v>266</v>
      </c>
    </row>
    <row r="4" spans="1:9" x14ac:dyDescent="0.2">
      <c r="A4" s="8" t="s">
        <v>257</v>
      </c>
      <c r="B4" s="8" t="s">
        <v>258</v>
      </c>
      <c r="C4" s="8" t="s">
        <v>259</v>
      </c>
      <c r="D4" s="8" t="s">
        <v>260</v>
      </c>
      <c r="E4" s="8" t="s">
        <v>261</v>
      </c>
      <c r="F4" s="8" t="s">
        <v>262</v>
      </c>
      <c r="G4" s="8" t="s">
        <v>263</v>
      </c>
      <c r="H4" s="8" t="s">
        <v>264</v>
      </c>
      <c r="I4" s="8" t="s">
        <v>265</v>
      </c>
    </row>
    <row r="5" spans="1:9" ht="51" x14ac:dyDescent="0.2">
      <c r="A5" s="9" t="s">
        <v>285</v>
      </c>
      <c r="B5" s="10" t="s">
        <v>287</v>
      </c>
      <c r="C5" s="10" t="s">
        <v>291</v>
      </c>
      <c r="D5" s="10" t="s">
        <v>270</v>
      </c>
      <c r="E5" s="9" t="s">
        <v>281</v>
      </c>
      <c r="F5" s="9" t="s">
        <v>283</v>
      </c>
      <c r="G5" s="9" t="s">
        <v>269</v>
      </c>
      <c r="H5" s="9"/>
      <c r="I5" s="9" t="s">
        <v>284</v>
      </c>
    </row>
    <row r="6" spans="1:9" ht="51" x14ac:dyDescent="0.2">
      <c r="A6" s="10" t="s">
        <v>286</v>
      </c>
      <c r="B6" s="10" t="s">
        <v>288</v>
      </c>
      <c r="C6" s="10" t="s">
        <v>292</v>
      </c>
      <c r="D6" s="10" t="s">
        <v>272</v>
      </c>
      <c r="E6" s="9"/>
      <c r="F6" s="9" t="s">
        <v>282</v>
      </c>
      <c r="G6" s="9"/>
      <c r="H6" s="9"/>
      <c r="I6" s="9"/>
    </row>
    <row r="7" spans="1:9" ht="38.25" x14ac:dyDescent="0.2">
      <c r="A7" s="9"/>
      <c r="B7" s="9"/>
      <c r="C7" s="9" t="s">
        <v>268</v>
      </c>
      <c r="D7" s="10" t="s">
        <v>271</v>
      </c>
      <c r="E7" s="9"/>
      <c r="F7" s="9"/>
      <c r="G7" s="9"/>
      <c r="H7" s="9"/>
      <c r="I7" s="9"/>
    </row>
    <row r="8" spans="1:9" ht="38.25" x14ac:dyDescent="0.2">
      <c r="A8" s="9"/>
      <c r="B8" s="9"/>
      <c r="C8" s="9" t="s">
        <v>268</v>
      </c>
      <c r="D8" s="10" t="s">
        <v>290</v>
      </c>
      <c r="E8" s="9"/>
      <c r="F8" s="9"/>
      <c r="G8" s="9"/>
      <c r="H8" s="9"/>
      <c r="I8" s="9"/>
    </row>
    <row r="9" spans="1:9" x14ac:dyDescent="0.2">
      <c r="A9" s="9"/>
      <c r="B9" s="9"/>
      <c r="C9" s="9"/>
      <c r="D9" s="9"/>
      <c r="E9" s="9"/>
      <c r="F9" s="9"/>
      <c r="G9" s="9"/>
      <c r="H9" s="9"/>
      <c r="I9" s="9"/>
    </row>
    <row r="12" spans="1:9" x14ac:dyDescent="0.2">
      <c r="A12" s="1" t="s">
        <v>267</v>
      </c>
    </row>
    <row r="13" spans="1:9" x14ac:dyDescent="0.2">
      <c r="A13" s="10" t="s">
        <v>257</v>
      </c>
      <c r="B13" s="10" t="s">
        <v>258</v>
      </c>
      <c r="C13" s="10" t="s">
        <v>259</v>
      </c>
      <c r="D13" s="10" t="s">
        <v>260</v>
      </c>
      <c r="E13" s="10" t="s">
        <v>261</v>
      </c>
      <c r="F13" s="10" t="s">
        <v>262</v>
      </c>
      <c r="G13" s="10" t="s">
        <v>263</v>
      </c>
      <c r="H13" s="10" t="s">
        <v>264</v>
      </c>
      <c r="I13" s="10" t="s">
        <v>265</v>
      </c>
    </row>
    <row r="14" spans="1:9" ht="63.75" x14ac:dyDescent="0.2">
      <c r="A14" s="9"/>
      <c r="B14" s="9"/>
      <c r="C14" s="9"/>
      <c r="D14" s="9" t="s">
        <v>279</v>
      </c>
      <c r="E14" s="9" t="s">
        <v>294</v>
      </c>
      <c r="F14" s="9" t="s">
        <v>289</v>
      </c>
      <c r="G14" s="9" t="s">
        <v>276</v>
      </c>
      <c r="H14" s="9" t="s">
        <v>280</v>
      </c>
      <c r="I14" s="9"/>
    </row>
    <row r="15" spans="1:9" ht="76.5" x14ac:dyDescent="0.2">
      <c r="A15" s="9"/>
      <c r="B15" s="9"/>
      <c r="C15" s="9"/>
      <c r="D15" s="9" t="s">
        <v>278</v>
      </c>
      <c r="E15" s="9" t="s">
        <v>277</v>
      </c>
      <c r="F15" s="9" t="s">
        <v>293</v>
      </c>
      <c r="G15" s="9"/>
      <c r="H15" s="9"/>
      <c r="I15" s="9"/>
    </row>
    <row r="16" spans="1:9" ht="51" x14ac:dyDescent="0.2">
      <c r="A16" s="9"/>
      <c r="B16" s="9"/>
      <c r="C16" s="9"/>
      <c r="D16" s="9"/>
      <c r="E16" s="9" t="s">
        <v>273</v>
      </c>
      <c r="F16" s="9" t="s">
        <v>295</v>
      </c>
      <c r="G16" s="9"/>
      <c r="H16" s="9"/>
      <c r="I16" s="9"/>
    </row>
    <row r="17" spans="1:9" ht="25.5" x14ac:dyDescent="0.2">
      <c r="A17" s="9"/>
      <c r="B17" s="9"/>
      <c r="C17" s="9"/>
      <c r="D17" s="9"/>
      <c r="E17" s="9" t="s">
        <v>274</v>
      </c>
      <c r="F17" s="9" t="s">
        <v>275</v>
      </c>
      <c r="G17" s="9"/>
      <c r="H17" s="9"/>
      <c r="I17" s="9"/>
    </row>
    <row r="18" spans="1:9" x14ac:dyDescent="0.2">
      <c r="A18" s="9"/>
      <c r="B18" s="9"/>
      <c r="C18" s="9"/>
      <c r="D18" s="9"/>
      <c r="E18" s="9"/>
      <c r="F18" s="9"/>
      <c r="G18" s="9"/>
      <c r="H18" s="9"/>
      <c r="I18" s="9"/>
    </row>
    <row r="19" spans="1:9" x14ac:dyDescent="0.2">
      <c r="A19" s="9"/>
      <c r="B19" s="9"/>
      <c r="C19" s="9"/>
      <c r="D19" s="9"/>
      <c r="E19" s="9"/>
      <c r="F19" s="9"/>
      <c r="G19" s="9"/>
      <c r="H19" s="9"/>
      <c r="I19" s="9"/>
    </row>
  </sheetData>
  <customSheetViews>
    <customSheetView guid="{B9650BA3-94CE-4739-B8B7-DC4BD2895EC7}" state="hidden">
      <selection activeCell="B16" sqref="B16"/>
      <pageMargins left="0.70866141732283472" right="0.70866141732283472" top="0.74803149606299213" bottom="0.74803149606299213" header="0.31496062992125984" footer="0.31496062992125984"/>
      <pageSetup paperSize="9" scale="80" orientation="landscape" r:id="rId1"/>
    </customSheetView>
    <customSheetView guid="{623C300D-781E-483E-85FB-4756099E0A4D}" state="hidden">
      <selection activeCell="B16" sqref="B16"/>
      <pageMargins left="0.70866141732283472" right="0.70866141732283472" top="0.74803149606299213" bottom="0.74803149606299213" header="0.31496062992125984" footer="0.31496062992125984"/>
      <pageSetup paperSize="9" scale="80" orientation="landscape" r:id="rId2"/>
    </customSheetView>
    <customSheetView guid="{D0014484-2316-4B1E-92C7-DAC5D8C506CD}" state="hidden">
      <selection activeCell="B16" sqref="B16"/>
      <pageMargins left="0.70866141732283472" right="0.70866141732283472" top="0.74803149606299213" bottom="0.74803149606299213" header="0.31496062992125984" footer="0.31496062992125984"/>
      <pageSetup paperSize="9" scale="80" orientation="landscape" r:id="rId3"/>
    </customSheetView>
  </customSheetViews>
  <pageMargins left="0.70866141732283472" right="0.70866141732283472" top="0.74803149606299213" bottom="0.74803149606299213" header="0.31496062992125984" footer="0.31496062992125984"/>
  <pageSetup paperSize="9" scale="80" orientation="landscape"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15</vt:i4>
      </vt:variant>
    </vt:vector>
  </HeadingPairs>
  <TitlesOfParts>
    <vt:vector size="21" baseType="lpstr">
      <vt:lpstr>Summary</vt:lpstr>
      <vt:lpstr>Finance &amp; Benefits</vt:lpstr>
      <vt:lpstr>Resources</vt:lpstr>
      <vt:lpstr>Milestones and Assurance</vt:lpstr>
      <vt:lpstr>Dropdown lists</vt:lpstr>
      <vt:lpstr>Resources backup</vt:lpstr>
      <vt:lpstr>'Finance &amp; Benefits'!_ftnref1</vt:lpstr>
      <vt:lpstr>businesscase</vt:lpstr>
      <vt:lpstr>Category</vt:lpstr>
      <vt:lpstr>DfTGroup</vt:lpstr>
      <vt:lpstr>DfTGrouporAgency</vt:lpstr>
      <vt:lpstr>HasSROchanged</vt:lpstr>
      <vt:lpstr>Latesttreasuryapproval</vt:lpstr>
      <vt:lpstr>'Finance &amp; Benefits'!Print_Area</vt:lpstr>
      <vt:lpstr>'Milestones and Assurance'!Print_Area</vt:lpstr>
      <vt:lpstr>Resources!Print_Area</vt:lpstr>
      <vt:lpstr>Summary!Print_Area</vt:lpstr>
      <vt:lpstr>Projectcategory</vt:lpstr>
      <vt:lpstr>ragrating</vt:lpstr>
      <vt:lpstr>reportingperiod</vt:lpstr>
      <vt:lpstr>scopechange</vt:lpstr>
    </vt:vector>
  </TitlesOfParts>
  <Company>Department for Transport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Tanya de Hoedt</dc:creator>
  <cp:lastModifiedBy>William Grant</cp:lastModifiedBy>
  <cp:lastPrinted>2016-07-20T13:34:00Z</cp:lastPrinted>
  <dcterms:created xsi:type="dcterms:W3CDTF">2013-08-27T10:02:52Z</dcterms:created>
  <dcterms:modified xsi:type="dcterms:W3CDTF">2016-07-29T16:19:05Z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