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0" windowWidth="20490" windowHeight="7365"/>
  </bookViews>
  <sheets>
    <sheet name="Summary" sheetId="1" r:id="rId1"/>
    <sheet name="Finance &amp; Benefits" sheetId="2" r:id="rId2"/>
    <sheet name="Resources" sheetId="3" r:id="rId3"/>
  </sheets>
  <externalReferences>
    <externalReference r:id="rId4"/>
  </externalReferences>
  <definedNames>
    <definedName name="DfTGroup">'[1]Dropdown lists'!$A$2:$A$7</definedName>
    <definedName name="HasSROchanged">'[1]Dropdown lists'!$D$2:$D$3</definedName>
    <definedName name="ragrating">'[1]Dropdown lists'!$J$2:$J$6</definedName>
    <definedName name="reportingperiod">'[1]Dropdown lists'!$G$2:$G$5</definedName>
    <definedName name="scopechange">'[1]Dropdown lists'!$I$2:$I$4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2" i="3" l="1"/>
  <c r="E42" i="3"/>
  <c r="C42" i="3"/>
  <c r="G21" i="3"/>
  <c r="E21" i="3"/>
  <c r="I21" i="3" s="1"/>
  <c r="C21" i="3"/>
  <c r="I20" i="3"/>
  <c r="I19" i="3"/>
  <c r="I18" i="3"/>
  <c r="I17" i="3"/>
  <c r="I16" i="3"/>
  <c r="I15" i="3"/>
  <c r="I14" i="3"/>
  <c r="I13" i="3"/>
  <c r="I12" i="3"/>
  <c r="I11" i="3"/>
  <c r="I10" i="3"/>
  <c r="F106" i="2"/>
  <c r="E106" i="2"/>
  <c r="D106" i="2"/>
  <c r="C106" i="2"/>
  <c r="G106" i="2" s="1"/>
  <c r="F105" i="2"/>
  <c r="E105" i="2"/>
  <c r="D105" i="2"/>
  <c r="C105" i="2"/>
  <c r="G105" i="2" s="1"/>
  <c r="G104" i="2"/>
  <c r="G103" i="2"/>
  <c r="G102" i="2"/>
  <c r="G101" i="2"/>
  <c r="G100" i="2"/>
  <c r="G99" i="2"/>
  <c r="G98" i="2"/>
  <c r="G97" i="2"/>
  <c r="G96" i="2"/>
  <c r="G95" i="2"/>
  <c r="G94" i="2"/>
  <c r="G93" i="2"/>
  <c r="G92" i="2"/>
  <c r="G91" i="2"/>
  <c r="G90" i="2"/>
  <c r="G89" i="2"/>
  <c r="G70" i="2"/>
  <c r="E70" i="2"/>
  <c r="D70" i="2"/>
  <c r="C70" i="2"/>
  <c r="F70" i="2" s="1"/>
  <c r="D79" i="2" s="1"/>
  <c r="G69" i="2"/>
  <c r="E69" i="2"/>
  <c r="F69" i="2" s="1"/>
  <c r="C79" i="2" s="1"/>
  <c r="D69" i="2"/>
  <c r="C69" i="2"/>
  <c r="F68" i="2"/>
  <c r="F67" i="2"/>
  <c r="F64" i="2"/>
  <c r="F63" i="2"/>
  <c r="F62" i="2"/>
  <c r="F61" i="2"/>
  <c r="F60" i="2"/>
  <c r="F59" i="2"/>
  <c r="F58" i="2"/>
  <c r="F57" i="2"/>
  <c r="F56" i="2"/>
  <c r="F55" i="2"/>
  <c r="F53" i="2"/>
  <c r="F52" i="2"/>
  <c r="E45" i="2"/>
  <c r="D45" i="2"/>
  <c r="C45" i="2"/>
  <c r="F45" i="2" s="1"/>
  <c r="D78" i="2" s="1"/>
  <c r="G44" i="2"/>
  <c r="C80" i="2" s="1"/>
  <c r="E44" i="2"/>
  <c r="F44" i="2" s="1"/>
  <c r="C78" i="2" s="1"/>
  <c r="D44" i="2"/>
  <c r="C44" i="2"/>
  <c r="G43" i="2"/>
  <c r="G45" i="2" s="1"/>
  <c r="D80" i="2" s="1"/>
  <c r="E80" i="2" s="1"/>
  <c r="F43" i="2"/>
  <c r="F42" i="2"/>
  <c r="F39" i="2"/>
  <c r="F38" i="2"/>
  <c r="F37" i="2"/>
  <c r="F36" i="2"/>
  <c r="F35" i="2"/>
  <c r="F34" i="2"/>
  <c r="F33" i="2"/>
  <c r="F32" i="2"/>
  <c r="F31" i="2"/>
  <c r="F30" i="2"/>
  <c r="F28" i="2"/>
  <c r="F27" i="2"/>
  <c r="E79" i="2" l="1"/>
  <c r="C81" i="2"/>
  <c r="D81" i="2"/>
  <c r="E81" i="2" s="1"/>
  <c r="E78" i="2"/>
</calcChain>
</file>

<file path=xl/sharedStrings.xml><?xml version="1.0" encoding="utf-8"?>
<sst xmlns="http://schemas.openxmlformats.org/spreadsheetml/2006/main" count="352" uniqueCount="240">
  <si>
    <t>OFFICIAL - SENSITIVE when complete</t>
  </si>
  <si>
    <t xml:space="preserve">BICC PORTFOLIO OFFICE - GMPP REPORTING RETURN </t>
  </si>
  <si>
    <t>Yes</t>
  </si>
  <si>
    <t>Part 1 - SUMMARY PAGE</t>
  </si>
  <si>
    <t xml:space="preserve">Reporting Period </t>
  </si>
  <si>
    <t>Q1 Apr - Jun</t>
  </si>
  <si>
    <t>New data being collected</t>
  </si>
  <si>
    <t>Please tick</t>
  </si>
  <si>
    <t>Portfolio Project ID</t>
  </si>
  <si>
    <t xml:space="preserve">Please ensure these areas are accurately completed </t>
  </si>
  <si>
    <t>Project/Programme Name</t>
  </si>
  <si>
    <t>GMPP</t>
  </si>
  <si>
    <t>Top 37</t>
  </si>
  <si>
    <t xml:space="preserve">Please ensure these areas accruately completed </t>
  </si>
  <si>
    <t>High Speed 2</t>
  </si>
  <si>
    <r>
      <t xml:space="preserve">Project ID </t>
    </r>
    <r>
      <rPr>
        <b/>
        <sz val="9"/>
        <color theme="0"/>
        <rFont val="Arial"/>
        <family val="2"/>
      </rPr>
      <t>(DFT/MPA)</t>
    </r>
  </si>
  <si>
    <t>IUK top 40</t>
  </si>
  <si>
    <t>DfT Bus Plan</t>
  </si>
  <si>
    <t>Rail</t>
  </si>
  <si>
    <t>DfT Group</t>
  </si>
  <si>
    <t>Rail Group</t>
  </si>
  <si>
    <t>Programme Director</t>
  </si>
  <si>
    <t>Name</t>
  </si>
  <si>
    <t>John Reed</t>
  </si>
  <si>
    <t>Telephone</t>
  </si>
  <si>
    <t>0207 944 8031</t>
  </si>
  <si>
    <t>DfT Division</t>
  </si>
  <si>
    <t>Network Services</t>
  </si>
  <si>
    <t>Email</t>
  </si>
  <si>
    <t>john.reed@dft.gsi.gov.uk</t>
  </si>
  <si>
    <t xml:space="preserve">Agency or delivery partner </t>
  </si>
  <si>
    <t>PD Tenure Start date</t>
  </si>
  <si>
    <t xml:space="preserve">% of time spend on PD role </t>
  </si>
  <si>
    <t>Rail Projects</t>
  </si>
  <si>
    <t>PD Tenure End Date</t>
  </si>
  <si>
    <t>Senior Responsible Officer (SRO)</t>
  </si>
  <si>
    <t>Brian Etheridge</t>
  </si>
  <si>
    <t>If PD has changed, state reason</t>
  </si>
  <si>
    <t>0204 944 4059</t>
  </si>
  <si>
    <t>brian.etheridge@dft.gsi.gov.uk</t>
  </si>
  <si>
    <t>Working contact</t>
  </si>
  <si>
    <t>Lee Mowle</t>
  </si>
  <si>
    <t>SRO Tenure Start Date</t>
  </si>
  <si>
    <t>07917 094000</t>
  </si>
  <si>
    <t>SRO Letter Issued (Date)</t>
  </si>
  <si>
    <t>SRO letter is in draft form and will be sent for approval shortly.</t>
  </si>
  <si>
    <t>lee.mowle@dft.gsi.gov.uk</t>
  </si>
  <si>
    <t xml:space="preserve">SRO Tenure End </t>
  </si>
  <si>
    <t>% of time spend on SRO role</t>
  </si>
  <si>
    <t>Has the SRO changed</t>
  </si>
  <si>
    <t>No</t>
  </si>
  <si>
    <t xml:space="preserve">If yes, please state the reason </t>
  </si>
  <si>
    <t>Risk Level (RPA)</t>
  </si>
  <si>
    <t>Rating</t>
  </si>
  <si>
    <t xml:space="preserve">High </t>
  </si>
  <si>
    <t>Date</t>
  </si>
  <si>
    <t xml:space="preserve">Strategic Alignment/
Government Policy </t>
  </si>
  <si>
    <t xml:space="preserve">The Midland Main Line programme is a Tier 1 programme that is part of the Government's manifesto commitment to deliver over £38 billion of investment in Britain’s rail network across operations, maintenance and renewals (OMR) and enhancements (infrastructure upgrades). </t>
  </si>
  <si>
    <t xml:space="preserve">Project Descriptor </t>
  </si>
  <si>
    <t>Modernisation of the Midland Main Line Route to provide more passenger capacity, reduced journey times into London and between major Midland cities and electrification of main line.</t>
  </si>
  <si>
    <t>Project Scope</t>
  </si>
  <si>
    <t>The scope of the programme works includes: 
Delivery of increased infrastructure capacity;
Delivery of line speed improvements;
Electrification of main line from Sheffield to Bedford;
Introduction of electric rolling stock and cascade out of diesel rolling stock providing reduced operating costs and reduced carbon emissions;
Delivery of increased passenger capacity and shorter journey times enabled new and changed timetabled services delivered by a new East Midlands franchise.</t>
  </si>
  <si>
    <t xml:space="preserve">Single Departmental Plan Alignment </t>
  </si>
  <si>
    <t xml:space="preserve">Boosting Economic Growth and Opportunity </t>
  </si>
  <si>
    <t>Improving Journeys</t>
  </si>
  <si>
    <t>A Safe, Secure and Sustainable transport system</t>
  </si>
  <si>
    <t xml:space="preserve">Helping to build a One Nation Britain </t>
  </si>
  <si>
    <t xml:space="preserve">Project Scope change this quarter </t>
  </si>
  <si>
    <t>A revised business case (SOBC) is being developed as a result of the Hendy Review which is expected to be submitted for approval to BICC in October 16.</t>
  </si>
  <si>
    <t>List Strategic Outcomes (monetised and non-monetised benefits)</t>
  </si>
  <si>
    <t>Improved journey times between Midlands cities (Sheffield, Derby, Nottingham) and London</t>
  </si>
  <si>
    <t xml:space="preserve">Monetised </t>
  </si>
  <si>
    <t>Increased passenger capacity between Midlands cities and London</t>
  </si>
  <si>
    <t>Reduced costs of operating passenger services</t>
  </si>
  <si>
    <t xml:space="preserve">Project Methodology </t>
  </si>
  <si>
    <t>Waterfall</t>
  </si>
  <si>
    <t>Project Classification</t>
  </si>
  <si>
    <t>If other please provide description</t>
  </si>
  <si>
    <t xml:space="preserve">Primary category </t>
  </si>
  <si>
    <t xml:space="preserve">Infrastructure </t>
  </si>
  <si>
    <t xml:space="preserve">Secondary category </t>
  </si>
  <si>
    <t xml:space="preserve">Tertiary category </t>
  </si>
  <si>
    <t>Overall Delivery Confidence</t>
  </si>
  <si>
    <t>Amber Red</t>
  </si>
  <si>
    <t>Amber Green</t>
  </si>
  <si>
    <t xml:space="preserve">Overall Delivery Confidence Commentary (500 words)
Evidence for RAG
Progress Update
Finance comment
Key risks and issues 
</t>
  </si>
  <si>
    <t>The MML programme does not have an approved business case although the draft economic case previously developed demonstrated a strong BCR. Following the pausing and unpausing of the programme and the Hendy review, the economic case and the assumptions on which it is founded now require refresh which will be accomplished in conjunction with external advisors . A draft integrated business case is expected to be available in September 2016 that clearly articulates the value of the benefits that will be realised by the programme.
Following the reset of the MML programme, a revised programme baseline was approved in June 2016.
Other current issues that are being resolved are listed below:
- MML infrastructure delivery shown as Red in Hendy report. Detailed replanning for electrification elements underway by Network Rail. 
- Works in Leicester area present delivery risk to electric services in 2023 as anticipated duration of track works lead to a late start of electrification works. 
- Line speed improvements at Market Harborough not fully funded. £9m shortfall in funding awaiting approval to fulfil shortfall from PJIF.
- No robust maintenance solution in place for the electric stock to provide 2019 services. Shared usage of Bedford Caudwell depot provisionally agreed.
- OLE speed improvement south of Bedford not planned for completion until CP6. Initial electric journey times will be longer than current diesel journey times.
- Other cost pressures still emerging such as increase in AFC for LDHS platform lengthening works in CP6.
Completion of the actions above and resolution of the issues cited are expected to return the programme to Amber-Green status.</t>
  </si>
  <si>
    <t>Amber</t>
  </si>
  <si>
    <t>SRO Sign-off</t>
  </si>
  <si>
    <t>Date signed-off</t>
  </si>
  <si>
    <t>OFFICIAL - SENSITIVE (when complete)</t>
  </si>
  <si>
    <t>Red</t>
  </si>
  <si>
    <t>Part 2 - FINANCIALS</t>
  </si>
  <si>
    <t>Green</t>
  </si>
  <si>
    <t xml:space="preserve">Finance </t>
  </si>
  <si>
    <t xml:space="preserve">SRO Finance Confidence </t>
  </si>
  <si>
    <t>Source of Financial Data</t>
  </si>
  <si>
    <t>Latest BICC approval point</t>
  </si>
  <si>
    <t>Project Initialisation</t>
  </si>
  <si>
    <t xml:space="preserve">Business case used to source figures </t>
  </si>
  <si>
    <t>Other</t>
  </si>
  <si>
    <t>Date of Business Case</t>
  </si>
  <si>
    <t>Economic Case Nov 14.  Unapproved</t>
  </si>
  <si>
    <t>Latest HMT approval point</t>
  </si>
  <si>
    <t>Name of source if not Business Case</t>
  </si>
  <si>
    <t>Figure provided by Network Rail reflecting the prioritisation set out in the Hendy Report</t>
  </si>
  <si>
    <t>Version no.</t>
  </si>
  <si>
    <t>Date document approved by SRO</t>
  </si>
  <si>
    <t xml:space="preserve">Cost (£) </t>
  </si>
  <si>
    <t xml:space="preserve">Real or Nominal </t>
  </si>
  <si>
    <t xml:space="preserve">Baseline </t>
  </si>
  <si>
    <t xml:space="preserve">Nominal </t>
  </si>
  <si>
    <t xml:space="preserve">Actual/
Forecast </t>
  </si>
  <si>
    <t xml:space="preserve">Index Year </t>
  </si>
  <si>
    <t>2012-13</t>
  </si>
  <si>
    <t xml:space="preserve">Deflator </t>
  </si>
  <si>
    <t>Does the project have a significant steel requirement with a capital value of £10m or above?</t>
  </si>
  <si>
    <t>procurement-policy-note-1615-procuring-steel-in-major-projects</t>
  </si>
  <si>
    <t xml:space="preserve">Source of Finance </t>
  </si>
  <si>
    <t>Public Finance</t>
  </si>
  <si>
    <t>Calculated Net Present Value (NPV)</t>
  </si>
  <si>
    <t>Project Cost to Closure</t>
  </si>
  <si>
    <t>Delegated Expenditure (£m's to 1DP)</t>
  </si>
  <si>
    <t>RDEL</t>
  </si>
  <si>
    <t>Baseline should reflect latest (approved) TAP figures 
Forecast should reflect expected spend (including change in internal budget allocation)</t>
  </si>
  <si>
    <t>RDEL (one off new cost)</t>
  </si>
  <si>
    <t>RDEL (recurring new cost)</t>
  </si>
  <si>
    <t>RDEL (recurring old cost)</t>
  </si>
  <si>
    <t>All RDEL (WLC)
Total</t>
  </si>
  <si>
    <t>Non-Gov(£m) both Revenue and Capital</t>
  </si>
  <si>
    <t>Pre 2016/2017</t>
  </si>
  <si>
    <t xml:space="preserve">Budgeted </t>
  </si>
  <si>
    <t>Actual</t>
  </si>
  <si>
    <t>2016/17 Spend on profile?</t>
  </si>
  <si>
    <t>2016/2017</t>
  </si>
  <si>
    <t>Forecast</t>
  </si>
  <si>
    <t>2017/2018</t>
  </si>
  <si>
    <t>2018/2019</t>
  </si>
  <si>
    <t>2019/2020</t>
  </si>
  <si>
    <t>2020/2021</t>
  </si>
  <si>
    <t>2021/2022</t>
  </si>
  <si>
    <t>Remaining Unprofiled Spend</t>
  </si>
  <si>
    <t xml:space="preserve">Total </t>
  </si>
  <si>
    <t xml:space="preserve">                                                                                                                                                                                                                                                                                                            </t>
  </si>
  <si>
    <t>Actual/
Forecast</t>
  </si>
  <si>
    <t>Annual steady state for recurring new costs</t>
  </si>
  <si>
    <t>Year RDEL Spend stops</t>
  </si>
  <si>
    <t>Project cost narrative (200 word limit)</t>
  </si>
  <si>
    <t>Revised programme baseline was approved in June 16. Budget lines reflect the Hendy baseline figures for the Network Rail enhancement programme as of December 2015. 
The Hendy funding envelope for the infrastructure enhancements have been provided in 'Non-government costs' column as '12/13 prices' but does not include MML contribution fromDepots and Stabling fund [Kettering Stabling £22m]. 
Assumptions: All of Passenger Journey Inprovement Fund (F007) allocated to MML less £16m in CP5 for non-MML schemes. 
Note 1: Local Enterprise Partnership and other external funding not included.
Note 2: Period 2 updated spend profile now includes costs in CP7.</t>
  </si>
  <si>
    <t>CDEL</t>
  </si>
  <si>
    <t>Baseline should reflect latest approved (TAP) figures 
Forecast should reflect expected spend (including change in internal budget allocation)</t>
  </si>
  <si>
    <t>CDEL (one off new cost)</t>
  </si>
  <si>
    <t>CDEL (recurring new cost)</t>
  </si>
  <si>
    <t>CDEL (recurring old cost)</t>
  </si>
  <si>
    <t xml:space="preserve">All CDEL (WLC)
Total </t>
  </si>
  <si>
    <t>Income (£m) both revenue and capital</t>
  </si>
  <si>
    <t>2016/2017 Spend on profile</t>
  </si>
  <si>
    <t>2016/17</t>
  </si>
  <si>
    <t>Actual/
Forecasted</t>
  </si>
  <si>
    <t>Year CDEL spend stops</t>
  </si>
  <si>
    <t xml:space="preserve"> </t>
  </si>
  <si>
    <t>Budgeted</t>
  </si>
  <si>
    <t xml:space="preserve">Actual </t>
  </si>
  <si>
    <t>Variance</t>
  </si>
  <si>
    <t>Total Budget WLC (RDEL)</t>
  </si>
  <si>
    <t>Total Budget WLC (CDEL)</t>
  </si>
  <si>
    <t>Total Budget WLC (Non-Gov)</t>
  </si>
  <si>
    <t xml:space="preserve">Total Budget WLC </t>
  </si>
  <si>
    <t>Part 3 - BENEFITS MANAGEMENT</t>
  </si>
  <si>
    <t xml:space="preserve">Benefits Management </t>
  </si>
  <si>
    <t>Benefits Map</t>
  </si>
  <si>
    <t xml:space="preserve">Yes </t>
  </si>
  <si>
    <t xml:space="preserve">Benefits Analysed </t>
  </si>
  <si>
    <t xml:space="preserve">SRO Benefits Delivery RAG rating </t>
  </si>
  <si>
    <t>Benefits Realisation Plan</t>
  </si>
  <si>
    <t>Benefits (£m)</t>
  </si>
  <si>
    <t>Gov. Cashable</t>
  </si>
  <si>
    <t>Gov. Non-Cashable</t>
  </si>
  <si>
    <t>Economic (Inc. private partner)</t>
  </si>
  <si>
    <t>Disbenefits UK Economic</t>
  </si>
  <si>
    <t xml:space="preserve">Total Monetised Benefits </t>
  </si>
  <si>
    <t>Pre-2016/2017</t>
  </si>
  <si>
    <t>Baseline</t>
  </si>
  <si>
    <t xml:space="preserve">Remaining Unprofiled benefits to project </t>
  </si>
  <si>
    <t>Total</t>
  </si>
  <si>
    <t>What year are the benefits calculated to?</t>
  </si>
  <si>
    <t>Benefits Cost Ratio</t>
  </si>
  <si>
    <t xml:space="preserve">BCR being updated </t>
  </si>
  <si>
    <t>Benefits Caveat (200 words)</t>
  </si>
  <si>
    <t>Monetised benefits were originally identified in the draft economic case (Nov 14) but since the pausing and unpausing of electrification and reset of the programme, the programme timescales and key assumptions have changed. Electric services on the MML were originally planned to be introduced from 2020 (assumed by Nov 14 economic case) but are now planned to be introduced partly in 2019 and fully by 2023.
A draft integrated business case for the programme is being developed that will align with the East Midlands franchise SOBC. The draft integrated business case is expected to be available by September 16 and will be submitted for approval by BICC in October 16. This will confirm the monetised benefits and BCR.</t>
  </si>
  <si>
    <t>Part 4 - RESOURCES</t>
  </si>
  <si>
    <t xml:space="preserve">Project Resources </t>
  </si>
  <si>
    <t>Grade</t>
  </si>
  <si>
    <t xml:space="preserve">No. of public sector employees </t>
  </si>
  <si>
    <t>No. of external contractors working on project</t>
  </si>
  <si>
    <t xml:space="preserve">No. of vacancies </t>
  </si>
  <si>
    <t xml:space="preserve">Total number of employees funded to work on project </t>
  </si>
  <si>
    <t>SCS(PB3)</t>
  </si>
  <si>
    <t>N/A</t>
  </si>
  <si>
    <t>SCS(PB2)</t>
  </si>
  <si>
    <t>SCS(PB1)</t>
  </si>
  <si>
    <t>Grade 6 (PB7)</t>
  </si>
  <si>
    <t>Grade 7 (PB6)</t>
  </si>
  <si>
    <t>FastStream</t>
  </si>
  <si>
    <t>SEO (PB5)</t>
  </si>
  <si>
    <t>HEO (PB4)</t>
  </si>
  <si>
    <t>EO (PB3)</t>
  </si>
  <si>
    <t>AO (PB2)</t>
  </si>
  <si>
    <t>AA (PB1)</t>
  </si>
  <si>
    <t>Resource Commentary</t>
  </si>
  <si>
    <t>MML programme has two dedicated G7 and 50% of a G6. Deputy Director divides time between 5 routes and implementation of Bowe recommendations. Programme support is from SEO and HEO grades.
One full time interim also working at G7 level whilst handover to permanent G7 completed.</t>
  </si>
  <si>
    <t>Project / Industry Capability and Capacity</t>
  </si>
  <si>
    <t xml:space="preserve">Internal - Project team  </t>
  </si>
  <si>
    <t xml:space="preserve">SRO Skills RAG Rating </t>
  </si>
  <si>
    <t>Overall (Internal/External)</t>
  </si>
  <si>
    <t>Function / Expertise</t>
  </si>
  <si>
    <t>No. of public sector employees</t>
  </si>
  <si>
    <t xml:space="preserve">No. of external contractors on the project </t>
  </si>
  <si>
    <t xml:space="preserve">No. of vacancies/Skills gap </t>
  </si>
  <si>
    <t>Now</t>
  </si>
  <si>
    <t>Future</t>
  </si>
  <si>
    <t>Digital</t>
  </si>
  <si>
    <t>Lack of resource for this skill presents a serious concern and may impact on the successful delivery of the project to time, cost &amp; quality.</t>
  </si>
  <si>
    <t>Information Technology</t>
  </si>
  <si>
    <t>Some concern over resource for this skill, with possible implications for successful delivery of project to time, cost &amp; quality.</t>
  </si>
  <si>
    <t>Commercial &amp; Contract Management</t>
  </si>
  <si>
    <t>Resource for this skill is largely satisfactory for successfully delivering project to time, cost &amp; quality.</t>
  </si>
  <si>
    <t>Project Delivery  (PPM)</t>
  </si>
  <si>
    <t xml:space="preserve">Green </t>
  </si>
  <si>
    <t>Resource for this skill is not relevant for the project in question.</t>
  </si>
  <si>
    <t xml:space="preserve">Technical </t>
  </si>
  <si>
    <t>Change Implementation</t>
  </si>
  <si>
    <t xml:space="preserve">Industry Knowledge </t>
  </si>
  <si>
    <t>Programme Communications</t>
  </si>
  <si>
    <t>These should add up to above resource table</t>
  </si>
  <si>
    <t xml:space="preserve">Overall Assessment </t>
  </si>
  <si>
    <t>Commentary (optional)</t>
  </si>
  <si>
    <t>As Network Rail is the Government's delivery agent for the Midland Mainline Rail Programme, the delivery of the Programme is also dependent on the capability and capacity of Network Rail.
Recently recruited permanent resources require additional training to further develop Commercial &amp; Contract Management skills.
Awaiting start of permanent resource to replace previous interim role for programme communications.
We are also taking forward procurement to acquire consultant support for business case and technical analysis.</t>
  </si>
  <si>
    <t>Medium</t>
  </si>
  <si>
    <t>Midland Main Line Programme v2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</si>
</sst>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dd/mm/yyyy;@"/>
    <numFmt numFmtId="165" formatCode="0.0"/>
    <numFmt numFmtId="166" formatCode="yyyy"/>
  </numFmts>
  <fonts count="44" x14ac:knownFonts="1">
    <font>
      <sz val="11"/>
      <color theme="1"/>
      <name val="Calibri"/>
      <family val="2"/>
      <scheme val="minor"/>
    </font>
    <font>
      <sz val="11"/>
      <color theme="1"/>
      <name val="Calibri"/>
      <family val="2"/>
      <scheme val="minor"/>
    </font>
    <font>
      <sz val="10"/>
      <name val="Arial"/>
      <family val="2"/>
    </font>
    <font>
      <b/>
      <sz val="9"/>
      <name val="Arial"/>
      <family val="2"/>
    </font>
    <font>
      <b/>
      <sz val="11"/>
      <name val="Arial"/>
      <family val="2"/>
    </font>
    <font>
      <sz val="12"/>
      <name val="Arial"/>
      <family val="2"/>
    </font>
    <font>
      <u/>
      <sz val="10"/>
      <color indexed="12"/>
      <name val="Arial"/>
      <family val="2"/>
    </font>
    <font>
      <b/>
      <sz val="10"/>
      <color theme="0"/>
      <name val="Arial"/>
      <family val="2"/>
    </font>
    <font>
      <b/>
      <sz val="10"/>
      <color indexed="9"/>
      <name val="Arial"/>
      <family val="2"/>
    </font>
    <font>
      <b/>
      <sz val="10"/>
      <name val="Arial"/>
      <family val="2"/>
    </font>
    <font>
      <sz val="8"/>
      <name val="Arial"/>
      <family val="2"/>
    </font>
    <font>
      <b/>
      <sz val="10"/>
      <color rgb="FFFF0000"/>
      <name val="Arial"/>
      <family val="2"/>
    </font>
    <font>
      <i/>
      <sz val="8"/>
      <name val="Arial"/>
      <family val="2"/>
    </font>
    <font>
      <sz val="10"/>
      <color indexed="9"/>
      <name val="Arial"/>
      <family val="2"/>
    </font>
    <font>
      <sz val="11"/>
      <name val="Arial"/>
      <family val="2"/>
    </font>
    <font>
      <sz val="7"/>
      <color theme="0"/>
      <name val="Arial"/>
      <family val="2"/>
    </font>
    <font>
      <b/>
      <sz val="10"/>
      <color theme="0" tint="-4.9989318521683403E-2"/>
      <name val="Arial"/>
      <family val="2"/>
    </font>
    <font>
      <b/>
      <sz val="8"/>
      <color theme="0"/>
      <name val="Arial"/>
      <family val="2"/>
    </font>
    <font>
      <b/>
      <sz val="9"/>
      <color theme="0"/>
      <name val="Arial"/>
      <family val="2"/>
    </font>
    <font>
      <sz val="10"/>
      <color rgb="FF000000"/>
      <name val="Segoe UI"/>
      <family val="2"/>
    </font>
    <font>
      <sz val="9"/>
      <name val="Calibri"/>
      <family val="2"/>
      <scheme val="minor"/>
    </font>
    <font>
      <sz val="10"/>
      <color theme="0"/>
      <name val="Arial"/>
      <family val="2"/>
    </font>
    <font>
      <sz val="10"/>
      <color theme="3" tint="-0.249977111117893"/>
      <name val="Arial"/>
      <family val="2"/>
    </font>
    <font>
      <sz val="9"/>
      <name val="Arial"/>
      <family val="2"/>
    </font>
    <font>
      <b/>
      <sz val="10"/>
      <color rgb="FF002060"/>
      <name val="Arial"/>
      <family val="2"/>
    </font>
    <font>
      <b/>
      <sz val="11"/>
      <color theme="0"/>
      <name val="Arial"/>
      <family val="2"/>
    </font>
    <font>
      <u/>
      <sz val="10"/>
      <color theme="1"/>
      <name val="Arial Black"/>
      <family val="2"/>
    </font>
    <font>
      <sz val="10"/>
      <color theme="1"/>
      <name val="Arial Black"/>
      <family val="2"/>
    </font>
    <font>
      <b/>
      <sz val="12"/>
      <color theme="0"/>
      <name val="Arial"/>
      <family val="2"/>
    </font>
    <font>
      <sz val="8"/>
      <name val="Calibri"/>
      <family val="2"/>
    </font>
    <font>
      <b/>
      <sz val="12"/>
      <color indexed="9"/>
      <name val="Arial"/>
      <family val="2"/>
    </font>
    <font>
      <sz val="10"/>
      <color rgb="FF002060"/>
      <name val="Arial"/>
      <family val="2"/>
    </font>
    <font>
      <b/>
      <sz val="10"/>
      <color rgb="FFFFC000"/>
      <name val="Arial"/>
      <family val="2"/>
    </font>
    <font>
      <b/>
      <sz val="12"/>
      <name val="Arial"/>
      <family val="2"/>
    </font>
    <font>
      <b/>
      <sz val="9"/>
      <color indexed="9"/>
      <name val="Arial"/>
      <family val="2"/>
    </font>
    <font>
      <sz val="10"/>
      <color rgb="FFC00000"/>
      <name val="Arial"/>
      <family val="2"/>
    </font>
    <font>
      <sz val="10"/>
      <color rgb="FFFFC000"/>
      <name val="Arial"/>
      <family val="2"/>
    </font>
    <font>
      <b/>
      <sz val="9"/>
      <color rgb="FFFF0000"/>
      <name val="Arial"/>
      <family val="2"/>
    </font>
    <font>
      <b/>
      <sz val="7"/>
      <color theme="0"/>
      <name val="Arial"/>
      <family val="2"/>
    </font>
    <font>
      <sz val="9"/>
      <color theme="0"/>
      <name val="Arial"/>
      <family val="2"/>
    </font>
    <font>
      <sz val="8"/>
      <color theme="0"/>
      <name val="Arial"/>
      <family val="2"/>
    </font>
    <font>
      <sz val="9"/>
      <color theme="1"/>
      <name val="Calibri"/>
      <family val="2"/>
      <scheme val="minor"/>
    </font>
    <font>
      <sz val="11"/>
      <color rgb="FF000000"/>
      <name val="Arial"/>
      <family val="2"/>
    </font>
    <font>
      <i/>
      <sz val="9"/>
      <name val="Arial"/>
      <family val="2"/>
    </font>
  </fonts>
  <fills count="24">
    <fill>
      <patternFill patternType="none"/>
    </fill>
    <fill>
      <patternFill patternType="gray125"/>
    </fill>
    <fill>
      <patternFill patternType="solid">
        <fgColor indexed="48"/>
        <bgColor indexed="64"/>
      </patternFill>
    </fill>
    <fill>
      <patternFill patternType="solid">
        <fgColor theme="0"/>
        <bgColor indexed="64"/>
      </patternFill>
    </fill>
    <fill>
      <patternFill patternType="solid">
        <fgColor theme="4" tint="0.79998168889431442"/>
        <bgColor indexed="64"/>
      </patternFill>
    </fill>
    <fill>
      <patternFill patternType="solid">
        <fgColor rgb="FFFFC000"/>
        <bgColor indexed="64"/>
      </patternFill>
    </fill>
    <fill>
      <patternFill patternType="solid">
        <fgColor indexed="44"/>
        <bgColor indexed="64"/>
      </patternFill>
    </fill>
    <fill>
      <patternFill patternType="solid">
        <fgColor rgb="FFFF0000"/>
        <bgColor indexed="64"/>
      </patternFill>
    </fill>
    <fill>
      <patternFill patternType="solid">
        <fgColor rgb="FFCCE4E0"/>
        <bgColor indexed="64"/>
      </patternFill>
    </fill>
    <fill>
      <patternFill patternType="solid">
        <fgColor theme="5" tint="0.79998168889431442"/>
        <bgColor indexed="64"/>
      </patternFill>
    </fill>
    <fill>
      <patternFill patternType="solid">
        <fgColor theme="5" tint="0.79998168889431442"/>
        <bgColor auto="1"/>
      </patternFill>
    </fill>
    <fill>
      <patternFill patternType="solid">
        <fgColor rgb="FF7030A0"/>
        <bgColor indexed="64"/>
      </patternFill>
    </fill>
    <fill>
      <patternFill patternType="solid">
        <fgColor rgb="FF409889"/>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rgb="FF91C5BC"/>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7" tint="-0.249977111117893"/>
        <bgColor indexed="64"/>
      </patternFill>
    </fill>
    <fill>
      <patternFill patternType="solid">
        <fgColor rgb="FF0070C0"/>
        <bgColor indexed="64"/>
      </patternFill>
    </fill>
    <fill>
      <patternFill patternType="solid">
        <fgColor indexed="57"/>
        <bgColor indexed="64"/>
      </patternFill>
    </fill>
    <fill>
      <patternFill patternType="solid">
        <fgColor rgb="FF00B050"/>
        <bgColor indexed="64"/>
      </patternFill>
    </fill>
  </fills>
  <borders count="83">
    <border>
      <left/>
      <right/>
      <top/>
      <bottom/>
      <diagonal/>
    </border>
    <border>
      <left style="medium">
        <color indexed="9"/>
      </left>
      <right/>
      <top style="medium">
        <color indexed="9"/>
      </top>
      <bottom style="medium">
        <color indexed="9"/>
      </bottom>
      <diagonal/>
    </border>
    <border>
      <left/>
      <right style="medium">
        <color indexed="9"/>
      </right>
      <top style="medium">
        <color indexed="9"/>
      </top>
      <bottom style="medium">
        <color indexed="9"/>
      </bottom>
      <diagonal/>
    </border>
    <border>
      <left style="medium">
        <color indexed="9"/>
      </left>
      <right style="medium">
        <color indexed="9"/>
      </right>
      <top style="medium">
        <color indexed="9"/>
      </top>
      <bottom style="medium">
        <color indexed="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9"/>
      </left>
      <right style="medium">
        <color indexed="9"/>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9"/>
      </left>
      <right/>
      <top style="medium">
        <color indexed="9"/>
      </top>
      <bottom/>
      <diagonal/>
    </border>
    <border>
      <left/>
      <right/>
      <top style="medium">
        <color indexed="9"/>
      </top>
      <bottom/>
      <diagonal/>
    </border>
    <border>
      <left style="medium">
        <color indexed="9"/>
      </left>
      <right style="medium">
        <color indexed="9"/>
      </right>
      <top style="medium">
        <color indexed="9"/>
      </top>
      <bottom/>
      <diagonal/>
    </border>
    <border>
      <left/>
      <right/>
      <top style="medium">
        <color indexed="9"/>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style="medium">
        <color indexed="9"/>
      </left>
      <right style="medium">
        <color indexed="9"/>
      </right>
      <top/>
      <bottom style="medium">
        <color indexed="9"/>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right style="medium">
        <color indexed="9"/>
      </right>
      <top style="medium">
        <color indexed="9"/>
      </top>
      <bottom/>
      <diagonal/>
    </border>
    <border>
      <left style="medium">
        <color theme="0"/>
      </left>
      <right/>
      <top/>
      <bottom/>
      <diagonal/>
    </border>
    <border>
      <left/>
      <right style="medium">
        <color theme="0"/>
      </right>
      <top style="medium">
        <color theme="0"/>
      </top>
      <bottom/>
      <diagonal/>
    </border>
    <border>
      <left/>
      <right style="medium">
        <color theme="0"/>
      </right>
      <top/>
      <bottom/>
      <diagonal/>
    </border>
    <border>
      <left style="medium">
        <color indexed="9"/>
      </left>
      <right/>
      <top/>
      <bottom/>
      <diagonal/>
    </border>
    <border>
      <left/>
      <right style="medium">
        <color indexed="9"/>
      </right>
      <top/>
      <bottom/>
      <diagonal/>
    </border>
    <border>
      <left/>
      <right/>
      <top style="medium">
        <color theme="0"/>
      </top>
      <bottom/>
      <diagonal/>
    </border>
    <border>
      <left style="medium">
        <color indexed="9"/>
      </left>
      <right/>
      <top style="medium">
        <color indexed="9"/>
      </top>
      <bottom style="medium">
        <color theme="0"/>
      </bottom>
      <diagonal/>
    </border>
    <border>
      <left/>
      <right style="medium">
        <color indexed="9"/>
      </right>
      <top style="medium">
        <color indexed="9"/>
      </top>
      <bottom style="medium">
        <color theme="0"/>
      </bottom>
      <diagonal/>
    </border>
    <border>
      <left/>
      <right style="medium">
        <color theme="0"/>
      </right>
      <top style="medium">
        <color indexed="9"/>
      </top>
      <bottom/>
      <diagonal/>
    </border>
    <border>
      <left style="medium">
        <color theme="0"/>
      </left>
      <right/>
      <top/>
      <bottom style="medium">
        <color theme="0"/>
      </bottom>
      <diagonal/>
    </border>
    <border>
      <left style="thick">
        <color theme="0"/>
      </left>
      <right/>
      <top style="medium">
        <color indexed="9"/>
      </top>
      <bottom/>
      <diagonal/>
    </border>
    <border>
      <left style="thick">
        <color theme="0"/>
      </left>
      <right/>
      <top/>
      <bottom/>
      <diagonal/>
    </border>
    <border>
      <left/>
      <right/>
      <top/>
      <bottom style="medium">
        <color theme="0"/>
      </bottom>
      <diagonal/>
    </border>
    <border>
      <left/>
      <right style="medium">
        <color theme="0"/>
      </right>
      <top/>
      <bottom style="medium">
        <color theme="0"/>
      </bottom>
      <diagonal/>
    </border>
    <border>
      <left style="medium">
        <color indexed="9"/>
      </left>
      <right/>
      <top style="medium">
        <color theme="0"/>
      </top>
      <bottom style="medium">
        <color theme="0"/>
      </bottom>
      <diagonal/>
    </border>
    <border>
      <left/>
      <right style="medium">
        <color indexed="9"/>
      </right>
      <top/>
      <bottom style="medium">
        <color theme="0"/>
      </bottom>
      <diagonal/>
    </border>
    <border>
      <left/>
      <right/>
      <top/>
      <bottom style="medium">
        <color indexed="9"/>
      </bottom>
      <diagonal/>
    </border>
    <border>
      <left style="medium">
        <color theme="0"/>
      </left>
      <right style="medium">
        <color theme="0"/>
      </right>
      <top style="medium">
        <color theme="0"/>
      </top>
      <bottom/>
      <diagonal/>
    </border>
    <border>
      <left style="medium">
        <color indexed="9"/>
      </left>
      <right/>
      <top/>
      <bottom style="thick">
        <color theme="0"/>
      </bottom>
      <diagonal/>
    </border>
    <border>
      <left/>
      <right/>
      <top/>
      <bottom style="thick">
        <color theme="0"/>
      </bottom>
      <diagonal/>
    </border>
    <border>
      <left/>
      <right style="medium">
        <color indexed="9"/>
      </right>
      <top/>
      <bottom style="thick">
        <color theme="0"/>
      </bottom>
      <diagonal/>
    </border>
    <border>
      <left style="medium">
        <color theme="0"/>
      </left>
      <right style="medium">
        <color theme="0"/>
      </right>
      <top/>
      <bottom/>
      <diagonal/>
    </border>
    <border>
      <left/>
      <right style="medium">
        <color indexed="9"/>
      </right>
      <top style="thick">
        <color theme="0"/>
      </top>
      <bottom/>
      <diagonal/>
    </border>
    <border>
      <left/>
      <right style="medium">
        <color theme="0"/>
      </right>
      <top/>
      <bottom style="medium">
        <color indexed="9"/>
      </bottom>
      <diagonal/>
    </border>
    <border>
      <left style="medium">
        <color indexed="9"/>
      </left>
      <right/>
      <top style="medium">
        <color theme="0"/>
      </top>
      <bottom/>
      <diagonal/>
    </border>
    <border>
      <left style="medium">
        <color theme="0"/>
      </left>
      <right/>
      <top style="medium">
        <color indexed="9"/>
      </top>
      <bottom style="medium">
        <color indexed="9"/>
      </bottom>
      <diagonal/>
    </border>
    <border>
      <left style="medium">
        <color theme="0"/>
      </left>
      <right style="medium">
        <color theme="0"/>
      </right>
      <top/>
      <bottom style="medium">
        <color theme="0"/>
      </bottom>
      <diagonal/>
    </border>
    <border>
      <left/>
      <right/>
      <top/>
      <bottom style="thin">
        <color theme="0"/>
      </bottom>
      <diagonal/>
    </border>
    <border>
      <left style="medium">
        <color indexed="9"/>
      </left>
      <right/>
      <top style="thick">
        <color theme="0"/>
      </top>
      <bottom/>
      <diagonal/>
    </border>
    <border>
      <left/>
      <right/>
      <top style="thick">
        <color theme="0"/>
      </top>
      <bottom/>
      <diagonal/>
    </border>
    <border>
      <left style="medium">
        <color indexed="9"/>
      </left>
      <right style="medium">
        <color theme="0"/>
      </right>
      <top style="medium">
        <color theme="0"/>
      </top>
      <bottom/>
      <diagonal/>
    </border>
    <border>
      <left/>
      <right/>
      <top style="thin">
        <color theme="0"/>
      </top>
      <bottom style="medium">
        <color indexed="9"/>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style="medium">
        <color indexed="9"/>
      </left>
      <right style="medium">
        <color theme="0"/>
      </right>
      <top style="medium">
        <color theme="0"/>
      </top>
      <bottom style="medium">
        <color theme="0"/>
      </bottom>
      <diagonal/>
    </border>
    <border>
      <left style="medium">
        <color indexed="9"/>
      </left>
      <right style="medium">
        <color theme="0"/>
      </right>
      <top/>
      <bottom style="medium">
        <color theme="0"/>
      </bottom>
      <diagonal/>
    </border>
    <border>
      <left style="medium">
        <color theme="0"/>
      </left>
      <right style="medium">
        <color indexed="9"/>
      </right>
      <top style="medium">
        <color indexed="9"/>
      </top>
      <bottom style="medium">
        <color indexed="9"/>
      </bottom>
      <diagonal/>
    </border>
    <border>
      <left style="thick">
        <color theme="0"/>
      </left>
      <right/>
      <top style="thick">
        <color theme="0"/>
      </top>
      <bottom style="thick">
        <color theme="0"/>
      </bottom>
      <diagonal/>
    </border>
    <border>
      <left style="thick">
        <color theme="0"/>
      </left>
      <right style="medium">
        <color indexed="9"/>
      </right>
      <top style="medium">
        <color indexed="9"/>
      </top>
      <bottom style="medium">
        <color indexed="9"/>
      </bottom>
      <diagonal/>
    </border>
    <border>
      <left style="medium">
        <color indexed="9"/>
      </left>
      <right/>
      <top style="medium">
        <color theme="0"/>
      </top>
      <bottom style="medium">
        <color indexed="9"/>
      </bottom>
      <diagonal/>
    </border>
    <border>
      <left/>
      <right style="medium">
        <color theme="0"/>
      </right>
      <top style="medium">
        <color theme="0"/>
      </top>
      <bottom style="medium">
        <color indexed="9"/>
      </bottom>
      <diagonal/>
    </border>
    <border>
      <left style="thin">
        <color indexed="9"/>
      </left>
      <right/>
      <top style="medium">
        <color indexed="9"/>
      </top>
      <bottom style="medium">
        <color indexed="9"/>
      </bottom>
      <diagonal/>
    </border>
    <border>
      <left style="thin">
        <color indexed="9"/>
      </left>
      <right style="medium">
        <color theme="0"/>
      </right>
      <top style="medium">
        <color indexed="9"/>
      </top>
      <bottom style="medium">
        <color theme="0"/>
      </bottom>
      <diagonal/>
    </border>
    <border>
      <left style="thin">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n">
        <color indexed="9"/>
      </left>
      <right/>
      <top/>
      <bottom style="medium">
        <color indexed="9"/>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0" fontId="6"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615">
    <xf numFmtId="0" fontId="0" fillId="0" borderId="0" xfId="0"/>
    <xf numFmtId="0" fontId="0" fillId="0" borderId="0" xfId="0" applyFill="1" applyBorder="1"/>
    <xf numFmtId="0" fontId="2" fillId="0" borderId="0" xfId="0" applyFont="1"/>
    <xf numFmtId="0" fontId="3" fillId="0" borderId="0" xfId="0" applyFont="1"/>
    <xf numFmtId="0" fontId="0" fillId="0" borderId="0" xfId="0" applyProtection="1"/>
    <xf numFmtId="0" fontId="4" fillId="0" borderId="0" xfId="0" applyFont="1" applyProtection="1"/>
    <xf numFmtId="0" fontId="5" fillId="0" borderId="0" xfId="0" applyFont="1" applyProtection="1"/>
    <xf numFmtId="0" fontId="5" fillId="0" borderId="0" xfId="0" applyFont="1" applyFill="1" applyBorder="1" applyProtection="1"/>
    <xf numFmtId="0" fontId="2" fillId="0" borderId="0" xfId="0" applyFont="1" applyProtection="1"/>
    <xf numFmtId="0" fontId="5" fillId="0" borderId="0" xfId="0" applyFont="1" applyAlignment="1" applyProtection="1"/>
    <xf numFmtId="0" fontId="8" fillId="3" borderId="3" xfId="2" applyFont="1" applyFill="1" applyBorder="1" applyAlignment="1" applyProtection="1">
      <alignment vertical="center" wrapText="1"/>
    </xf>
    <xf numFmtId="0" fontId="9" fillId="4" borderId="3" xfId="2" applyFont="1" applyFill="1" applyBorder="1" applyAlignment="1" applyProtection="1">
      <alignment vertical="center" wrapText="1"/>
      <protection locked="0"/>
    </xf>
    <xf numFmtId="0" fontId="0" fillId="0" borderId="0" xfId="0" applyFill="1" applyBorder="1" applyProtection="1"/>
    <xf numFmtId="0" fontId="0" fillId="0" borderId="0" xfId="0" applyAlignment="1" applyProtection="1"/>
    <xf numFmtId="0" fontId="12" fillId="0" borderId="0" xfId="0" applyFont="1"/>
    <xf numFmtId="0" fontId="13" fillId="0" borderId="0" xfId="0" applyFont="1"/>
    <xf numFmtId="0" fontId="0" fillId="3" borderId="7" xfId="0" applyFill="1" applyBorder="1"/>
    <xf numFmtId="0" fontId="0" fillId="3" borderId="0" xfId="0" applyFill="1" applyBorder="1" applyProtection="1"/>
    <xf numFmtId="0" fontId="9" fillId="3" borderId="0" xfId="0" applyFont="1" applyFill="1" applyBorder="1" applyProtection="1"/>
    <xf numFmtId="0" fontId="8" fillId="2" borderId="3" xfId="2" applyFont="1" applyFill="1" applyBorder="1" applyAlignment="1" applyProtection="1"/>
    <xf numFmtId="0" fontId="14" fillId="0" borderId="3" xfId="0" applyFont="1" applyBorder="1"/>
    <xf numFmtId="0" fontId="2" fillId="6" borderId="3" xfId="0" applyFont="1" applyFill="1" applyBorder="1" applyAlignment="1" applyProtection="1">
      <alignment horizontal="left"/>
      <protection locked="0"/>
    </xf>
    <xf numFmtId="0" fontId="2" fillId="0" borderId="3" xfId="0" applyFont="1" applyFill="1" applyBorder="1" applyAlignment="1">
      <alignment horizontal="left"/>
    </xf>
    <xf numFmtId="0" fontId="14" fillId="0" borderId="0" xfId="0" applyFont="1"/>
    <xf numFmtId="0" fontId="2" fillId="0" borderId="3" xfId="0" applyFont="1" applyBorder="1"/>
    <xf numFmtId="0" fontId="0" fillId="0" borderId="8" xfId="0" applyBorder="1"/>
    <xf numFmtId="0" fontId="14" fillId="3" borderId="0" xfId="0" applyFont="1" applyFill="1" applyBorder="1" applyProtection="1"/>
    <xf numFmtId="0" fontId="8" fillId="0" borderId="3" xfId="0" applyFont="1" applyBorder="1"/>
    <xf numFmtId="0" fontId="0" fillId="0" borderId="3" xfId="0" applyBorder="1"/>
    <xf numFmtId="0" fontId="0" fillId="0" borderId="3" xfId="0" applyFill="1" applyBorder="1"/>
    <xf numFmtId="0" fontId="2" fillId="0" borderId="1" xfId="0" applyFont="1" applyBorder="1"/>
    <xf numFmtId="0" fontId="2" fillId="3" borderId="0" xfId="0" applyFont="1" applyFill="1" applyBorder="1" applyProtection="1"/>
    <xf numFmtId="0" fontId="8" fillId="2" borderId="3" xfId="2" applyFont="1" applyFill="1" applyBorder="1" applyAlignment="1" applyProtection="1">
      <alignment vertical="center" wrapText="1"/>
    </xf>
    <xf numFmtId="0" fontId="0" fillId="0" borderId="3" xfId="0" applyBorder="1" applyProtection="1"/>
    <xf numFmtId="0" fontId="8" fillId="2" borderId="3" xfId="2" applyFont="1" applyFill="1" applyBorder="1" applyAlignment="1" applyProtection="1">
      <alignment horizontal="center" vertical="center" wrapText="1"/>
    </xf>
    <xf numFmtId="0" fontId="2" fillId="3" borderId="3" xfId="0" applyFont="1" applyFill="1" applyBorder="1" applyProtection="1">
      <protection locked="0"/>
    </xf>
    <xf numFmtId="0" fontId="16" fillId="2" borderId="3" xfId="2" applyFont="1" applyFill="1" applyBorder="1" applyAlignment="1" applyProtection="1">
      <alignment horizontal="center" vertical="center" wrapText="1"/>
    </xf>
    <xf numFmtId="0" fontId="2" fillId="3" borderId="1" xfId="0" applyFont="1" applyFill="1" applyBorder="1" applyProtection="1">
      <protection locked="0"/>
    </xf>
    <xf numFmtId="0" fontId="8" fillId="0" borderId="3" xfId="0" applyFont="1" applyBorder="1" applyProtection="1"/>
    <xf numFmtId="0" fontId="2" fillId="3" borderId="1" xfId="0" applyFont="1" applyFill="1" applyBorder="1"/>
    <xf numFmtId="0" fontId="0" fillId="0" borderId="0" xfId="0" applyBorder="1" applyProtection="1"/>
    <xf numFmtId="0" fontId="7" fillId="2" borderId="3" xfId="2" applyFont="1" applyFill="1" applyBorder="1" applyAlignment="1" applyProtection="1">
      <alignment vertical="center" wrapText="1"/>
    </xf>
    <xf numFmtId="0" fontId="2" fillId="3" borderId="3" xfId="0" applyFont="1" applyFill="1" applyBorder="1" applyAlignment="1" applyProtection="1">
      <protection locked="0"/>
    </xf>
    <xf numFmtId="0" fontId="19" fillId="8" borderId="0" xfId="0" applyFont="1" applyFill="1" applyAlignment="1">
      <alignment horizontal="left" vertical="top"/>
    </xf>
    <xf numFmtId="0" fontId="8" fillId="3" borderId="14" xfId="2" applyFont="1" applyFill="1" applyBorder="1" applyAlignment="1" applyProtection="1">
      <alignment vertical="center" wrapText="1"/>
    </xf>
    <xf numFmtId="0" fontId="0" fillId="0" borderId="15" xfId="0" applyBorder="1" applyAlignment="1"/>
    <xf numFmtId="0" fontId="8" fillId="2" borderId="3" xfId="2" applyFont="1" applyFill="1" applyBorder="1" applyAlignment="1" applyProtection="1">
      <alignment horizontal="left" vertical="center" wrapText="1"/>
    </xf>
    <xf numFmtId="0" fontId="0" fillId="3" borderId="18" xfId="0" applyFill="1" applyBorder="1" applyProtection="1"/>
    <xf numFmtId="0" fontId="0" fillId="0" borderId="19" xfId="0" applyBorder="1" applyProtection="1"/>
    <xf numFmtId="0" fontId="0" fillId="3" borderId="3" xfId="0" applyFill="1" applyBorder="1" applyProtection="1"/>
    <xf numFmtId="0" fontId="0" fillId="3" borderId="20" xfId="0" applyFill="1" applyBorder="1" applyProtection="1"/>
    <xf numFmtId="0" fontId="0" fillId="3" borderId="1" xfId="0" applyFill="1" applyBorder="1" applyProtection="1"/>
    <xf numFmtId="0" fontId="0" fillId="3" borderId="0" xfId="0" applyFill="1" applyProtection="1"/>
    <xf numFmtId="0" fontId="8" fillId="2" borderId="21" xfId="2" applyFont="1" applyFill="1" applyBorder="1" applyAlignment="1" applyProtection="1">
      <alignment horizontal="left" vertical="center" wrapText="1"/>
    </xf>
    <xf numFmtId="0" fontId="0" fillId="0" borderId="17" xfId="0" applyBorder="1" applyAlignment="1">
      <alignment horizontal="left"/>
    </xf>
    <xf numFmtId="0" fontId="6" fillId="0" borderId="25" xfId="2" applyFill="1" applyBorder="1" applyAlignment="1" applyProtection="1">
      <alignment vertical="center" wrapText="1"/>
    </xf>
    <xf numFmtId="0" fontId="0" fillId="0" borderId="17" xfId="0" applyFill="1" applyBorder="1" applyAlignment="1">
      <alignment horizontal="left"/>
    </xf>
    <xf numFmtId="0" fontId="7" fillId="2" borderId="3" xfId="2" applyFont="1" applyFill="1" applyBorder="1" applyAlignment="1" applyProtection="1">
      <alignment horizontal="left" vertical="center" wrapText="1"/>
    </xf>
    <xf numFmtId="14" fontId="2" fillId="8" borderId="3" xfId="2" applyNumberFormat="1" applyFont="1" applyFill="1" applyBorder="1" applyAlignment="1" applyProtection="1">
      <alignment horizontal="left" vertical="top" wrapText="1"/>
      <protection locked="0"/>
    </xf>
    <xf numFmtId="0" fontId="6" fillId="0" borderId="27" xfId="2" applyFill="1" applyBorder="1" applyAlignment="1" applyProtection="1">
      <alignment vertical="center" wrapText="1"/>
    </xf>
    <xf numFmtId="0" fontId="6" fillId="0" borderId="28" xfId="2" applyFill="1" applyBorder="1" applyAlignment="1" applyProtection="1">
      <alignment vertical="center" wrapText="1"/>
    </xf>
    <xf numFmtId="0" fontId="0" fillId="0" borderId="0" xfId="0" applyAlignment="1" applyProtection="1">
      <alignment horizontal="left"/>
    </xf>
    <xf numFmtId="0" fontId="6" fillId="0" borderId="29" xfId="2" applyFill="1" applyBorder="1" applyAlignment="1" applyProtection="1">
      <alignment vertical="center" wrapText="1"/>
    </xf>
    <xf numFmtId="0" fontId="2" fillId="0" borderId="3" xfId="0" applyFont="1" applyFill="1" applyBorder="1"/>
    <xf numFmtId="0" fontId="2" fillId="6" borderId="3" xfId="0" applyFont="1" applyFill="1" applyBorder="1" applyAlignment="1" applyProtection="1">
      <alignment horizontal="center" vertical="top" wrapText="1"/>
      <protection locked="0"/>
    </xf>
    <xf numFmtId="0" fontId="7" fillId="2" borderId="15" xfId="2" applyFont="1" applyFill="1" applyBorder="1" applyAlignment="1" applyProtection="1">
      <alignment vertical="center" wrapText="1"/>
    </xf>
    <xf numFmtId="0" fontId="2" fillId="6" borderId="3" xfId="0" applyFont="1" applyFill="1" applyBorder="1" applyAlignment="1" applyProtection="1">
      <alignment horizontal="center" wrapText="1"/>
      <protection locked="0"/>
    </xf>
    <xf numFmtId="0" fontId="13" fillId="0" borderId="3" xfId="0" applyFont="1" applyBorder="1"/>
    <xf numFmtId="0" fontId="6" fillId="6" borderId="3" xfId="2" applyFill="1" applyBorder="1" applyAlignment="1" applyProtection="1">
      <alignment vertical="top" wrapText="1"/>
      <protection locked="0"/>
    </xf>
    <xf numFmtId="14" fontId="2" fillId="6" borderId="3" xfId="2" applyNumberFormat="1" applyFont="1" applyFill="1" applyBorder="1" applyAlignment="1" applyProtection="1">
      <alignment horizontal="center" vertical="center" wrapText="1"/>
      <protection locked="0"/>
    </xf>
    <xf numFmtId="164" fontId="2" fillId="8" borderId="3" xfId="2" applyNumberFormat="1" applyFont="1" applyFill="1" applyBorder="1" applyAlignment="1" applyProtection="1">
      <alignment horizontal="center" vertical="center" wrapText="1"/>
      <protection locked="0"/>
    </xf>
    <xf numFmtId="0" fontId="8" fillId="2" borderId="16" xfId="2" applyFont="1" applyFill="1" applyBorder="1" applyAlignment="1" applyProtection="1">
      <alignment horizontal="center" vertical="center" wrapText="1"/>
    </xf>
    <xf numFmtId="164" fontId="2" fillId="8" borderId="3" xfId="2" applyNumberFormat="1" applyFont="1" applyFill="1" applyBorder="1" applyAlignment="1" applyProtection="1">
      <alignment horizontal="left" vertical="top" wrapText="1"/>
      <protection locked="0"/>
    </xf>
    <xf numFmtId="0" fontId="11" fillId="0" borderId="3" xfId="2" applyFont="1" applyFill="1" applyBorder="1" applyAlignment="1" applyProtection="1">
      <alignment vertical="center" wrapText="1"/>
    </xf>
    <xf numFmtId="0" fontId="11" fillId="0" borderId="8" xfId="2" applyFont="1" applyFill="1" applyBorder="1" applyAlignment="1" applyProtection="1">
      <alignment vertical="center" wrapText="1"/>
    </xf>
    <xf numFmtId="0" fontId="2" fillId="0" borderId="30" xfId="0" applyFont="1" applyFill="1" applyBorder="1" applyAlignment="1" applyProtection="1">
      <alignment vertical="top" wrapText="1"/>
      <protection locked="0"/>
    </xf>
    <xf numFmtId="0" fontId="2" fillId="0" borderId="0" xfId="0" applyFont="1" applyFill="1" applyBorder="1" applyAlignment="1" applyProtection="1">
      <alignment vertical="top" wrapText="1"/>
      <protection locked="0"/>
    </xf>
    <xf numFmtId="0" fontId="2" fillId="0" borderId="31" xfId="0" applyFont="1" applyFill="1" applyBorder="1" applyAlignment="1" applyProtection="1">
      <alignment vertical="top" wrapText="1"/>
      <protection locked="0"/>
    </xf>
    <xf numFmtId="10" fontId="2" fillId="8" borderId="3" xfId="2" applyNumberFormat="1" applyFont="1" applyFill="1" applyBorder="1" applyAlignment="1" applyProtection="1">
      <alignment horizontal="left" vertical="top" wrapText="1"/>
      <protection locked="0"/>
    </xf>
    <xf numFmtId="0" fontId="2" fillId="6" borderId="3" xfId="2" applyFont="1" applyFill="1" applyBorder="1" applyAlignment="1" applyProtection="1">
      <alignment horizontal="center" vertical="center" wrapText="1"/>
      <protection locked="0"/>
    </xf>
    <xf numFmtId="0" fontId="2" fillId="3" borderId="32" xfId="0" applyFont="1" applyFill="1" applyBorder="1" applyAlignment="1" applyProtection="1">
      <alignment horizontal="left" vertical="top"/>
    </xf>
    <xf numFmtId="0" fontId="2" fillId="3" borderId="0" xfId="0" applyFont="1" applyFill="1" applyProtection="1"/>
    <xf numFmtId="0" fontId="6" fillId="3" borderId="27" xfId="2" applyFill="1" applyBorder="1" applyAlignment="1" applyProtection="1">
      <alignment vertical="center" wrapText="1"/>
    </xf>
    <xf numFmtId="0" fontId="6" fillId="3" borderId="29" xfId="2" applyFill="1" applyBorder="1" applyAlignment="1" applyProtection="1">
      <alignment vertical="center" wrapText="1"/>
    </xf>
    <xf numFmtId="0" fontId="0" fillId="3" borderId="0" xfId="0" applyFill="1"/>
    <xf numFmtId="0" fontId="8" fillId="2" borderId="3" xfId="2" applyNumberFormat="1" applyFont="1" applyFill="1" applyBorder="1" applyAlignment="1" applyProtection="1">
      <alignment horizontal="left" vertical="center" wrapText="1"/>
    </xf>
    <xf numFmtId="0" fontId="2" fillId="0" borderId="0" xfId="0" applyFont="1" applyAlignment="1"/>
    <xf numFmtId="0" fontId="2" fillId="3" borderId="0" xfId="0" applyFont="1" applyFill="1" applyBorder="1" applyAlignment="1" applyProtection="1">
      <alignment horizontal="left" vertical="top"/>
    </xf>
    <xf numFmtId="0" fontId="2" fillId="3" borderId="0" xfId="0" applyFont="1" applyFill="1" applyAlignment="1"/>
    <xf numFmtId="0" fontId="0" fillId="3" borderId="0" xfId="0" applyFill="1" applyAlignment="1" applyProtection="1"/>
    <xf numFmtId="0" fontId="2" fillId="3" borderId="0" xfId="0" applyFont="1" applyFill="1"/>
    <xf numFmtId="0" fontId="8" fillId="3" borderId="0" xfId="2" applyFont="1" applyFill="1" applyBorder="1" applyAlignment="1" applyProtection="1">
      <alignment vertical="center" wrapText="1"/>
    </xf>
    <xf numFmtId="0" fontId="0" fillId="0" borderId="0" xfId="0" applyBorder="1" applyAlignment="1">
      <alignment horizontal="left" vertical="center" wrapText="1"/>
    </xf>
    <xf numFmtId="0" fontId="2" fillId="0" borderId="0" xfId="0" applyFont="1" applyFill="1" applyBorder="1"/>
    <xf numFmtId="0" fontId="2" fillId="0" borderId="0" xfId="0" applyFont="1" applyBorder="1" applyAlignment="1">
      <alignment vertical="top" wrapText="1"/>
    </xf>
    <xf numFmtId="0" fontId="0" fillId="0" borderId="0" xfId="0" applyAlignment="1"/>
    <xf numFmtId="0" fontId="22" fillId="3" borderId="30" xfId="0" applyFont="1" applyFill="1" applyBorder="1" applyAlignment="1">
      <alignment horizontal="left" vertical="center" wrapText="1"/>
    </xf>
    <xf numFmtId="0" fontId="8" fillId="3" borderId="15" xfId="2" applyNumberFormat="1" applyFont="1" applyFill="1" applyBorder="1" applyAlignment="1" applyProtection="1">
      <alignment horizontal="left" vertical="center" wrapText="1"/>
    </xf>
    <xf numFmtId="164" fontId="9" fillId="3" borderId="0" xfId="2" applyNumberFormat="1" applyFont="1" applyFill="1" applyBorder="1" applyAlignment="1" applyProtection="1">
      <alignment horizontal="center" vertical="center" wrapText="1"/>
      <protection locked="0"/>
    </xf>
    <xf numFmtId="164" fontId="0" fillId="3" borderId="0" xfId="0" applyNumberFormat="1" applyFill="1" applyBorder="1" applyAlignment="1" applyProtection="1">
      <alignment vertical="center" wrapText="1"/>
      <protection locked="0"/>
    </xf>
    <xf numFmtId="0" fontId="7" fillId="3" borderId="14" xfId="2" applyNumberFormat="1" applyFont="1" applyFill="1" applyBorder="1" applyAlignment="1" applyProtection="1">
      <alignment horizontal="left" vertical="top" wrapText="1"/>
    </xf>
    <xf numFmtId="0" fontId="7" fillId="3" borderId="15" xfId="2" applyNumberFormat="1" applyFont="1" applyFill="1" applyBorder="1" applyAlignment="1" applyProtection="1">
      <alignment horizontal="left" vertical="top" wrapText="1"/>
    </xf>
    <xf numFmtId="0" fontId="2" fillId="3" borderId="0" xfId="0" applyFont="1" applyFill="1" applyBorder="1" applyAlignment="1" applyProtection="1">
      <alignment horizontal="left" vertical="top"/>
      <protection locked="0"/>
    </xf>
    <xf numFmtId="0" fontId="0" fillId="3" borderId="2" xfId="0" applyFill="1" applyBorder="1"/>
    <xf numFmtId="0" fontId="0" fillId="0" borderId="1" xfId="0" applyFill="1" applyBorder="1" applyProtection="1"/>
    <xf numFmtId="0" fontId="6" fillId="3" borderId="36" xfId="2" applyFill="1" applyBorder="1" applyAlignment="1" applyProtection="1">
      <alignment vertical="center" wrapText="1"/>
    </xf>
    <xf numFmtId="0" fontId="0" fillId="0" borderId="8" xfId="0" applyBorder="1" applyAlignment="1" applyProtection="1">
      <alignment vertical="center" wrapText="1"/>
    </xf>
    <xf numFmtId="0" fontId="0" fillId="3" borderId="17" xfId="0" applyFill="1" applyBorder="1"/>
    <xf numFmtId="0" fontId="0" fillId="0" borderId="1" xfId="0" applyBorder="1" applyProtection="1"/>
    <xf numFmtId="0" fontId="0" fillId="0" borderId="8" xfId="0" applyBorder="1" applyAlignment="1" applyProtection="1">
      <alignment horizontal="left" vertical="center" wrapText="1"/>
    </xf>
    <xf numFmtId="49" fontId="23" fillId="3" borderId="0" xfId="0" applyNumberFormat="1" applyFont="1" applyFill="1" applyBorder="1" applyAlignment="1" applyProtection="1">
      <alignment vertical="top" wrapText="1"/>
      <protection locked="0"/>
    </xf>
    <xf numFmtId="49" fontId="23" fillId="3" borderId="0" xfId="0" applyNumberFormat="1" applyFont="1" applyFill="1" applyBorder="1" applyAlignment="1" applyProtection="1">
      <alignment vertical="top" wrapText="1"/>
    </xf>
    <xf numFmtId="0" fontId="0" fillId="0" borderId="0" xfId="0" applyBorder="1" applyAlignment="1" applyProtection="1"/>
    <xf numFmtId="49" fontId="23" fillId="0" borderId="0" xfId="0" applyNumberFormat="1" applyFont="1" applyFill="1" applyBorder="1" applyAlignment="1" applyProtection="1">
      <alignment vertical="top" wrapText="1"/>
    </xf>
    <xf numFmtId="49" fontId="23" fillId="3" borderId="0" xfId="0" applyNumberFormat="1" applyFont="1" applyFill="1" applyAlignment="1" applyProtection="1">
      <alignment vertical="top" wrapText="1"/>
    </xf>
    <xf numFmtId="0" fontId="2" fillId="0" borderId="1" xfId="0" applyFont="1" applyBorder="1" applyProtection="1"/>
    <xf numFmtId="49" fontId="23" fillId="0" borderId="42" xfId="0" applyNumberFormat="1" applyFont="1" applyFill="1" applyBorder="1" applyAlignment="1" applyProtection="1">
      <alignment vertical="top" wrapText="1"/>
    </xf>
    <xf numFmtId="49" fontId="23" fillId="0" borderId="31" xfId="0" applyNumberFormat="1" applyFont="1" applyFill="1" applyBorder="1" applyAlignment="1" applyProtection="1">
      <alignment vertical="top" wrapText="1"/>
    </xf>
    <xf numFmtId="0" fontId="0" fillId="0" borderId="0" xfId="0" applyBorder="1" applyAlignment="1" applyProtection="1">
      <alignment horizontal="left" vertical="center" wrapText="1"/>
    </xf>
    <xf numFmtId="0" fontId="0" fillId="0" borderId="43" xfId="0" applyBorder="1" applyProtection="1"/>
    <xf numFmtId="49" fontId="0" fillId="0" borderId="0" xfId="0" applyNumberFormat="1" applyBorder="1" applyAlignment="1" applyProtection="1">
      <alignment horizontal="justify" vertical="top" wrapText="1"/>
    </xf>
    <xf numFmtId="49" fontId="0" fillId="0" borderId="0" xfId="0" applyNumberFormat="1" applyAlignment="1" applyProtection="1">
      <alignment horizontal="justify" vertical="top" wrapText="1"/>
    </xf>
    <xf numFmtId="49" fontId="0" fillId="0" borderId="31" xfId="0" applyNumberFormat="1" applyBorder="1" applyAlignment="1" applyProtection="1">
      <alignment horizontal="justify" vertical="top" wrapText="1"/>
    </xf>
    <xf numFmtId="0" fontId="0" fillId="3" borderId="8" xfId="0" applyFill="1" applyBorder="1" applyAlignment="1" applyProtection="1"/>
    <xf numFmtId="0" fontId="0" fillId="3" borderId="8" xfId="0" applyFill="1" applyBorder="1" applyAlignment="1"/>
    <xf numFmtId="0" fontId="0" fillId="3" borderId="30" xfId="0" applyFill="1" applyBorder="1" applyAlignment="1" applyProtection="1"/>
    <xf numFmtId="0" fontId="2" fillId="3" borderId="29" xfId="0" applyFont="1" applyFill="1" applyBorder="1" applyAlignment="1" applyProtection="1">
      <alignment horizontal="left" vertical="top"/>
    </xf>
    <xf numFmtId="49" fontId="0" fillId="0" borderId="0" xfId="0" applyNumberFormat="1" applyAlignment="1">
      <alignment horizontal="justify" vertical="top" wrapText="1"/>
    </xf>
    <xf numFmtId="49" fontId="0" fillId="0" borderId="31" xfId="0" applyNumberFormat="1" applyBorder="1" applyAlignment="1">
      <alignment horizontal="justify" vertical="top" wrapText="1"/>
    </xf>
    <xf numFmtId="49" fontId="0" fillId="0" borderId="0" xfId="0" applyNumberFormat="1" applyBorder="1" applyAlignment="1">
      <alignment horizontal="justify" vertical="top" wrapText="1"/>
    </xf>
    <xf numFmtId="0" fontId="0" fillId="0" borderId="1" xfId="0" applyBorder="1"/>
    <xf numFmtId="0" fontId="2" fillId="9" borderId="0" xfId="0" applyFont="1" applyFill="1" applyBorder="1" applyAlignment="1" applyProtection="1">
      <alignment horizontal="justify" vertical="top" wrapText="1"/>
      <protection locked="0"/>
    </xf>
    <xf numFmtId="0" fontId="0" fillId="3" borderId="49" xfId="0" applyFill="1" applyBorder="1"/>
    <xf numFmtId="0" fontId="2" fillId="9" borderId="51" xfId="0" applyFont="1" applyFill="1" applyBorder="1" applyAlignment="1" applyProtection="1">
      <alignment horizontal="justify" vertical="top" wrapText="1"/>
      <protection locked="0"/>
    </xf>
    <xf numFmtId="0" fontId="0" fillId="0" borderId="52" xfId="0" applyBorder="1"/>
    <xf numFmtId="0" fontId="2" fillId="3" borderId="20" xfId="0" applyFont="1" applyFill="1" applyBorder="1"/>
    <xf numFmtId="0" fontId="2" fillId="3" borderId="8" xfId="0" applyFont="1" applyFill="1" applyBorder="1"/>
    <xf numFmtId="0" fontId="0" fillId="3" borderId="8" xfId="0" applyFill="1" applyBorder="1"/>
    <xf numFmtId="0" fontId="0" fillId="3" borderId="30" xfId="0" applyFill="1" applyBorder="1"/>
    <xf numFmtId="0" fontId="2" fillId="9" borderId="57" xfId="0" applyFont="1" applyFill="1" applyBorder="1" applyAlignment="1" applyProtection="1">
      <alignment horizontal="justify" vertical="top" wrapText="1"/>
      <protection locked="0"/>
    </xf>
    <xf numFmtId="0" fontId="0" fillId="0" borderId="17" xfId="0" applyBorder="1"/>
    <xf numFmtId="0" fontId="2" fillId="0" borderId="58" xfId="0" applyFont="1" applyBorder="1" applyProtection="1"/>
    <xf numFmtId="0" fontId="0" fillId="0" borderId="0" xfId="0" applyAlignment="1" applyProtection="1">
      <alignment horizontal="center"/>
    </xf>
    <xf numFmtId="0" fontId="0" fillId="0" borderId="31" xfId="0" applyBorder="1" applyAlignment="1">
      <alignment horizontal="center"/>
    </xf>
    <xf numFmtId="0" fontId="11" fillId="3" borderId="40" xfId="0" applyFont="1" applyFill="1" applyBorder="1" applyAlignment="1" applyProtection="1">
      <alignment horizontal="center"/>
    </xf>
    <xf numFmtId="0" fontId="23" fillId="9" borderId="62" xfId="0" applyFont="1" applyFill="1" applyBorder="1" applyAlignment="1" applyProtection="1">
      <alignment horizontal="justify" vertical="top" wrapText="1"/>
      <protection locked="0"/>
    </xf>
    <xf numFmtId="0" fontId="7" fillId="2" borderId="16" xfId="2" applyNumberFormat="1" applyFont="1" applyFill="1" applyBorder="1" applyAlignment="1" applyProtection="1">
      <alignment horizontal="left" vertical="center" wrapText="1"/>
    </xf>
    <xf numFmtId="0" fontId="2" fillId="8" borderId="0" xfId="0" applyFont="1" applyFill="1" applyBorder="1" applyProtection="1">
      <protection locked="0"/>
    </xf>
    <xf numFmtId="0" fontId="0" fillId="0" borderId="31" xfId="0" applyBorder="1" applyAlignment="1" applyProtection="1">
      <alignment horizontal="center"/>
    </xf>
    <xf numFmtId="0" fontId="11" fillId="3" borderId="24" xfId="0" applyFont="1" applyFill="1" applyBorder="1" applyAlignment="1" applyProtection="1">
      <alignment horizontal="center"/>
    </xf>
    <xf numFmtId="0" fontId="8" fillId="3" borderId="1" xfId="0" applyFont="1" applyFill="1" applyBorder="1" applyAlignment="1" applyProtection="1">
      <alignment horizontal="left"/>
    </xf>
    <xf numFmtId="0" fontId="8" fillId="3" borderId="17" xfId="0" applyFont="1" applyFill="1" applyBorder="1" applyAlignment="1" applyProtection="1">
      <alignment horizontal="left"/>
    </xf>
    <xf numFmtId="0" fontId="11" fillId="3" borderId="22" xfId="0" applyFont="1" applyFill="1" applyBorder="1" applyAlignment="1" applyProtection="1">
      <alignment horizontal="center"/>
      <protection locked="0"/>
    </xf>
    <xf numFmtId="0" fontId="11" fillId="3" borderId="23" xfId="0" applyFont="1" applyFill="1" applyBorder="1" applyAlignment="1" applyProtection="1">
      <alignment horizontal="center"/>
      <protection locked="0"/>
    </xf>
    <xf numFmtId="0" fontId="11" fillId="3" borderId="24" xfId="0" applyFont="1" applyFill="1" applyBorder="1" applyAlignment="1" applyProtection="1">
      <alignment horizontal="center"/>
      <protection locked="0"/>
    </xf>
    <xf numFmtId="0" fontId="24" fillId="3" borderId="20" xfId="2" applyNumberFormat="1" applyFont="1" applyFill="1" applyBorder="1" applyAlignment="1" applyProtection="1">
      <alignment horizontal="left" vertical="center" wrapText="1"/>
    </xf>
    <xf numFmtId="0" fontId="2" fillId="0" borderId="32" xfId="0" applyFont="1" applyBorder="1" applyProtection="1"/>
    <xf numFmtId="14" fontId="11" fillId="3" borderId="28" xfId="0" applyNumberFormat="1" applyFont="1" applyFill="1" applyBorder="1" applyAlignment="1" applyProtection="1">
      <alignment horizontal="center"/>
    </xf>
    <xf numFmtId="0" fontId="23" fillId="9" borderId="63" xfId="0" applyFont="1" applyFill="1" applyBorder="1" applyAlignment="1" applyProtection="1">
      <alignment horizontal="justify" vertical="top" wrapText="1"/>
      <protection locked="0"/>
    </xf>
    <xf numFmtId="0" fontId="0" fillId="0" borderId="64" xfId="0" applyBorder="1"/>
    <xf numFmtId="0" fontId="25" fillId="2" borderId="16" xfId="2" applyFont="1" applyFill="1" applyBorder="1" applyAlignment="1" applyProtection="1">
      <alignment horizontal="left" vertical="center" wrapText="1"/>
    </xf>
    <xf numFmtId="0" fontId="0" fillId="0" borderId="15" xfId="0" applyBorder="1" applyProtection="1"/>
    <xf numFmtId="0" fontId="0" fillId="0" borderId="30" xfId="0" applyBorder="1" applyAlignment="1" applyProtection="1">
      <alignment horizontal="center"/>
    </xf>
    <xf numFmtId="0" fontId="23" fillId="9" borderId="0" xfId="0" applyFont="1" applyFill="1" applyBorder="1" applyAlignment="1" applyProtection="1">
      <alignment horizontal="justify" vertical="top" wrapText="1"/>
      <protection locked="0"/>
    </xf>
    <xf numFmtId="0" fontId="7" fillId="2" borderId="16" xfId="2" applyFont="1" applyFill="1" applyBorder="1" applyAlignment="1" applyProtection="1">
      <alignment horizontal="left" vertical="center" wrapText="1"/>
    </xf>
    <xf numFmtId="0" fontId="23" fillId="9" borderId="57" xfId="0" applyFont="1" applyFill="1" applyBorder="1" applyAlignment="1" applyProtection="1">
      <alignment horizontal="justify" vertical="top" wrapText="1"/>
      <protection locked="0"/>
    </xf>
    <xf numFmtId="0" fontId="8" fillId="3" borderId="15" xfId="2" applyFont="1" applyFill="1" applyBorder="1" applyAlignment="1" applyProtection="1">
      <alignment vertical="center"/>
    </xf>
    <xf numFmtId="0" fontId="26" fillId="3" borderId="0" xfId="2" applyFont="1" applyFill="1" applyBorder="1" applyAlignment="1" applyProtection="1">
      <alignment horizontal="justify" vertical="top"/>
    </xf>
    <xf numFmtId="0" fontId="27" fillId="3" borderId="0" xfId="0" applyFont="1" applyFill="1" applyBorder="1" applyAlignment="1" applyProtection="1">
      <alignment horizontal="justify" vertical="top"/>
    </xf>
    <xf numFmtId="0" fontId="2" fillId="10" borderId="66" xfId="0" applyFont="1" applyFill="1" applyBorder="1" applyAlignment="1" applyProtection="1">
      <alignment horizontal="center" vertical="center"/>
      <protection locked="0"/>
    </xf>
    <xf numFmtId="0" fontId="2" fillId="0" borderId="0" xfId="0" applyFont="1" applyBorder="1" applyProtection="1"/>
    <xf numFmtId="0" fontId="2" fillId="0" borderId="20" xfId="0" applyFont="1" applyBorder="1" applyProtection="1"/>
    <xf numFmtId="0" fontId="2" fillId="0" borderId="20" xfId="0" applyFont="1" applyBorder="1"/>
    <xf numFmtId="0" fontId="2" fillId="0" borderId="8" xfId="0" applyFont="1" applyBorder="1"/>
    <xf numFmtId="0" fontId="0" fillId="0" borderId="30" xfId="0" applyBorder="1"/>
    <xf numFmtId="0" fontId="9" fillId="9" borderId="22" xfId="0" applyFont="1" applyFill="1" applyBorder="1" applyAlignment="1" applyProtection="1">
      <alignment horizontal="center"/>
      <protection locked="0"/>
    </xf>
    <xf numFmtId="0" fontId="11" fillId="0" borderId="23" xfId="0" applyFont="1" applyFill="1" applyBorder="1" applyAlignment="1" applyProtection="1">
      <alignment horizontal="center"/>
      <protection locked="0"/>
    </xf>
    <xf numFmtId="164" fontId="2" fillId="9" borderId="22" xfId="0" applyNumberFormat="1" applyFont="1" applyFill="1" applyBorder="1" applyAlignment="1" applyProtection="1">
      <alignment horizontal="center"/>
      <protection locked="0"/>
    </xf>
    <xf numFmtId="164" fontId="0" fillId="0" borderId="23" xfId="0" applyNumberFormat="1" applyBorder="1" applyAlignment="1">
      <alignment horizontal="center"/>
    </xf>
    <xf numFmtId="14" fontId="11" fillId="3" borderId="23" xfId="0" applyNumberFormat="1" applyFont="1" applyFill="1" applyBorder="1" applyAlignment="1" applyProtection="1">
      <alignment horizontal="center"/>
      <protection locked="0"/>
    </xf>
    <xf numFmtId="14" fontId="11" fillId="3" borderId="23" xfId="0" applyNumberFormat="1" applyFont="1" applyFill="1" applyBorder="1" applyAlignment="1" applyProtection="1">
      <alignment horizontal="center" wrapText="1"/>
      <protection locked="0"/>
    </xf>
    <xf numFmtId="14" fontId="11" fillId="3" borderId="24" xfId="0" applyNumberFormat="1" applyFont="1" applyFill="1" applyBorder="1" applyAlignment="1" applyProtection="1">
      <alignment horizontal="center" wrapText="1"/>
      <protection locked="0"/>
    </xf>
    <xf numFmtId="0" fontId="4" fillId="0" borderId="0" xfId="0" applyFont="1"/>
    <xf numFmtId="0" fontId="2" fillId="0" borderId="0" xfId="3" applyFont="1"/>
    <xf numFmtId="0" fontId="2" fillId="0" borderId="0" xfId="3" applyFont="1" applyAlignment="1"/>
    <xf numFmtId="0" fontId="28" fillId="3" borderId="43" xfId="3" applyFont="1" applyFill="1" applyBorder="1" applyAlignment="1" applyProtection="1">
      <alignment vertical="center" wrapText="1"/>
    </xf>
    <xf numFmtId="0" fontId="2" fillId="3" borderId="0" xfId="3" applyFont="1" applyFill="1"/>
    <xf numFmtId="0" fontId="2" fillId="3" borderId="0" xfId="3" applyFont="1" applyFill="1" applyAlignment="1"/>
    <xf numFmtId="0" fontId="2" fillId="9" borderId="66" xfId="0" applyFont="1" applyFill="1" applyBorder="1" applyAlignment="1" applyProtection="1">
      <alignment horizontal="center" vertical="center"/>
      <protection locked="0"/>
    </xf>
    <xf numFmtId="0" fontId="2" fillId="0" borderId="30" xfId="0" applyFont="1" applyFill="1" applyBorder="1" applyAlignment="1"/>
    <xf numFmtId="0" fontId="2" fillId="0" borderId="0" xfId="0" applyFont="1" applyFill="1" applyAlignment="1"/>
    <xf numFmtId="0" fontId="8" fillId="0" borderId="0" xfId="0" applyFont="1" applyFill="1" applyBorder="1" applyAlignment="1">
      <alignment horizontal="left" wrapText="1"/>
    </xf>
    <xf numFmtId="2" fontId="9" fillId="0" borderId="0" xfId="1" applyNumberFormat="1" applyFont="1" applyFill="1" applyBorder="1" applyAlignment="1" applyProtection="1">
      <alignment horizontal="center" vertical="center" wrapText="1"/>
    </xf>
    <xf numFmtId="0" fontId="9" fillId="0" borderId="0" xfId="3" applyFont="1"/>
    <xf numFmtId="0" fontId="7" fillId="12" borderId="70" xfId="2" applyNumberFormat="1" applyFont="1" applyFill="1" applyBorder="1" applyAlignment="1" applyProtection="1">
      <alignment horizontal="left" vertical="center" wrapText="1"/>
    </xf>
    <xf numFmtId="0" fontId="2" fillId="8" borderId="62" xfId="3" applyFont="1" applyFill="1" applyBorder="1" applyAlignment="1" applyProtection="1">
      <alignment horizontal="center" vertical="center" wrapText="1"/>
      <protection locked="0"/>
    </xf>
    <xf numFmtId="0" fontId="10" fillId="8" borderId="62" xfId="3" applyFont="1" applyFill="1" applyBorder="1" applyAlignment="1" applyProtection="1">
      <alignment horizontal="center" vertical="center" wrapText="1"/>
      <protection locked="0"/>
    </xf>
    <xf numFmtId="0" fontId="7" fillId="12" borderId="69" xfId="2" applyNumberFormat="1" applyFont="1" applyFill="1" applyBorder="1" applyAlignment="1" applyProtection="1">
      <alignment vertical="center" wrapText="1"/>
    </xf>
    <xf numFmtId="164" fontId="10" fillId="8" borderId="62" xfId="3" applyNumberFormat="1" applyFont="1" applyFill="1" applyBorder="1" applyAlignment="1" applyProtection="1">
      <alignment horizontal="center" vertical="top" wrapText="1"/>
      <protection locked="0"/>
    </xf>
    <xf numFmtId="0" fontId="29" fillId="8" borderId="0" xfId="0" applyFont="1" applyFill="1" applyAlignment="1">
      <alignment vertical="top" wrapText="1"/>
    </xf>
    <xf numFmtId="0" fontId="24" fillId="3" borderId="0" xfId="2" applyNumberFormat="1" applyFont="1" applyFill="1" applyBorder="1" applyAlignment="1" applyProtection="1">
      <alignment horizontal="left" vertical="center" wrapText="1"/>
    </xf>
    <xf numFmtId="0" fontId="2" fillId="3" borderId="0" xfId="3" applyFont="1" applyFill="1" applyBorder="1" applyAlignment="1" applyProtection="1">
      <alignment horizontal="center" vertical="top" wrapText="1"/>
      <protection locked="0"/>
    </xf>
    <xf numFmtId="0" fontId="10" fillId="8" borderId="62" xfId="3" applyFont="1" applyFill="1" applyBorder="1" applyAlignment="1" applyProtection="1">
      <alignment horizontal="center" vertical="top" wrapText="1"/>
      <protection locked="0"/>
    </xf>
    <xf numFmtId="164" fontId="10" fillId="8" borderId="62" xfId="3" applyNumberFormat="1" applyFont="1" applyFill="1" applyBorder="1" applyAlignment="1" applyProtection="1">
      <alignment horizontal="center" vertical="center" wrapText="1"/>
      <protection locked="0"/>
    </xf>
    <xf numFmtId="0" fontId="30" fillId="11" borderId="3" xfId="3" applyFont="1" applyFill="1" applyBorder="1" applyAlignment="1" applyProtection="1">
      <alignment horizontal="left" vertical="center" wrapText="1"/>
    </xf>
    <xf numFmtId="0" fontId="31" fillId="3" borderId="0" xfId="0" applyFont="1" applyFill="1" applyBorder="1" applyAlignment="1">
      <alignment horizontal="left" vertical="center" wrapText="1"/>
    </xf>
    <xf numFmtId="164" fontId="10" fillId="3" borderId="0" xfId="3" applyNumberFormat="1" applyFont="1" applyFill="1" applyBorder="1" applyAlignment="1" applyProtection="1">
      <alignment horizontal="center" vertical="top" wrapText="1"/>
      <protection locked="0"/>
    </xf>
    <xf numFmtId="0" fontId="7" fillId="2" borderId="16" xfId="3" applyFont="1" applyFill="1" applyBorder="1" applyAlignment="1" applyProtection="1">
      <alignment horizontal="left" vertical="center" wrapText="1"/>
    </xf>
    <xf numFmtId="2" fontId="2" fillId="6" borderId="3" xfId="4" applyNumberFormat="1" applyFont="1" applyFill="1" applyBorder="1" applyAlignment="1" applyProtection="1">
      <alignment horizontal="center" vertical="center" wrapText="1"/>
      <protection locked="0"/>
    </xf>
    <xf numFmtId="17" fontId="2" fillId="6" borderId="3" xfId="4" applyNumberFormat="1" applyFont="1" applyFill="1" applyBorder="1" applyAlignment="1" applyProtection="1">
      <alignment horizontal="center" vertical="center" wrapText="1"/>
      <protection locked="0"/>
    </xf>
    <xf numFmtId="2" fontId="2" fillId="6" borderId="16" xfId="4" applyNumberFormat="1" applyFont="1" applyFill="1" applyBorder="1" applyAlignment="1" applyProtection="1">
      <alignment horizontal="center" vertical="center" wrapText="1"/>
      <protection locked="0"/>
    </xf>
    <xf numFmtId="0" fontId="32" fillId="2" borderId="21" xfId="3" applyFont="1" applyFill="1" applyBorder="1" applyAlignment="1" applyProtection="1">
      <alignment horizontal="left" vertical="center" wrapText="1"/>
    </xf>
    <xf numFmtId="0" fontId="0" fillId="5" borderId="21" xfId="0" applyFill="1" applyBorder="1" applyAlignment="1">
      <alignment horizontal="center"/>
    </xf>
    <xf numFmtId="0" fontId="2" fillId="0" borderId="0" xfId="3" applyFont="1" applyFill="1"/>
    <xf numFmtId="0" fontId="2" fillId="0" borderId="30" xfId="3" applyFont="1" applyFill="1" applyBorder="1" applyAlignment="1" applyProtection="1">
      <alignment horizontal="center" vertical="top" wrapText="1"/>
      <protection locked="0"/>
    </xf>
    <xf numFmtId="0" fontId="30" fillId="7" borderId="3" xfId="3" applyFont="1" applyFill="1" applyBorder="1" applyAlignment="1" applyProtection="1">
      <alignment horizontal="center" vertical="center" wrapText="1"/>
    </xf>
    <xf numFmtId="0" fontId="34" fillId="2" borderId="20" xfId="3" applyFont="1" applyFill="1" applyBorder="1" applyAlignment="1" applyProtection="1">
      <alignment horizontal="left" vertical="top" wrapText="1"/>
    </xf>
    <xf numFmtId="0" fontId="8" fillId="2" borderId="3" xfId="3" applyFont="1" applyFill="1" applyBorder="1" applyAlignment="1" applyProtection="1">
      <alignment horizontal="center" vertical="top" wrapText="1"/>
    </xf>
    <xf numFmtId="0" fontId="8" fillId="14" borderId="3" xfId="3" applyFont="1" applyFill="1" applyBorder="1" applyAlignment="1" applyProtection="1">
      <alignment horizontal="center" vertical="top" wrapText="1"/>
    </xf>
    <xf numFmtId="0" fontId="32" fillId="2" borderId="3" xfId="3" applyFont="1" applyFill="1" applyBorder="1" applyAlignment="1" applyProtection="1">
      <alignment horizontal="center" vertical="top" wrapText="1"/>
    </xf>
    <xf numFmtId="0" fontId="8" fillId="0" borderId="3" xfId="3" applyFont="1" applyFill="1" applyBorder="1" applyAlignment="1">
      <alignment horizontal="center" vertical="top" wrapText="1"/>
    </xf>
    <xf numFmtId="43" fontId="9" fillId="0" borderId="0" xfId="4" applyFont="1" applyFill="1" applyBorder="1" applyAlignment="1">
      <alignment horizontal="center" vertical="top"/>
    </xf>
    <xf numFmtId="43" fontId="9"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2" fillId="0" borderId="0" xfId="3" applyFont="1" applyAlignment="1">
      <alignment horizontal="center" vertical="top"/>
    </xf>
    <xf numFmtId="2" fontId="2" fillId="15" borderId="3" xfId="4" applyNumberFormat="1" applyFont="1" applyFill="1" applyBorder="1" applyAlignment="1" applyProtection="1">
      <alignment horizontal="left" vertical="center" wrapText="1"/>
    </xf>
    <xf numFmtId="165" fontId="2" fillId="6" borderId="3" xfId="4" applyNumberFormat="1" applyFont="1" applyFill="1" applyBorder="1" applyAlignment="1" applyProtection="1">
      <alignment horizontal="center" vertical="center" wrapText="1"/>
      <protection locked="0"/>
    </xf>
    <xf numFmtId="165" fontId="2" fillId="16" borderId="21" xfId="0" applyNumberFormat="1" applyFont="1" applyFill="1" applyBorder="1" applyAlignment="1" applyProtection="1">
      <alignment horizontal="center"/>
    </xf>
    <xf numFmtId="2" fontId="2" fillId="5" borderId="3" xfId="4" applyNumberFormat="1" applyFont="1" applyFill="1" applyBorder="1" applyAlignment="1" applyProtection="1">
      <alignment horizontal="center" vertical="center" wrapText="1"/>
      <protection locked="0"/>
    </xf>
    <xf numFmtId="0" fontId="8" fillId="0" borderId="3" xfId="3" applyFont="1" applyFill="1" applyBorder="1" applyAlignment="1">
      <alignment horizontal="left" wrapText="1"/>
    </xf>
    <xf numFmtId="43" fontId="9" fillId="0" borderId="0" xfId="4" applyFont="1" applyFill="1" applyBorder="1" applyAlignment="1">
      <alignment horizontal="center" vertical="center"/>
    </xf>
    <xf numFmtId="43" fontId="9" fillId="0" borderId="0" xfId="4" applyFont="1" applyFill="1" applyBorder="1" applyAlignment="1">
      <alignment horizontal="center" vertical="center" wrapText="1"/>
    </xf>
    <xf numFmtId="0" fontId="2" fillId="0" borderId="0" xfId="3" applyFont="1" applyFill="1" applyProtection="1"/>
    <xf numFmtId="0" fontId="2" fillId="0" borderId="0" xfId="3" applyFont="1" applyProtection="1"/>
    <xf numFmtId="0" fontId="8" fillId="7" borderId="16" xfId="3" applyFont="1" applyFill="1" applyBorder="1" applyAlignment="1" applyProtection="1">
      <alignment horizontal="left" vertical="center" wrapText="1"/>
    </xf>
    <xf numFmtId="2" fontId="2" fillId="15" borderId="16" xfId="4" applyNumberFormat="1" applyFont="1" applyFill="1" applyBorder="1" applyAlignment="1" applyProtection="1">
      <alignment horizontal="left" vertical="center" wrapText="1"/>
    </xf>
    <xf numFmtId="2" fontId="2" fillId="5" borderId="16" xfId="4" applyNumberFormat="1" applyFont="1" applyFill="1" applyBorder="1" applyAlignment="1" applyProtection="1">
      <alignment horizontal="center" vertical="center" wrapText="1"/>
      <protection locked="0"/>
    </xf>
    <xf numFmtId="2" fontId="2" fillId="0" borderId="3" xfId="4" applyNumberFormat="1" applyFont="1" applyFill="1" applyBorder="1" applyAlignment="1" applyProtection="1">
      <alignment horizontal="left" vertical="center" wrapText="1"/>
      <protection locked="0"/>
    </xf>
    <xf numFmtId="2" fontId="35" fillId="0" borderId="3" xfId="4" applyNumberFormat="1" applyFont="1" applyFill="1" applyBorder="1" applyAlignment="1" applyProtection="1">
      <alignment horizontal="left" vertical="center"/>
      <protection locked="0"/>
    </xf>
    <xf numFmtId="2" fontId="2" fillId="4" borderId="72" xfId="4" applyNumberFormat="1" applyFont="1" applyFill="1" applyBorder="1" applyAlignment="1" applyProtection="1">
      <alignment horizontal="left" vertical="center" wrapText="1"/>
    </xf>
    <xf numFmtId="165" fontId="2" fillId="4" borderId="73" xfId="4" applyNumberFormat="1" applyFont="1" applyFill="1" applyBorder="1" applyAlignment="1" applyProtection="1">
      <alignment horizontal="center" vertical="center" wrapText="1"/>
    </xf>
    <xf numFmtId="165" fontId="2" fillId="17" borderId="22" xfId="0" applyNumberFormat="1" applyFont="1" applyFill="1" applyBorder="1" applyAlignment="1" applyProtection="1">
      <alignment horizontal="center" vertical="center"/>
    </xf>
    <xf numFmtId="2" fontId="2" fillId="4" borderId="73" xfId="4" applyNumberFormat="1" applyFont="1" applyFill="1" applyBorder="1" applyAlignment="1" applyProtection="1">
      <alignment horizontal="center" vertical="center" wrapText="1"/>
    </xf>
    <xf numFmtId="2" fontId="35" fillId="0" borderId="0" xfId="4" applyNumberFormat="1" applyFont="1" applyFill="1" applyBorder="1" applyAlignment="1" applyProtection="1">
      <alignment horizontal="left" vertical="center"/>
      <protection locked="0"/>
    </xf>
    <xf numFmtId="2" fontId="2" fillId="4" borderId="73" xfId="4" applyNumberFormat="1" applyFont="1" applyFill="1" applyBorder="1" applyAlignment="1" applyProtection="1">
      <alignment horizontal="left" vertical="center" wrapText="1"/>
    </xf>
    <xf numFmtId="2" fontId="2" fillId="0" borderId="0" xfId="4" applyNumberFormat="1" applyFont="1" applyFill="1" applyBorder="1" applyAlignment="1" applyProtection="1">
      <alignment horizontal="left" vertical="center" wrapText="1"/>
      <protection locked="0"/>
    </xf>
    <xf numFmtId="2" fontId="2" fillId="18" borderId="3" xfId="4" applyNumberFormat="1" applyFont="1" applyFill="1" applyBorder="1" applyAlignment="1" applyProtection="1">
      <alignment horizontal="center" vertical="center" wrapText="1"/>
    </xf>
    <xf numFmtId="165" fontId="2" fillId="18" borderId="22" xfId="0" applyNumberFormat="1" applyFont="1" applyFill="1" applyBorder="1" applyAlignment="1" applyProtection="1">
      <alignment horizontal="center"/>
    </xf>
    <xf numFmtId="1" fontId="2" fillId="13" borderId="0" xfId="4" applyNumberFormat="1" applyFont="1" applyFill="1" applyBorder="1" applyAlignment="1" applyProtection="1">
      <alignment vertical="top"/>
      <protection locked="0"/>
    </xf>
    <xf numFmtId="2" fontId="2" fillId="0" borderId="32" xfId="4" applyNumberFormat="1" applyFont="1" applyFill="1" applyBorder="1" applyAlignment="1" applyProtection="1">
      <alignment horizontal="left" vertical="center" wrapText="1"/>
      <protection locked="0"/>
    </xf>
    <xf numFmtId="0" fontId="7" fillId="12" borderId="0" xfId="2" applyNumberFormat="1" applyFont="1" applyFill="1" applyBorder="1" applyAlignment="1" applyProtection="1">
      <alignment horizontal="center" vertical="center" wrapText="1"/>
    </xf>
    <xf numFmtId="0" fontId="32" fillId="3" borderId="0" xfId="2" applyNumberFormat="1" applyFont="1" applyFill="1" applyBorder="1" applyAlignment="1" applyProtection="1">
      <alignment horizontal="center" vertical="center" wrapText="1"/>
    </xf>
    <xf numFmtId="0" fontId="2" fillId="3" borderId="0" xfId="0" applyFont="1" applyFill="1" applyBorder="1" applyAlignment="1">
      <alignment horizontal="center"/>
    </xf>
    <xf numFmtId="0" fontId="8" fillId="2" borderId="74" xfId="3" applyFont="1" applyFill="1" applyBorder="1" applyAlignment="1" applyProtection="1">
      <alignment horizontal="center" vertical="top" wrapText="1"/>
    </xf>
    <xf numFmtId="0" fontId="2" fillId="3" borderId="0" xfId="3" applyFont="1" applyFill="1" applyProtection="1"/>
    <xf numFmtId="0" fontId="2" fillId="3" borderId="0" xfId="3" applyFont="1" applyFill="1" applyAlignment="1" applyProtection="1"/>
    <xf numFmtId="2" fontId="9" fillId="6" borderId="3" xfId="4" applyNumberFormat="1" applyFont="1" applyFill="1" applyBorder="1" applyAlignment="1" applyProtection="1">
      <alignment horizontal="center" vertical="center" wrapText="1"/>
      <protection locked="0"/>
    </xf>
    <xf numFmtId="2" fontId="2" fillId="6" borderId="16" xfId="4" applyNumberFormat="1" applyFont="1" applyFill="1" applyBorder="1" applyAlignment="1" applyProtection="1">
      <alignment horizontal="center" vertical="center" wrapText="1"/>
    </xf>
    <xf numFmtId="0" fontId="8" fillId="7" borderId="20" xfId="3" applyFont="1" applyFill="1" applyBorder="1" applyAlignment="1" applyProtection="1">
      <alignment horizontal="left" vertical="center" wrapText="1"/>
    </xf>
    <xf numFmtId="165" fontId="2" fillId="17" borderId="22" xfId="0" applyNumberFormat="1" applyFont="1" applyFill="1" applyBorder="1" applyAlignment="1" applyProtection="1">
      <alignment horizontal="center"/>
    </xf>
    <xf numFmtId="165" fontId="2" fillId="17" borderId="0" xfId="0" applyNumberFormat="1" applyFont="1" applyFill="1" applyBorder="1" applyAlignment="1" applyProtection="1">
      <alignment horizontal="center" vertical="center"/>
    </xf>
    <xf numFmtId="1" fontId="2" fillId="13" borderId="0" xfId="4" applyNumberFormat="1" applyFont="1" applyFill="1" applyBorder="1" applyAlignment="1" applyProtection="1">
      <alignment horizontal="center" vertical="center" wrapText="1"/>
      <protection locked="0"/>
    </xf>
    <xf numFmtId="0" fontId="2" fillId="0" borderId="0" xfId="0" applyFont="1" applyFill="1"/>
    <xf numFmtId="0" fontId="0" fillId="0" borderId="0" xfId="0" applyAlignment="1">
      <alignment horizontal="left" vertical="center" wrapText="1"/>
    </xf>
    <xf numFmtId="2" fontId="2" fillId="3" borderId="0" xfId="4" applyNumberFormat="1" applyFont="1" applyFill="1" applyBorder="1" applyAlignment="1" applyProtection="1">
      <alignment horizontal="left" vertical="center" wrapText="1"/>
      <protection locked="0"/>
    </xf>
    <xf numFmtId="165" fontId="2" fillId="3" borderId="0" xfId="4" applyNumberFormat="1" applyFont="1" applyFill="1" applyBorder="1" applyAlignment="1" applyProtection="1">
      <alignment horizontal="center" vertical="center"/>
    </xf>
    <xf numFmtId="165" fontId="2" fillId="3" borderId="0" xfId="0" applyNumberFormat="1" applyFont="1" applyFill="1" applyBorder="1" applyAlignment="1" applyProtection="1">
      <alignment horizontal="center" vertical="center"/>
    </xf>
    <xf numFmtId="0" fontId="7" fillId="3" borderId="0" xfId="2" applyNumberFormat="1" applyFont="1" applyFill="1" applyBorder="1" applyAlignment="1" applyProtection="1">
      <alignment horizontal="center" vertical="center" wrapText="1"/>
    </xf>
    <xf numFmtId="0" fontId="2" fillId="3" borderId="0" xfId="0" applyFont="1" applyFill="1" applyBorder="1" applyAlignment="1">
      <alignment horizontal="center" vertical="top"/>
    </xf>
    <xf numFmtId="0" fontId="0" fillId="0" borderId="0" xfId="0" applyAlignment="1">
      <alignment horizontal="center" vertical="top"/>
    </xf>
    <xf numFmtId="0" fontId="8" fillId="3" borderId="18" xfId="3" applyFont="1" applyFill="1" applyBorder="1" applyAlignment="1">
      <alignment horizontal="left" vertical="center" wrapText="1"/>
    </xf>
    <xf numFmtId="0" fontId="0" fillId="0" borderId="0" xfId="0" applyBorder="1" applyAlignment="1">
      <alignment horizontal="center" vertical="center" wrapText="1"/>
    </xf>
    <xf numFmtId="2" fontId="2" fillId="6" borderId="3" xfId="4" applyNumberFormat="1" applyFont="1" applyFill="1" applyBorder="1" applyAlignment="1" applyProtection="1">
      <alignment horizontal="center" vertical="center" wrapText="1"/>
    </xf>
    <xf numFmtId="2" fontId="2" fillId="8" borderId="3" xfId="4" applyNumberFormat="1" applyFont="1" applyFill="1" applyBorder="1" applyAlignment="1" applyProtection="1">
      <alignment horizontal="center" vertical="center" wrapText="1"/>
    </xf>
    <xf numFmtId="165" fontId="2" fillId="9" borderId="3" xfId="4" applyNumberFormat="1" applyFont="1" applyFill="1" applyBorder="1" applyAlignment="1" applyProtection="1">
      <alignment horizontal="center" vertical="center" wrapText="1"/>
    </xf>
    <xf numFmtId="165" fontId="2" fillId="4" borderId="3" xfId="4" applyNumberFormat="1" applyFont="1" applyFill="1" applyBorder="1" applyAlignment="1" applyProtection="1">
      <alignment horizontal="center" vertical="center" wrapText="1"/>
    </xf>
    <xf numFmtId="0" fontId="32" fillId="3" borderId="0" xfId="3" applyFont="1" applyFill="1" applyBorder="1" applyAlignment="1">
      <alignment horizontal="left" vertical="center" wrapText="1"/>
    </xf>
    <xf numFmtId="0" fontId="36" fillId="3" borderId="0" xfId="0" applyFont="1" applyFill="1" applyBorder="1" applyAlignment="1">
      <alignment horizontal="left" vertical="center" wrapText="1"/>
    </xf>
    <xf numFmtId="165" fontId="2" fillId="3" borderId="0" xfId="4" applyNumberFormat="1" applyFont="1" applyFill="1" applyBorder="1" applyAlignment="1" applyProtection="1">
      <alignment horizontal="center" vertical="center" wrapText="1"/>
    </xf>
    <xf numFmtId="0" fontId="0" fillId="3" borderId="0" xfId="0" applyFill="1" applyAlignment="1">
      <alignment horizontal="center" vertical="top"/>
    </xf>
    <xf numFmtId="0" fontId="0" fillId="0" borderId="46" xfId="0" applyBorder="1" applyAlignment="1">
      <alignment horizontal="center" vertical="top"/>
    </xf>
    <xf numFmtId="0" fontId="17" fillId="12" borderId="77" xfId="2" applyNumberFormat="1" applyFont="1" applyFill="1" applyBorder="1" applyAlignment="1" applyProtection="1">
      <alignment horizontal="left" vertical="center" wrapText="1"/>
    </xf>
    <xf numFmtId="0" fontId="0" fillId="8" borderId="77" xfId="0" applyFill="1" applyBorder="1" applyAlignment="1" applyProtection="1">
      <alignment horizontal="center" vertical="center"/>
      <protection locked="0"/>
    </xf>
    <xf numFmtId="0" fontId="0" fillId="0" borderId="78" xfId="0" applyBorder="1" applyAlignment="1">
      <alignment horizontal="center" vertical="top"/>
    </xf>
    <xf numFmtId="0" fontId="17" fillId="12" borderId="0" xfId="2" applyNumberFormat="1" applyFont="1" applyFill="1" applyBorder="1" applyAlignment="1" applyProtection="1">
      <alignment horizontal="left" vertical="center" wrapText="1"/>
    </xf>
    <xf numFmtId="0" fontId="10" fillId="3" borderId="30" xfId="3" applyFont="1" applyFill="1" applyBorder="1" applyAlignment="1" applyProtection="1">
      <alignment horizontal="center" vertical="top" wrapText="1"/>
      <protection locked="0"/>
    </xf>
    <xf numFmtId="0" fontId="2" fillId="3" borderId="15" xfId="3" applyFont="1" applyFill="1" applyBorder="1" applyAlignment="1" applyProtection="1">
      <alignment horizontal="center" vertical="top" wrapText="1"/>
      <protection locked="0"/>
    </xf>
    <xf numFmtId="0" fontId="32" fillId="3" borderId="56" xfId="2" applyNumberFormat="1" applyFont="1" applyFill="1" applyBorder="1" applyAlignment="1" applyProtection="1">
      <alignment horizontal="center" vertical="center" wrapText="1"/>
    </xf>
    <xf numFmtId="0" fontId="32" fillId="3" borderId="26" xfId="2" applyNumberFormat="1" applyFont="1" applyFill="1" applyBorder="1" applyAlignment="1" applyProtection="1">
      <alignment horizontal="center" vertical="center" wrapText="1"/>
    </xf>
    <xf numFmtId="0" fontId="8" fillId="2" borderId="20" xfId="3" applyFont="1" applyFill="1" applyBorder="1" applyAlignment="1" applyProtection="1">
      <alignment horizontal="center" vertical="center" wrapText="1"/>
    </xf>
    <xf numFmtId="0" fontId="32" fillId="2" borderId="20" xfId="3" applyFont="1" applyFill="1" applyBorder="1" applyAlignment="1" applyProtection="1">
      <alignment horizontal="center" vertical="center" wrapText="1"/>
    </xf>
    <xf numFmtId="0" fontId="8" fillId="14" borderId="79" xfId="2" applyNumberFormat="1" applyFont="1" applyFill="1" applyBorder="1" applyAlignment="1" applyProtection="1">
      <alignment horizontal="center" vertical="center" wrapText="1"/>
    </xf>
    <xf numFmtId="0" fontId="2" fillId="0" borderId="0" xfId="3" applyFont="1" applyAlignment="1" applyProtection="1"/>
    <xf numFmtId="165" fontId="2" fillId="4" borderId="21" xfId="0" applyNumberFormat="1" applyFont="1" applyFill="1" applyBorder="1" applyAlignment="1" applyProtection="1">
      <alignment horizontal="center"/>
      <protection locked="0"/>
    </xf>
    <xf numFmtId="2" fontId="2" fillId="6" borderId="3" xfId="4" applyNumberFormat="1" applyFont="1" applyFill="1" applyBorder="1" applyAlignment="1" applyProtection="1">
      <alignment horizontal="left" vertical="center" wrapText="1"/>
    </xf>
    <xf numFmtId="165" fontId="2" fillId="19" borderId="25" xfId="0" applyNumberFormat="1" applyFont="1" applyFill="1" applyBorder="1" applyAlignment="1" applyProtection="1">
      <alignment horizontal="center"/>
    </xf>
    <xf numFmtId="0" fontId="8" fillId="3" borderId="0" xfId="3" applyFont="1" applyFill="1" applyBorder="1" applyAlignment="1">
      <alignment horizontal="left" vertical="center" wrapText="1"/>
    </xf>
    <xf numFmtId="2" fontId="2" fillId="3" borderId="0" xfId="4" applyNumberFormat="1" applyFont="1" applyFill="1" applyBorder="1" applyAlignment="1" applyProtection="1">
      <alignment horizontal="left" vertical="center"/>
      <protection locked="0"/>
    </xf>
    <xf numFmtId="0" fontId="0" fillId="3" borderId="0" xfId="0" applyFill="1" applyBorder="1" applyAlignment="1">
      <alignment vertical="center"/>
    </xf>
    <xf numFmtId="165" fontId="2" fillId="3" borderId="0" xfId="0" applyNumberFormat="1" applyFont="1" applyFill="1" applyBorder="1" applyAlignment="1" applyProtection="1">
      <alignment horizontal="center"/>
    </xf>
    <xf numFmtId="166" fontId="0" fillId="13" borderId="27" xfId="0" applyNumberFormat="1" applyFill="1" applyBorder="1" applyAlignment="1" applyProtection="1">
      <alignment horizontal="center" vertical="center"/>
      <protection locked="0"/>
    </xf>
    <xf numFmtId="0" fontId="0" fillId="3" borderId="29" xfId="0" applyFill="1" applyBorder="1" applyAlignment="1">
      <alignment vertical="center"/>
    </xf>
    <xf numFmtId="0" fontId="7" fillId="12" borderId="0" xfId="2" applyNumberFormat="1" applyFont="1" applyFill="1" applyBorder="1" applyAlignment="1" applyProtection="1">
      <alignment horizontal="left" vertical="center" wrapText="1"/>
    </xf>
    <xf numFmtId="2" fontId="0" fillId="8" borderId="27" xfId="0" applyNumberFormat="1" applyFill="1" applyBorder="1" applyAlignment="1" applyProtection="1">
      <alignment horizontal="center" vertical="center"/>
      <protection locked="0"/>
    </xf>
    <xf numFmtId="0" fontId="9" fillId="3" borderId="0" xfId="0" applyFont="1" applyFill="1" applyBorder="1"/>
    <xf numFmtId="0" fontId="2" fillId="3" borderId="0" xfId="0" applyFont="1" applyFill="1" applyBorder="1"/>
    <xf numFmtId="0" fontId="2" fillId="0" borderId="0" xfId="3"/>
    <xf numFmtId="0" fontId="2" fillId="0" borderId="0" xfId="3" applyFill="1" applyBorder="1"/>
    <xf numFmtId="0" fontId="3" fillId="0" borderId="0" xfId="3" applyFont="1"/>
    <xf numFmtId="0" fontId="21" fillId="0" borderId="0" xfId="3" applyFont="1"/>
    <xf numFmtId="0" fontId="4" fillId="0" borderId="0" xfId="3" applyFont="1"/>
    <xf numFmtId="0" fontId="9" fillId="0" borderId="0" xfId="3" applyFont="1" applyFill="1" applyBorder="1"/>
    <xf numFmtId="0" fontId="30" fillId="20" borderId="16" xfId="3" applyFont="1" applyFill="1" applyBorder="1"/>
    <xf numFmtId="0" fontId="2" fillId="3" borderId="66" xfId="0" applyFont="1" applyFill="1" applyBorder="1" applyAlignment="1" applyProtection="1">
      <alignment horizontal="left" vertical="top"/>
      <protection locked="0"/>
    </xf>
    <xf numFmtId="0" fontId="8" fillId="0" borderId="0" xfId="3" applyFont="1" applyFill="1" applyBorder="1"/>
    <xf numFmtId="0" fontId="9" fillId="0" borderId="0" xfId="3" applyFont="1" applyFill="1"/>
    <xf numFmtId="0" fontId="2" fillId="0" borderId="0" xfId="3" applyFill="1"/>
    <xf numFmtId="0" fontId="21" fillId="0" borderId="0" xfId="3" applyFont="1" applyFill="1"/>
    <xf numFmtId="0" fontId="34" fillId="2" borderId="3" xfId="3" applyFont="1" applyFill="1" applyBorder="1" applyAlignment="1">
      <alignment horizontal="center" vertical="center" wrapText="1"/>
    </xf>
    <xf numFmtId="0" fontId="23" fillId="0" borderId="3" xfId="3" applyFont="1" applyFill="1" applyBorder="1" applyAlignment="1">
      <alignment horizontal="center" vertical="center"/>
    </xf>
    <xf numFmtId="0" fontId="34" fillId="3" borderId="3" xfId="3" applyFont="1" applyFill="1" applyBorder="1" applyAlignment="1">
      <alignment horizontal="center" vertical="center" wrapText="1"/>
    </xf>
    <xf numFmtId="0" fontId="38" fillId="21" borderId="3" xfId="3" applyFont="1" applyFill="1" applyBorder="1" applyAlignment="1">
      <alignment horizontal="center" vertical="center" wrapText="1"/>
    </xf>
    <xf numFmtId="0" fontId="2" fillId="0" borderId="0" xfId="3" applyFont="1" applyAlignment="1">
      <alignment horizontal="center" vertical="center"/>
    </xf>
    <xf numFmtId="0" fontId="2" fillId="0" borderId="3" xfId="3" applyFont="1" applyBorder="1" applyAlignment="1">
      <alignment horizontal="center" vertical="center"/>
    </xf>
    <xf numFmtId="0" fontId="2" fillId="0" borderId="0" xfId="3" applyFont="1" applyBorder="1" applyAlignment="1">
      <alignment horizontal="center" vertical="center"/>
    </xf>
    <xf numFmtId="0" fontId="21" fillId="0" borderId="0" xfId="3" applyFont="1" applyAlignment="1">
      <alignment horizontal="center" vertical="center"/>
    </xf>
    <xf numFmtId="0" fontId="39" fillId="2" borderId="3" xfId="2" applyNumberFormat="1" applyFont="1" applyFill="1" applyBorder="1" applyAlignment="1" applyProtection="1">
      <alignment horizontal="left" vertical="center" wrapText="1" indent="2"/>
    </xf>
    <xf numFmtId="43" fontId="3" fillId="0" borderId="3" xfId="2" applyNumberFormat="1" applyFont="1" applyFill="1" applyBorder="1" applyAlignment="1" applyProtection="1">
      <alignment horizontal="center" vertical="center" wrapText="1"/>
    </xf>
    <xf numFmtId="2" fontId="23" fillId="6" borderId="3" xfId="4" applyNumberFormat="1" applyFont="1" applyFill="1" applyBorder="1" applyAlignment="1" applyProtection="1">
      <alignment horizontal="center" vertical="center" wrapText="1"/>
      <protection locked="0"/>
    </xf>
    <xf numFmtId="0" fontId="23" fillId="3" borderId="3" xfId="4" applyNumberFormat="1" applyFont="1" applyFill="1" applyBorder="1" applyAlignment="1" applyProtection="1">
      <alignment horizontal="center" vertical="center" wrapText="1"/>
      <protection locked="0"/>
    </xf>
    <xf numFmtId="165" fontId="23" fillId="4" borderId="3" xfId="3" applyNumberFormat="1" applyFont="1" applyFill="1" applyBorder="1" applyAlignment="1" applyProtection="1">
      <alignment horizontal="center"/>
    </xf>
    <xf numFmtId="0" fontId="2" fillId="0" borderId="3" xfId="3" applyBorder="1" applyAlignment="1"/>
    <xf numFmtId="0" fontId="2" fillId="0" borderId="0" xfId="3" applyBorder="1" applyAlignment="1"/>
    <xf numFmtId="0" fontId="1" fillId="0" borderId="0" xfId="5"/>
    <xf numFmtId="0" fontId="2" fillId="0" borderId="3" xfId="3" applyBorder="1"/>
    <xf numFmtId="0" fontId="23" fillId="3" borderId="15" xfId="4" applyNumberFormat="1" applyFont="1" applyFill="1" applyBorder="1" applyAlignment="1" applyProtection="1">
      <alignment horizontal="center" vertical="center" wrapText="1"/>
      <protection locked="0"/>
    </xf>
    <xf numFmtId="43" fontId="3" fillId="0" borderId="15" xfId="2" applyNumberFormat="1" applyFont="1" applyFill="1" applyBorder="1" applyAlignment="1" applyProtection="1">
      <alignment horizontal="center" vertical="center" wrapText="1"/>
    </xf>
    <xf numFmtId="0" fontId="2" fillId="0" borderId="15" xfId="3" applyBorder="1" applyAlignment="1"/>
    <xf numFmtId="0" fontId="2" fillId="0" borderId="3" xfId="3" applyFill="1" applyBorder="1"/>
    <xf numFmtId="0" fontId="18" fillId="14" borderId="16" xfId="2" applyNumberFormat="1" applyFont="1" applyFill="1" applyBorder="1" applyAlignment="1" applyProtection="1">
      <alignment horizontal="center" vertical="center" wrapText="1"/>
    </xf>
    <xf numFmtId="165" fontId="23" fillId="6" borderId="3" xfId="4" applyNumberFormat="1" applyFont="1" applyFill="1" applyBorder="1" applyAlignment="1" applyProtection="1">
      <alignment horizontal="center" vertical="center" wrapText="1"/>
    </xf>
    <xf numFmtId="1" fontId="23" fillId="3" borderId="3" xfId="4" applyNumberFormat="1" applyFont="1" applyFill="1" applyBorder="1" applyAlignment="1" applyProtection="1">
      <alignment horizontal="center" vertical="center" wrapText="1"/>
    </xf>
    <xf numFmtId="1" fontId="2" fillId="3" borderId="3" xfId="4" applyNumberFormat="1" applyFont="1" applyFill="1" applyBorder="1" applyAlignment="1" applyProtection="1">
      <alignment horizontal="center" vertical="center" wrapText="1"/>
    </xf>
    <xf numFmtId="0" fontId="21" fillId="3" borderId="16" xfId="2" applyNumberFormat="1" applyFont="1" applyFill="1" applyBorder="1" applyAlignment="1" applyProtection="1">
      <alignment horizontal="center" vertical="center" wrapText="1"/>
    </xf>
    <xf numFmtId="43" fontId="9" fillId="3" borderId="3" xfId="2" applyNumberFormat="1" applyFont="1" applyFill="1" applyBorder="1" applyAlignment="1" applyProtection="1">
      <alignment horizontal="center" vertical="center" wrapText="1"/>
    </xf>
    <xf numFmtId="1" fontId="2" fillId="3" borderId="14" xfId="4" applyNumberFormat="1" applyFont="1" applyFill="1" applyBorder="1" applyAlignment="1" applyProtection="1">
      <alignment horizontal="center" vertical="center" wrapText="1"/>
    </xf>
    <xf numFmtId="1" fontId="2" fillId="3" borderId="15" xfId="4" applyNumberFormat="1" applyFont="1" applyFill="1" applyBorder="1" applyAlignment="1" applyProtection="1">
      <alignment horizontal="center" vertical="center" wrapText="1"/>
    </xf>
    <xf numFmtId="0" fontId="2" fillId="3" borderId="15" xfId="3" applyFill="1" applyBorder="1" applyAlignment="1"/>
    <xf numFmtId="1" fontId="2" fillId="3" borderId="0" xfId="3" applyNumberFormat="1" applyFont="1" applyFill="1" applyBorder="1" applyAlignment="1">
      <alignment horizontal="center"/>
    </xf>
    <xf numFmtId="0" fontId="2" fillId="3" borderId="0" xfId="3" applyFill="1" applyBorder="1"/>
    <xf numFmtId="43" fontId="3" fillId="3" borderId="3" xfId="2" applyNumberFormat="1" applyFont="1" applyFill="1" applyBorder="1" applyAlignment="1" applyProtection="1">
      <alignment horizontal="center" vertical="center" wrapText="1"/>
    </xf>
    <xf numFmtId="0" fontId="23" fillId="0" borderId="8" xfId="0" applyFont="1" applyBorder="1" applyAlignment="1">
      <alignment horizontal="center" vertical="center" wrapText="1"/>
    </xf>
    <xf numFmtId="43" fontId="3" fillId="3" borderId="16" xfId="2" applyNumberFormat="1" applyFont="1" applyFill="1" applyBorder="1" applyAlignment="1" applyProtection="1">
      <alignment horizontal="center" vertical="center" wrapText="1"/>
    </xf>
    <xf numFmtId="49" fontId="23" fillId="0" borderId="30" xfId="0" applyNumberFormat="1" applyFont="1" applyBorder="1" applyAlignment="1">
      <alignment vertical="top" wrapText="1"/>
    </xf>
    <xf numFmtId="49" fontId="23" fillId="0" borderId="0" xfId="0" applyNumberFormat="1" applyFont="1" applyAlignment="1">
      <alignment vertical="top" wrapText="1"/>
    </xf>
    <xf numFmtId="0" fontId="23" fillId="0" borderId="30" xfId="0" applyFont="1" applyBorder="1" applyAlignment="1">
      <alignment horizontal="center" vertical="center" wrapText="1"/>
    </xf>
    <xf numFmtId="43" fontId="3" fillId="3" borderId="0" xfId="2" applyNumberFormat="1" applyFont="1" applyFill="1" applyBorder="1" applyAlignment="1" applyProtection="1">
      <alignment horizontal="center" vertical="center" wrapText="1"/>
    </xf>
    <xf numFmtId="49" fontId="23" fillId="0" borderId="0" xfId="0" applyNumberFormat="1" applyFont="1" applyBorder="1" applyAlignment="1">
      <alignment vertical="top" wrapText="1"/>
    </xf>
    <xf numFmtId="0" fontId="34" fillId="20" borderId="80" xfId="3" applyFont="1" applyFill="1" applyBorder="1" applyAlignment="1">
      <alignment vertical="center" wrapText="1"/>
    </xf>
    <xf numFmtId="0" fontId="0" fillId="0" borderId="81" xfId="0" applyBorder="1" applyAlignment="1"/>
    <xf numFmtId="0" fontId="2" fillId="0" borderId="0" xfId="3" applyBorder="1"/>
    <xf numFmtId="0" fontId="34" fillId="3" borderId="8" xfId="3" applyFont="1" applyFill="1" applyBorder="1"/>
    <xf numFmtId="43" fontId="3" fillId="3" borderId="20" xfId="2" applyNumberFormat="1" applyFont="1" applyFill="1" applyBorder="1" applyAlignment="1" applyProtection="1">
      <alignment horizontal="center" vertical="center" wrapText="1"/>
    </xf>
    <xf numFmtId="0" fontId="23" fillId="0" borderId="3" xfId="3" applyFont="1" applyFill="1" applyBorder="1" applyAlignment="1">
      <alignment vertical="center" wrapText="1"/>
    </xf>
    <xf numFmtId="0" fontId="23" fillId="0" borderId="0" xfId="3" applyFont="1" applyAlignment="1">
      <alignment wrapText="1"/>
    </xf>
    <xf numFmtId="0" fontId="34" fillId="22" borderId="69" xfId="2" applyNumberFormat="1" applyFont="1" applyFill="1" applyBorder="1" applyAlignment="1" applyProtection="1">
      <alignment horizontal="center" vertical="center" wrapText="1"/>
    </xf>
    <xf numFmtId="0" fontId="2" fillId="0" borderId="0" xfId="3" applyAlignment="1">
      <alignment wrapText="1"/>
    </xf>
    <xf numFmtId="0" fontId="23" fillId="3" borderId="3" xfId="3" applyFont="1" applyFill="1" applyBorder="1" applyAlignment="1">
      <alignment vertical="center" wrapText="1"/>
    </xf>
    <xf numFmtId="0" fontId="34" fillId="3" borderId="0" xfId="3" applyFont="1" applyFill="1" applyBorder="1" applyAlignment="1">
      <alignment horizontal="center" vertical="center" wrapText="1"/>
    </xf>
    <xf numFmtId="0" fontId="23" fillId="3" borderId="0" xfId="3" applyFont="1" applyFill="1" applyAlignment="1">
      <alignment wrapText="1"/>
    </xf>
    <xf numFmtId="0" fontId="10" fillId="0" borderId="17" xfId="2" applyNumberFormat="1" applyFont="1" applyFill="1" applyBorder="1" applyAlignment="1" applyProtection="1">
      <alignment horizontal="center" vertical="center" wrapText="1"/>
    </xf>
    <xf numFmtId="0" fontId="10" fillId="0" borderId="52" xfId="2" applyNumberFormat="1" applyFont="1" applyFill="1" applyBorder="1" applyAlignment="1" applyProtection="1">
      <alignment horizontal="center" vertical="center" wrapText="1"/>
    </xf>
    <xf numFmtId="0" fontId="2" fillId="3" borderId="0" xfId="3" applyFill="1" applyAlignment="1">
      <alignment wrapText="1"/>
    </xf>
    <xf numFmtId="0" fontId="18" fillId="7" borderId="3" xfId="2" applyNumberFormat="1" applyFont="1" applyFill="1" applyBorder="1" applyAlignment="1" applyProtection="1">
      <alignment horizontal="left" vertical="center" wrapText="1" indent="1"/>
    </xf>
    <xf numFmtId="2" fontId="23" fillId="8" borderId="3" xfId="4" applyNumberFormat="1" applyFont="1" applyFill="1" applyBorder="1" applyAlignment="1" applyProtection="1">
      <alignment horizontal="center" vertical="center" wrapText="1"/>
      <protection locked="0"/>
    </xf>
    <xf numFmtId="0" fontId="41" fillId="3" borderId="0" xfId="5" applyFont="1" applyFill="1"/>
    <xf numFmtId="0" fontId="23" fillId="3" borderId="0" xfId="3" applyFont="1" applyFill="1"/>
    <xf numFmtId="0" fontId="23" fillId="0" borderId="0" xfId="3" applyFont="1"/>
    <xf numFmtId="0" fontId="23" fillId="9" borderId="3" xfId="4" applyNumberFormat="1" applyFont="1" applyFill="1" applyBorder="1" applyAlignment="1" applyProtection="1">
      <alignment horizontal="center" vertical="center" wrapText="1"/>
      <protection locked="0"/>
    </xf>
    <xf numFmtId="0" fontId="23" fillId="0" borderId="0" xfId="3" applyFont="1" applyProtection="1">
      <protection locked="0"/>
    </xf>
    <xf numFmtId="0" fontId="10" fillId="7" borderId="82" xfId="3" applyFont="1" applyFill="1" applyBorder="1" applyAlignment="1">
      <alignment horizontal="center" vertical="center"/>
    </xf>
    <xf numFmtId="0" fontId="10" fillId="5" borderId="82" xfId="3" applyFont="1" applyFill="1" applyBorder="1" applyAlignment="1">
      <alignment horizontal="center" vertical="center"/>
    </xf>
    <xf numFmtId="0" fontId="23" fillId="0" borderId="3" xfId="3" applyFont="1" applyFill="1" applyBorder="1"/>
    <xf numFmtId="0" fontId="23" fillId="3" borderId="3" xfId="3" applyFont="1" applyFill="1" applyBorder="1"/>
    <xf numFmtId="0" fontId="10" fillId="23" borderId="82" xfId="3" applyFont="1" applyFill="1" applyBorder="1" applyAlignment="1">
      <alignment horizontal="center" vertical="center"/>
    </xf>
    <xf numFmtId="0" fontId="23" fillId="0" borderId="3" xfId="3" applyFont="1" applyFill="1" applyBorder="1" applyAlignment="1">
      <alignment vertical="center"/>
    </xf>
    <xf numFmtId="0" fontId="2" fillId="0" borderId="82" xfId="3" applyBorder="1" applyAlignment="1">
      <alignment horizontal="center" vertical="center"/>
    </xf>
    <xf numFmtId="0" fontId="23" fillId="3" borderId="3" xfId="3" applyFont="1" applyFill="1" applyBorder="1" applyAlignment="1"/>
    <xf numFmtId="0" fontId="42" fillId="0" borderId="0" xfId="0" applyFont="1" applyBorder="1" applyAlignment="1">
      <alignment vertical="center" wrapText="1"/>
    </xf>
    <xf numFmtId="165" fontId="23" fillId="8" borderId="3" xfId="4" applyNumberFormat="1" applyFont="1" applyFill="1" applyBorder="1" applyAlignment="1" applyProtection="1">
      <alignment horizontal="center" vertical="center" wrapText="1"/>
    </xf>
    <xf numFmtId="165" fontId="23" fillId="3" borderId="3" xfId="4" applyNumberFormat="1" applyFont="1" applyFill="1" applyBorder="1" applyAlignment="1" applyProtection="1">
      <alignment horizontal="center" vertical="center" wrapText="1"/>
    </xf>
    <xf numFmtId="0" fontId="23" fillId="0" borderId="15" xfId="3" applyFont="1" applyBorder="1" applyAlignment="1"/>
    <xf numFmtId="1" fontId="23" fillId="3" borderId="3" xfId="3" applyNumberFormat="1" applyFont="1" applyFill="1" applyBorder="1" applyAlignment="1">
      <alignment horizontal="center"/>
    </xf>
    <xf numFmtId="0" fontId="18" fillId="0" borderId="16" xfId="2" applyNumberFormat="1" applyFont="1" applyFill="1" applyBorder="1" applyAlignment="1" applyProtection="1">
      <alignment horizontal="center" vertical="center" wrapText="1"/>
    </xf>
    <xf numFmtId="165" fontId="23" fillId="0" borderId="0" xfId="4" applyNumberFormat="1" applyFont="1" applyFill="1" applyBorder="1" applyAlignment="1" applyProtection="1">
      <alignment horizontal="center" vertical="center" wrapText="1"/>
    </xf>
    <xf numFmtId="2" fontId="18" fillId="7" borderId="3" xfId="4" applyNumberFormat="1" applyFont="1" applyFill="1" applyBorder="1" applyAlignment="1" applyProtection="1">
      <alignment horizontal="center" vertical="center" wrapText="1"/>
    </xf>
    <xf numFmtId="1" fontId="23" fillId="0" borderId="0" xfId="4" applyNumberFormat="1" applyFont="1" applyFill="1" applyBorder="1" applyAlignment="1" applyProtection="1">
      <alignment horizontal="center" vertical="center" wrapText="1"/>
    </xf>
    <xf numFmtId="1" fontId="23" fillId="0" borderId="0" xfId="3" applyNumberFormat="1" applyFont="1" applyFill="1" applyBorder="1" applyAlignment="1">
      <alignment horizontal="center"/>
    </xf>
    <xf numFmtId="165" fontId="23" fillId="0" borderId="30" xfId="4" applyNumberFormat="1" applyFont="1" applyFill="1" applyBorder="1" applyAlignment="1" applyProtection="1">
      <alignment horizontal="center" vertical="center" wrapText="1"/>
    </xf>
    <xf numFmtId="0" fontId="23" fillId="0" borderId="0" xfId="3" applyFont="1" applyFill="1" applyBorder="1" applyAlignment="1"/>
    <xf numFmtId="0" fontId="17" fillId="0" borderId="0" xfId="0" applyFont="1" applyFill="1" applyBorder="1" applyAlignment="1" applyProtection="1">
      <alignment horizontal="center" vertical="center" wrapText="1"/>
    </xf>
    <xf numFmtId="0" fontId="7" fillId="0" borderId="0" xfId="0" applyFont="1" applyFill="1" applyBorder="1" applyAlignment="1" applyProtection="1">
      <alignment horizontal="center" vertical="center" wrapText="1"/>
    </xf>
    <xf numFmtId="0" fontId="7" fillId="2" borderId="1" xfId="2" applyFont="1" applyFill="1" applyBorder="1" applyAlignment="1" applyProtection="1">
      <alignment horizontal="center" vertical="center" wrapText="1"/>
    </xf>
    <xf numFmtId="0" fontId="7" fillId="2" borderId="2" xfId="2" applyFont="1" applyFill="1" applyBorder="1" applyAlignment="1" applyProtection="1">
      <alignment horizontal="center" vertical="center" wrapText="1"/>
    </xf>
    <xf numFmtId="0" fontId="10" fillId="5" borderId="4"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0" fillId="5" borderId="6" xfId="0" applyFont="1" applyFill="1" applyBorder="1" applyAlignment="1">
      <alignment horizontal="center" vertical="center" wrapText="1"/>
    </xf>
    <xf numFmtId="14" fontId="11" fillId="3" borderId="0" xfId="0" applyNumberFormat="1" applyFont="1" applyFill="1" applyBorder="1" applyAlignment="1" applyProtection="1">
      <alignment horizontal="center" wrapText="1"/>
    </xf>
    <xf numFmtId="0" fontId="0" fillId="3" borderId="0" xfId="0" applyFill="1" applyBorder="1" applyAlignment="1" applyProtection="1">
      <alignment horizontal="center" wrapText="1"/>
    </xf>
    <xf numFmtId="0" fontId="15" fillId="7" borderId="9" xfId="0" applyFont="1" applyFill="1" applyBorder="1" applyAlignment="1">
      <alignment horizontal="center" vertical="center" wrapText="1"/>
    </xf>
    <xf numFmtId="0" fontId="15" fillId="7" borderId="10" xfId="0" applyFont="1" applyFill="1" applyBorder="1" applyAlignment="1">
      <alignment horizontal="center" vertical="center" wrapText="1"/>
    </xf>
    <xf numFmtId="0" fontId="15" fillId="7" borderId="11" xfId="0"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7" xfId="0" applyFont="1" applyFill="1" applyBorder="1" applyAlignment="1">
      <alignment horizontal="center" vertical="center" wrapText="1"/>
    </xf>
    <xf numFmtId="0" fontId="15" fillId="7" borderId="13" xfId="0" applyFont="1" applyFill="1" applyBorder="1" applyAlignment="1">
      <alignment horizontal="center" vertical="center" wrapText="1"/>
    </xf>
    <xf numFmtId="0" fontId="2" fillId="6" borderId="3" xfId="0" applyFont="1" applyFill="1" applyBorder="1" applyAlignment="1" applyProtection="1">
      <alignment vertical="top"/>
      <protection locked="0"/>
    </xf>
    <xf numFmtId="0" fontId="2" fillId="6" borderId="3" xfId="0" applyFont="1" applyFill="1" applyBorder="1" applyAlignment="1" applyProtection="1">
      <alignment horizontal="left" vertical="top"/>
      <protection locked="0"/>
    </xf>
    <xf numFmtId="0" fontId="8" fillId="2" borderId="16" xfId="2" applyFont="1" applyFill="1" applyBorder="1" applyAlignment="1" applyProtection="1">
      <alignment horizontal="center" vertical="center" wrapText="1"/>
    </xf>
    <xf numFmtId="0" fontId="8" fillId="2" borderId="8" xfId="2" applyFont="1" applyFill="1" applyBorder="1" applyAlignment="1" applyProtection="1">
      <alignment horizontal="center" vertical="center" wrapText="1"/>
    </xf>
    <xf numFmtId="0" fontId="8" fillId="2" borderId="20" xfId="2" applyFont="1" applyFill="1" applyBorder="1" applyAlignment="1" applyProtection="1">
      <alignment horizontal="center" vertical="center" wrapText="1"/>
    </xf>
    <xf numFmtId="0" fontId="2" fillId="6" borderId="1" xfId="0" applyFont="1" applyFill="1" applyBorder="1" applyAlignment="1" applyProtection="1">
      <alignment horizontal="center" vertical="center" wrapText="1"/>
      <protection locked="0"/>
    </xf>
    <xf numFmtId="0" fontId="2" fillId="6" borderId="17" xfId="0" applyFont="1" applyFill="1" applyBorder="1" applyAlignment="1" applyProtection="1">
      <alignment horizontal="center" vertical="center" wrapText="1"/>
      <protection locked="0"/>
    </xf>
    <xf numFmtId="0" fontId="2" fillId="6" borderId="2" xfId="0" applyFont="1" applyFill="1" applyBorder="1" applyAlignment="1" applyProtection="1">
      <alignment horizontal="center" vertical="center" wrapText="1"/>
      <protection locked="0"/>
    </xf>
    <xf numFmtId="0" fontId="2" fillId="6" borderId="22" xfId="0" applyFont="1" applyFill="1" applyBorder="1" applyAlignment="1" applyProtection="1">
      <alignment horizontal="left" vertical="top"/>
      <protection locked="0"/>
    </xf>
    <xf numFmtId="0" fontId="2" fillId="6" borderId="23" xfId="0" applyFont="1" applyFill="1" applyBorder="1" applyAlignment="1" applyProtection="1">
      <alignment horizontal="left" vertical="top"/>
      <protection locked="0"/>
    </xf>
    <xf numFmtId="0" fontId="2" fillId="6" borderId="24" xfId="0" applyFont="1" applyFill="1" applyBorder="1" applyAlignment="1" applyProtection="1">
      <alignment horizontal="left" vertical="top"/>
      <protection locked="0"/>
    </xf>
    <xf numFmtId="0" fontId="2" fillId="6" borderId="1" xfId="2" applyFont="1" applyFill="1" applyBorder="1" applyAlignment="1" applyProtection="1">
      <alignment horizontal="center" vertical="center" wrapText="1"/>
      <protection locked="0"/>
    </xf>
    <xf numFmtId="0" fontId="2" fillId="6" borderId="17" xfId="2" applyFont="1" applyFill="1" applyBorder="1" applyAlignment="1" applyProtection="1">
      <alignment horizontal="center" vertical="center" wrapText="1"/>
      <protection locked="0"/>
    </xf>
    <xf numFmtId="0" fontId="2" fillId="6" borderId="2" xfId="2" applyFont="1" applyFill="1" applyBorder="1" applyAlignment="1" applyProtection="1">
      <alignment horizontal="center" vertical="center" wrapText="1"/>
      <protection locked="0"/>
    </xf>
    <xf numFmtId="0" fontId="2" fillId="3" borderId="1" xfId="0" applyFont="1" applyFill="1" applyBorder="1" applyAlignment="1" applyProtection="1">
      <alignment horizontal="left" vertical="top"/>
      <protection locked="0"/>
    </xf>
    <xf numFmtId="0" fontId="2" fillId="3" borderId="2" xfId="0" applyFont="1" applyFill="1" applyBorder="1" applyAlignment="1" applyProtection="1">
      <alignment horizontal="left" vertical="top"/>
      <protection locked="0"/>
    </xf>
    <xf numFmtId="0" fontId="7" fillId="2" borderId="14" xfId="2" applyFont="1" applyFill="1" applyBorder="1" applyAlignment="1" applyProtection="1">
      <alignment horizontal="left" vertical="center" wrapText="1"/>
    </xf>
    <xf numFmtId="0" fontId="7" fillId="2" borderId="26" xfId="2" applyFont="1" applyFill="1" applyBorder="1" applyAlignment="1" applyProtection="1">
      <alignment horizontal="left" vertical="center" wrapText="1"/>
    </xf>
    <xf numFmtId="0" fontId="7" fillId="2" borderId="18" xfId="2" applyFont="1" applyFill="1" applyBorder="1" applyAlignment="1" applyProtection="1">
      <alignment horizontal="left" vertical="center" wrapText="1"/>
    </xf>
    <xf numFmtId="0" fontId="7" fillId="2" borderId="19" xfId="2" applyFont="1" applyFill="1" applyBorder="1" applyAlignment="1" applyProtection="1">
      <alignment horizontal="left" vertical="center" wrapText="1"/>
    </xf>
    <xf numFmtId="10" fontId="2" fillId="8" borderId="16" xfId="2" applyNumberFormat="1" applyFont="1" applyFill="1" applyBorder="1" applyAlignment="1" applyProtection="1">
      <alignment horizontal="center" vertical="top" wrapText="1"/>
      <protection locked="0"/>
    </xf>
    <xf numFmtId="10" fontId="2" fillId="8" borderId="20" xfId="2" applyNumberFormat="1" applyFont="1" applyFill="1" applyBorder="1" applyAlignment="1" applyProtection="1">
      <alignment horizontal="center" vertical="top" wrapText="1"/>
      <protection locked="0"/>
    </xf>
    <xf numFmtId="0" fontId="8" fillId="2" borderId="3" xfId="2" applyFont="1" applyFill="1" applyBorder="1" applyAlignment="1" applyProtection="1">
      <alignment vertical="center" wrapText="1"/>
    </xf>
    <xf numFmtId="49" fontId="10" fillId="6" borderId="17" xfId="2" applyNumberFormat="1" applyFont="1" applyFill="1" applyBorder="1" applyAlignment="1" applyProtection="1">
      <alignment horizontal="left" vertical="top" wrapText="1"/>
      <protection locked="0"/>
    </xf>
    <xf numFmtId="49" fontId="10" fillId="6" borderId="2" xfId="2" applyNumberFormat="1" applyFont="1" applyFill="1" applyBorder="1" applyAlignment="1" applyProtection="1">
      <alignment horizontal="left" vertical="top" wrapText="1"/>
      <protection locked="0"/>
    </xf>
    <xf numFmtId="0" fontId="2" fillId="6" borderId="1" xfId="0" applyFont="1" applyFill="1" applyBorder="1" applyAlignment="1" applyProtection="1">
      <alignment horizontal="center" vertical="top" wrapText="1"/>
      <protection locked="0"/>
    </xf>
    <xf numFmtId="0" fontId="2" fillId="6" borderId="17" xfId="0" applyFont="1" applyFill="1" applyBorder="1" applyAlignment="1" applyProtection="1">
      <alignment horizontal="center" vertical="top" wrapText="1"/>
      <protection locked="0"/>
    </xf>
    <xf numFmtId="0" fontId="2" fillId="6" borderId="2" xfId="0" applyFont="1" applyFill="1" applyBorder="1" applyAlignment="1" applyProtection="1">
      <alignment horizontal="center" vertical="top" wrapText="1"/>
      <protection locked="0"/>
    </xf>
    <xf numFmtId="0" fontId="6" fillId="6" borderId="14" xfId="2" applyFill="1" applyBorder="1" applyAlignment="1" applyProtection="1">
      <alignment horizontal="center" vertical="top" wrapText="1"/>
      <protection locked="0"/>
    </xf>
    <xf numFmtId="0" fontId="6" fillId="6" borderId="15" xfId="2" applyFill="1" applyBorder="1" applyAlignment="1" applyProtection="1">
      <alignment horizontal="center" vertical="top" wrapText="1"/>
      <protection locked="0"/>
    </xf>
    <xf numFmtId="0" fontId="6" fillId="6" borderId="26" xfId="2" applyFill="1" applyBorder="1" applyAlignment="1" applyProtection="1">
      <alignment horizontal="center" vertical="top" wrapText="1"/>
      <protection locked="0"/>
    </xf>
    <xf numFmtId="0" fontId="7" fillId="2" borderId="16" xfId="2" applyFont="1" applyFill="1" applyBorder="1" applyAlignment="1" applyProtection="1">
      <alignment horizontal="left" vertical="center" wrapText="1"/>
    </xf>
    <xf numFmtId="0" fontId="21" fillId="0" borderId="20" xfId="0" applyFont="1" applyBorder="1" applyAlignment="1">
      <alignment horizontal="left" vertical="center" wrapText="1"/>
    </xf>
    <xf numFmtId="0" fontId="20" fillId="6" borderId="16" xfId="2" applyFont="1" applyFill="1" applyBorder="1" applyAlignment="1" applyProtection="1">
      <alignment vertical="top" wrapText="1"/>
      <protection locked="0"/>
    </xf>
    <xf numFmtId="0" fontId="20" fillId="0" borderId="20" xfId="0" applyFont="1" applyBorder="1" applyAlignment="1">
      <alignment vertical="top" wrapText="1"/>
    </xf>
    <xf numFmtId="0" fontId="7" fillId="2" borderId="16" xfId="2" applyNumberFormat="1" applyFont="1" applyFill="1" applyBorder="1" applyAlignment="1" applyProtection="1">
      <alignment horizontal="left" vertical="center" wrapText="1"/>
    </xf>
    <xf numFmtId="0" fontId="21" fillId="0" borderId="20" xfId="0" applyFont="1" applyBorder="1" applyAlignment="1" applyProtection="1">
      <alignment horizontal="left" vertical="center" wrapText="1"/>
    </xf>
    <xf numFmtId="43" fontId="2" fillId="8" borderId="1" xfId="2" applyNumberFormat="1" applyFont="1" applyFill="1" applyBorder="1" applyAlignment="1" applyProtection="1">
      <alignment horizontal="center" vertical="center" wrapText="1"/>
      <protection locked="0"/>
    </xf>
    <xf numFmtId="0" fontId="2" fillId="8" borderId="2" xfId="0" applyFont="1" applyFill="1" applyBorder="1" applyAlignment="1" applyProtection="1">
      <alignment horizontal="center" vertical="center" wrapText="1"/>
      <protection locked="0"/>
    </xf>
    <xf numFmtId="164" fontId="2" fillId="8" borderId="33" xfId="2" applyNumberFormat="1" applyFont="1" applyFill="1" applyBorder="1" applyAlignment="1" applyProtection="1">
      <alignment horizontal="center" vertical="center" wrapText="1"/>
      <protection locked="0"/>
    </xf>
    <xf numFmtId="164" fontId="2" fillId="8" borderId="34" xfId="0" applyNumberFormat="1" applyFont="1" applyFill="1" applyBorder="1" applyAlignment="1" applyProtection="1">
      <alignment vertical="center" wrapText="1"/>
      <protection locked="0"/>
    </xf>
    <xf numFmtId="0" fontId="7" fillId="3" borderId="1" xfId="2" applyNumberFormat="1" applyFont="1" applyFill="1" applyBorder="1" applyAlignment="1" applyProtection="1">
      <alignment horizontal="left" vertical="top" wrapText="1"/>
    </xf>
    <xf numFmtId="0" fontId="7" fillId="3" borderId="2" xfId="2" applyNumberFormat="1" applyFont="1" applyFill="1" applyBorder="1" applyAlignment="1" applyProtection="1">
      <alignment horizontal="left" vertical="top" wrapText="1"/>
    </xf>
    <xf numFmtId="0" fontId="2" fillId="3" borderId="27" xfId="0" applyFont="1" applyFill="1" applyBorder="1" applyAlignment="1" applyProtection="1">
      <alignment horizontal="left" vertical="top" wrapText="1"/>
      <protection locked="0"/>
    </xf>
    <xf numFmtId="0" fontId="2" fillId="3" borderId="0" xfId="0" applyFont="1" applyFill="1" applyBorder="1" applyAlignment="1" applyProtection="1">
      <alignment horizontal="left" vertical="top" wrapText="1"/>
      <protection locked="0"/>
    </xf>
    <xf numFmtId="0" fontId="2" fillId="3" borderId="29" xfId="0" applyFont="1" applyFill="1" applyBorder="1" applyAlignment="1" applyProtection="1">
      <alignment horizontal="left" vertical="top" wrapText="1"/>
      <protection locked="0"/>
    </xf>
    <xf numFmtId="0" fontId="2" fillId="3" borderId="36" xfId="0" applyFont="1" applyFill="1" applyBorder="1" applyAlignment="1" applyProtection="1">
      <alignment horizontal="left" vertical="top" wrapText="1"/>
      <protection locked="0"/>
    </xf>
    <xf numFmtId="0" fontId="2" fillId="3" borderId="39" xfId="0" applyFont="1" applyFill="1" applyBorder="1" applyAlignment="1" applyProtection="1">
      <alignment horizontal="left" vertical="top" wrapText="1"/>
      <protection locked="0"/>
    </xf>
    <xf numFmtId="0" fontId="2" fillId="3" borderId="40" xfId="0" applyFont="1" applyFill="1" applyBorder="1" applyAlignment="1" applyProtection="1">
      <alignment horizontal="left" vertical="top" wrapText="1"/>
      <protection locked="0"/>
    </xf>
    <xf numFmtId="0" fontId="8" fillId="2" borderId="37" xfId="2" applyFont="1" applyFill="1" applyBorder="1" applyAlignment="1" applyProtection="1">
      <alignment vertical="center" wrapText="1"/>
    </xf>
    <xf numFmtId="0" fontId="8" fillId="2" borderId="38" xfId="2" applyFont="1" applyFill="1" applyBorder="1" applyAlignment="1" applyProtection="1">
      <alignment vertical="center" wrapText="1"/>
    </xf>
    <xf numFmtId="0" fontId="0" fillId="0" borderId="38" xfId="0" applyBorder="1" applyAlignment="1" applyProtection="1"/>
    <xf numFmtId="49" fontId="2" fillId="8" borderId="25" xfId="0" applyNumberFormat="1" applyFont="1" applyFill="1" applyBorder="1" applyAlignment="1" applyProtection="1">
      <alignment horizontal="left" vertical="top" wrapText="1"/>
      <protection locked="0"/>
    </xf>
    <xf numFmtId="49" fontId="2" fillId="8" borderId="32" xfId="0" applyNumberFormat="1" applyFont="1" applyFill="1" applyBorder="1" applyAlignment="1" applyProtection="1">
      <alignment horizontal="left" vertical="top" wrapText="1"/>
      <protection locked="0"/>
    </xf>
    <xf numFmtId="49" fontId="2" fillId="8" borderId="28" xfId="0" applyNumberFormat="1" applyFont="1" applyFill="1" applyBorder="1" applyAlignment="1" applyProtection="1">
      <alignment horizontal="left" vertical="top" wrapText="1"/>
      <protection locked="0"/>
    </xf>
    <xf numFmtId="49" fontId="2" fillId="8" borderId="27" xfId="0" applyNumberFormat="1" applyFont="1" applyFill="1" applyBorder="1" applyAlignment="1" applyProtection="1">
      <alignment horizontal="left" vertical="top" wrapText="1"/>
      <protection locked="0"/>
    </xf>
    <xf numFmtId="49" fontId="2" fillId="8" borderId="0" xfId="0" applyNumberFormat="1" applyFont="1" applyFill="1" applyBorder="1" applyAlignment="1" applyProtection="1">
      <alignment horizontal="left" vertical="top" wrapText="1"/>
      <protection locked="0"/>
    </xf>
    <xf numFmtId="49" fontId="2" fillId="8" borderId="29" xfId="0" applyNumberFormat="1" applyFont="1" applyFill="1" applyBorder="1" applyAlignment="1" applyProtection="1">
      <alignment horizontal="left" vertical="top" wrapText="1"/>
      <protection locked="0"/>
    </xf>
    <xf numFmtId="49" fontId="2" fillId="8" borderId="36" xfId="0" applyNumberFormat="1" applyFont="1" applyFill="1" applyBorder="1" applyAlignment="1" applyProtection="1">
      <alignment horizontal="left" vertical="top" wrapText="1"/>
      <protection locked="0"/>
    </xf>
    <xf numFmtId="49" fontId="2" fillId="8" borderId="39" xfId="0" applyNumberFormat="1" applyFont="1" applyFill="1" applyBorder="1" applyAlignment="1" applyProtection="1">
      <alignment horizontal="left" vertical="top" wrapText="1"/>
      <protection locked="0"/>
    </xf>
    <xf numFmtId="49" fontId="2" fillId="8" borderId="40" xfId="0" applyNumberFormat="1" applyFont="1" applyFill="1" applyBorder="1" applyAlignment="1" applyProtection="1">
      <alignment horizontal="left" vertical="top" wrapText="1"/>
      <protection locked="0"/>
    </xf>
    <xf numFmtId="0" fontId="18" fillId="7" borderId="26" xfId="2" applyFont="1" applyFill="1" applyBorder="1" applyAlignment="1" applyProtection="1">
      <alignment horizontal="center" vertical="center" wrapText="1"/>
    </xf>
    <xf numFmtId="0" fontId="18" fillId="7" borderId="31" xfId="2" applyFont="1" applyFill="1" applyBorder="1" applyAlignment="1" applyProtection="1">
      <alignment horizontal="center" vertical="center" wrapText="1"/>
    </xf>
    <xf numFmtId="49" fontId="23" fillId="9" borderId="39" xfId="0" applyNumberFormat="1" applyFont="1" applyFill="1" applyBorder="1" applyAlignment="1" applyProtection="1">
      <alignment horizontal="left" vertical="top" wrapText="1"/>
      <protection locked="0"/>
    </xf>
    <xf numFmtId="0" fontId="16" fillId="2" borderId="15"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7" fillId="2" borderId="30" xfId="2" applyNumberFormat="1" applyFont="1" applyFill="1" applyBorder="1" applyAlignment="1" applyProtection="1">
      <alignment horizontal="left" vertical="center" wrapText="1"/>
    </xf>
    <xf numFmtId="0" fontId="0" fillId="0" borderId="30" xfId="0" applyBorder="1" applyAlignment="1" applyProtection="1">
      <alignment horizontal="left" vertical="center" wrapText="1"/>
    </xf>
    <xf numFmtId="0" fontId="0" fillId="0" borderId="18" xfId="0" applyBorder="1" applyAlignment="1" applyProtection="1">
      <alignment horizontal="left" vertical="center" wrapText="1"/>
    </xf>
    <xf numFmtId="0" fontId="7" fillId="3" borderId="14" xfId="2" applyFont="1" applyFill="1" applyBorder="1" applyAlignment="1" applyProtection="1">
      <alignment horizontal="left" wrapText="1"/>
    </xf>
    <xf numFmtId="0" fontId="7" fillId="3" borderId="35" xfId="2" applyFont="1" applyFill="1" applyBorder="1" applyAlignment="1" applyProtection="1">
      <alignment horizontal="left" wrapText="1"/>
    </xf>
    <xf numFmtId="0" fontId="7" fillId="3" borderId="30" xfId="2" applyFont="1" applyFill="1" applyBorder="1" applyAlignment="1" applyProtection="1">
      <alignment horizontal="left" wrapText="1"/>
    </xf>
    <xf numFmtId="0" fontId="7" fillId="3" borderId="29" xfId="2" applyFont="1" applyFill="1" applyBorder="1" applyAlignment="1" applyProtection="1">
      <alignment horizontal="left" wrapText="1"/>
    </xf>
    <xf numFmtId="0" fontId="7" fillId="3" borderId="18" xfId="2" applyFont="1" applyFill="1" applyBorder="1" applyAlignment="1" applyProtection="1">
      <alignment horizontal="left" wrapText="1"/>
    </xf>
    <xf numFmtId="0" fontId="7" fillId="3" borderId="50" xfId="2" applyFont="1" applyFill="1" applyBorder="1" applyAlignment="1" applyProtection="1">
      <alignment horizontal="left" wrapText="1"/>
    </xf>
    <xf numFmtId="49" fontId="23" fillId="9" borderId="41" xfId="0" applyNumberFormat="1" applyFont="1" applyFill="1" applyBorder="1" applyAlignment="1" applyProtection="1">
      <alignment horizontal="left" vertical="top" wrapText="1"/>
      <protection locked="0"/>
    </xf>
    <xf numFmtId="49" fontId="23" fillId="9" borderId="23" xfId="0" applyNumberFormat="1" applyFont="1" applyFill="1" applyBorder="1" applyAlignment="1" applyProtection="1">
      <alignment horizontal="left" vertical="top" wrapText="1"/>
      <protection locked="0"/>
    </xf>
    <xf numFmtId="49" fontId="0" fillId="8" borderId="15" xfId="0" applyNumberFormat="1" applyFill="1" applyBorder="1" applyAlignment="1" applyProtection="1">
      <alignment horizontal="left" vertical="top" wrapText="1"/>
      <protection locked="0"/>
    </xf>
    <xf numFmtId="49" fontId="0" fillId="8" borderId="0" xfId="0" applyNumberFormat="1" applyFill="1" applyBorder="1" applyAlignment="1" applyProtection="1">
      <alignment horizontal="left" vertical="top" wrapText="1"/>
      <protection locked="0"/>
    </xf>
    <xf numFmtId="49" fontId="0" fillId="8" borderId="54" xfId="0" applyNumberFormat="1" applyFill="1" applyBorder="1" applyAlignment="1" applyProtection="1">
      <alignment horizontal="left" vertical="top" wrapText="1"/>
      <protection locked="0"/>
    </xf>
    <xf numFmtId="0" fontId="2" fillId="8" borderId="25" xfId="0" applyNumberFormat="1" applyFont="1" applyFill="1" applyBorder="1" applyAlignment="1" applyProtection="1">
      <alignment horizontal="left" vertical="top" wrapText="1"/>
      <protection locked="0"/>
    </xf>
    <xf numFmtId="0" fontId="2" fillId="8" borderId="32" xfId="0" applyNumberFormat="1" applyFont="1" applyFill="1" applyBorder="1" applyAlignment="1" applyProtection="1">
      <alignment horizontal="left" vertical="top" wrapText="1"/>
      <protection locked="0"/>
    </xf>
    <xf numFmtId="0" fontId="2" fillId="8" borderId="28" xfId="0" applyNumberFormat="1" applyFont="1" applyFill="1" applyBorder="1" applyAlignment="1" applyProtection="1">
      <alignment horizontal="left" vertical="top" wrapText="1"/>
      <protection locked="0"/>
    </xf>
    <xf numFmtId="0" fontId="2" fillId="8" borderId="27" xfId="0" applyNumberFormat="1" applyFont="1" applyFill="1" applyBorder="1" applyAlignment="1" applyProtection="1">
      <alignment horizontal="left" vertical="top" wrapText="1"/>
      <protection locked="0"/>
    </xf>
    <xf numFmtId="0" fontId="2" fillId="8" borderId="0" xfId="0" applyNumberFormat="1" applyFont="1" applyFill="1" applyBorder="1" applyAlignment="1" applyProtection="1">
      <alignment horizontal="left" vertical="top" wrapText="1"/>
      <protection locked="0"/>
    </xf>
    <xf numFmtId="0" fontId="2" fillId="8" borderId="29" xfId="0" applyNumberFormat="1" applyFont="1" applyFill="1" applyBorder="1" applyAlignment="1" applyProtection="1">
      <alignment horizontal="left" vertical="top" wrapText="1"/>
      <protection locked="0"/>
    </xf>
    <xf numFmtId="0" fontId="2" fillId="8" borderId="36" xfId="0" applyNumberFormat="1" applyFont="1" applyFill="1" applyBorder="1" applyAlignment="1" applyProtection="1">
      <alignment horizontal="left" vertical="top" wrapText="1"/>
      <protection locked="0"/>
    </xf>
    <xf numFmtId="0" fontId="2" fillId="8" borderId="39" xfId="0" applyNumberFormat="1" applyFont="1" applyFill="1" applyBorder="1" applyAlignment="1" applyProtection="1">
      <alignment horizontal="left" vertical="top" wrapText="1"/>
      <protection locked="0"/>
    </xf>
    <xf numFmtId="0" fontId="2" fillId="8" borderId="40" xfId="0" applyNumberFormat="1" applyFont="1" applyFill="1" applyBorder="1" applyAlignment="1" applyProtection="1">
      <alignment horizontal="left" vertical="top" wrapText="1"/>
      <protection locked="0"/>
    </xf>
    <xf numFmtId="0" fontId="7" fillId="7" borderId="15" xfId="2" applyFont="1" applyFill="1" applyBorder="1" applyAlignment="1" applyProtection="1">
      <alignment horizontal="center" vertical="center" wrapText="1"/>
    </xf>
    <xf numFmtId="0" fontId="7" fillId="7" borderId="0" xfId="2" applyFont="1" applyFill="1" applyBorder="1" applyAlignment="1" applyProtection="1">
      <alignment horizontal="center" vertical="center" wrapText="1"/>
    </xf>
    <xf numFmtId="0" fontId="7" fillId="7" borderId="43" xfId="2" applyFont="1" applyFill="1" applyBorder="1" applyAlignment="1" applyProtection="1">
      <alignment horizontal="center" vertical="center" wrapText="1"/>
    </xf>
    <xf numFmtId="49" fontId="2" fillId="9" borderId="45" xfId="0" applyNumberFormat="1" applyFont="1" applyFill="1" applyBorder="1" applyAlignment="1" applyProtection="1">
      <alignment horizontal="justify" vertical="top" wrapText="1"/>
      <protection locked="0"/>
    </xf>
    <xf numFmtId="0" fontId="2" fillId="9" borderId="46" xfId="0" applyFont="1" applyFill="1" applyBorder="1" applyAlignment="1" applyProtection="1">
      <alignment horizontal="justify" vertical="top" wrapText="1"/>
      <protection locked="0"/>
    </xf>
    <xf numFmtId="0" fontId="2" fillId="9" borderId="47" xfId="0" applyFont="1" applyFill="1" applyBorder="1" applyAlignment="1" applyProtection="1">
      <alignment horizontal="justify" vertical="top" wrapText="1"/>
      <protection locked="0"/>
    </xf>
    <xf numFmtId="49" fontId="2" fillId="9" borderId="30" xfId="0" applyNumberFormat="1" applyFont="1" applyFill="1" applyBorder="1" applyAlignment="1" applyProtection="1">
      <alignment horizontal="justify" vertical="top"/>
      <protection locked="0"/>
    </xf>
    <xf numFmtId="0" fontId="2" fillId="9" borderId="0" xfId="0" applyFont="1" applyFill="1" applyAlignment="1" applyProtection="1">
      <alignment horizontal="justify" vertical="top"/>
      <protection locked="0"/>
    </xf>
    <xf numFmtId="0" fontId="2" fillId="9" borderId="31" xfId="0" applyFont="1" applyFill="1" applyBorder="1" applyAlignment="1" applyProtection="1">
      <alignment horizontal="justify" vertical="top"/>
      <protection locked="0"/>
    </xf>
    <xf numFmtId="49" fontId="2" fillId="9" borderId="55" xfId="0" applyNumberFormat="1" applyFont="1" applyFill="1" applyBorder="1" applyAlignment="1" applyProtection="1">
      <alignment horizontal="justify" vertical="top" wrapText="1"/>
      <protection locked="0"/>
    </xf>
    <xf numFmtId="0" fontId="2" fillId="9" borderId="56" xfId="0" applyFont="1" applyFill="1" applyBorder="1" applyAlignment="1" applyProtection="1">
      <alignment horizontal="justify" vertical="top" wrapText="1"/>
      <protection locked="0"/>
    </xf>
    <xf numFmtId="0" fontId="2" fillId="9" borderId="49" xfId="0" applyFont="1" applyFill="1" applyBorder="1" applyAlignment="1" applyProtection="1">
      <alignment horizontal="justify" vertical="top" wrapText="1"/>
      <protection locked="0"/>
    </xf>
    <xf numFmtId="49" fontId="23" fillId="9" borderId="59" xfId="0" applyNumberFormat="1" applyFont="1" applyFill="1" applyBorder="1" applyAlignment="1" applyProtection="1">
      <alignment horizontal="justify" vertical="top" wrapText="1"/>
      <protection locked="0"/>
    </xf>
    <xf numFmtId="0" fontId="23" fillId="9" borderId="60" xfId="0" applyFont="1" applyFill="1" applyBorder="1" applyAlignment="1" applyProtection="1">
      <alignment horizontal="justify" vertical="top" wrapText="1"/>
      <protection locked="0"/>
    </xf>
    <xf numFmtId="0" fontId="23" fillId="9" borderId="61" xfId="0" applyFont="1" applyFill="1" applyBorder="1" applyAlignment="1" applyProtection="1">
      <alignment horizontal="justify" vertical="top" wrapText="1"/>
      <protection locked="0"/>
    </xf>
    <xf numFmtId="0" fontId="25" fillId="2" borderId="22" xfId="2" applyFont="1" applyFill="1" applyBorder="1" applyAlignment="1" applyProtection="1">
      <alignment horizontal="center" vertical="center" wrapText="1"/>
    </xf>
    <xf numFmtId="0" fontId="25" fillId="2" borderId="23" xfId="2" applyFont="1" applyFill="1" applyBorder="1" applyAlignment="1" applyProtection="1">
      <alignment horizontal="center" vertical="center" wrapText="1"/>
    </xf>
    <xf numFmtId="0" fontId="25" fillId="2" borderId="24" xfId="2" applyFont="1" applyFill="1" applyBorder="1" applyAlignment="1" applyProtection="1">
      <alignment horizontal="center" vertical="center" wrapText="1"/>
    </xf>
    <xf numFmtId="0" fontId="0" fillId="8" borderId="65" xfId="0" applyFill="1" applyBorder="1" applyAlignment="1" applyProtection="1">
      <alignment horizontal="center"/>
      <protection locked="0"/>
    </xf>
    <xf numFmtId="0" fontId="0" fillId="8" borderId="60" xfId="0" applyFill="1" applyBorder="1" applyAlignment="1" applyProtection="1">
      <alignment horizontal="center"/>
      <protection locked="0"/>
    </xf>
    <xf numFmtId="0" fontId="7" fillId="2" borderId="44" xfId="2" applyFont="1" applyFill="1" applyBorder="1" applyAlignment="1" applyProtection="1">
      <alignment horizontal="center" vertical="center" wrapText="1"/>
    </xf>
    <xf numFmtId="0" fontId="7" fillId="2" borderId="48" xfId="2" applyFont="1" applyFill="1" applyBorder="1" applyAlignment="1" applyProtection="1">
      <alignment horizontal="center" vertical="center" wrapText="1"/>
    </xf>
    <xf numFmtId="0" fontId="7" fillId="2" borderId="53" xfId="2" applyFont="1" applyFill="1" applyBorder="1" applyAlignment="1" applyProtection="1">
      <alignment horizontal="center" vertical="center" wrapText="1"/>
    </xf>
    <xf numFmtId="0" fontId="8" fillId="3" borderId="1" xfId="0" applyFont="1" applyFill="1" applyBorder="1" applyAlignment="1">
      <alignment horizontal="left"/>
    </xf>
    <xf numFmtId="0" fontId="8" fillId="3" borderId="17" xfId="0" applyFont="1" applyFill="1" applyBorder="1" applyAlignment="1">
      <alignment horizontal="left"/>
    </xf>
    <xf numFmtId="0" fontId="11" fillId="3" borderId="22" xfId="0" applyFont="1" applyFill="1" applyBorder="1" applyAlignment="1" applyProtection="1">
      <alignment horizontal="center"/>
      <protection locked="0"/>
    </xf>
    <xf numFmtId="0" fontId="11" fillId="3" borderId="23" xfId="0" applyFont="1" applyFill="1" applyBorder="1" applyAlignment="1" applyProtection="1">
      <alignment horizontal="center"/>
      <protection locked="0"/>
    </xf>
    <xf numFmtId="0" fontId="11" fillId="3" borderId="24" xfId="0" applyFont="1" applyFill="1" applyBorder="1" applyAlignment="1" applyProtection="1">
      <alignment horizontal="center"/>
      <protection locked="0"/>
    </xf>
    <xf numFmtId="49" fontId="23" fillId="9" borderId="30" xfId="0" applyNumberFormat="1" applyFont="1" applyFill="1" applyBorder="1" applyAlignment="1" applyProtection="1">
      <alignment horizontal="justify" vertical="top" wrapText="1"/>
      <protection locked="0"/>
    </xf>
    <xf numFmtId="0" fontId="23" fillId="9" borderId="0" xfId="0" applyFont="1" applyFill="1" applyAlignment="1" applyProtection="1">
      <alignment horizontal="justify" vertical="top" wrapText="1"/>
      <protection locked="0"/>
    </xf>
    <xf numFmtId="0" fontId="23" fillId="9" borderId="31" xfId="0" applyFont="1" applyFill="1" applyBorder="1" applyAlignment="1" applyProtection="1">
      <alignment horizontal="justify" vertical="top" wrapText="1"/>
      <protection locked="0"/>
    </xf>
    <xf numFmtId="0" fontId="8" fillId="3" borderId="1" xfId="0" applyFont="1" applyFill="1" applyBorder="1" applyAlignment="1" applyProtection="1">
      <alignment horizontal="left"/>
    </xf>
    <xf numFmtId="0" fontId="8" fillId="3" borderId="17" xfId="0" applyFont="1" applyFill="1" applyBorder="1" applyAlignment="1" applyProtection="1">
      <alignment horizontal="left"/>
    </xf>
    <xf numFmtId="14" fontId="11" fillId="3" borderId="22" xfId="0" applyNumberFormat="1" applyFont="1" applyFill="1" applyBorder="1" applyAlignment="1" applyProtection="1">
      <alignment horizontal="center"/>
      <protection locked="0"/>
    </xf>
    <xf numFmtId="14" fontId="11" fillId="3" borderId="23" xfId="0" applyNumberFormat="1" applyFont="1" applyFill="1" applyBorder="1" applyAlignment="1" applyProtection="1">
      <alignment horizontal="center"/>
      <protection locked="0"/>
    </xf>
    <xf numFmtId="14" fontId="11" fillId="3" borderId="24" xfId="0" applyNumberFormat="1" applyFont="1" applyFill="1" applyBorder="1" applyAlignment="1" applyProtection="1">
      <alignment horizontal="center"/>
      <protection locked="0"/>
    </xf>
    <xf numFmtId="0" fontId="0" fillId="8" borderId="22" xfId="0" applyFill="1" applyBorder="1" applyAlignment="1">
      <alignment horizontal="center"/>
    </xf>
    <xf numFmtId="0" fontId="0" fillId="8" borderId="23" xfId="0" applyFill="1" applyBorder="1" applyAlignment="1">
      <alignment horizontal="center"/>
    </xf>
    <xf numFmtId="0" fontId="0" fillId="8" borderId="24" xfId="0" applyFill="1" applyBorder="1" applyAlignment="1">
      <alignment horizontal="center"/>
    </xf>
    <xf numFmtId="0" fontId="7" fillId="7" borderId="1" xfId="2" applyNumberFormat="1" applyFont="1" applyFill="1" applyBorder="1" applyAlignment="1" applyProtection="1">
      <alignment horizontal="left" vertical="top" wrapText="1"/>
    </xf>
    <xf numFmtId="0" fontId="7" fillId="7" borderId="17" xfId="2" applyNumberFormat="1" applyFont="1" applyFill="1" applyBorder="1" applyAlignment="1" applyProtection="1">
      <alignment horizontal="left" vertical="top" wrapText="1"/>
    </xf>
    <xf numFmtId="0" fontId="7" fillId="7" borderId="14" xfId="2" applyNumberFormat="1" applyFont="1" applyFill="1" applyBorder="1" applyAlignment="1" applyProtection="1">
      <alignment horizontal="left" vertical="top" wrapText="1"/>
    </xf>
    <xf numFmtId="0" fontId="7" fillId="7" borderId="15" xfId="2" applyNumberFormat="1" applyFont="1" applyFill="1" applyBorder="1" applyAlignment="1" applyProtection="1">
      <alignment horizontal="left" vertical="top" wrapText="1"/>
    </xf>
    <xf numFmtId="49" fontId="2" fillId="9" borderId="0" xfId="0" applyNumberFormat="1" applyFont="1" applyFill="1" applyBorder="1" applyAlignment="1" applyProtection="1">
      <alignment horizontal="left" vertical="top" wrapText="1"/>
      <protection locked="0"/>
    </xf>
    <xf numFmtId="0" fontId="8" fillId="7" borderId="1" xfId="0" applyFont="1" applyFill="1" applyBorder="1" applyAlignment="1" applyProtection="1">
      <alignment horizontal="left"/>
    </xf>
    <xf numFmtId="0" fontId="8" fillId="7" borderId="17" xfId="0" applyFont="1" applyFill="1" applyBorder="1" applyAlignment="1" applyProtection="1">
      <alignment horizontal="left"/>
    </xf>
    <xf numFmtId="0" fontId="7" fillId="12" borderId="71" xfId="2" applyNumberFormat="1" applyFont="1" applyFill="1" applyBorder="1" applyAlignment="1" applyProtection="1">
      <alignment horizontal="left" vertical="center" wrapText="1"/>
    </xf>
    <xf numFmtId="0" fontId="21" fillId="0" borderId="34" xfId="0" applyFont="1" applyBorder="1" applyAlignment="1" applyProtection="1">
      <alignment horizontal="left" vertical="center" wrapText="1"/>
    </xf>
    <xf numFmtId="0" fontId="28" fillId="11" borderId="67" xfId="3" applyFont="1" applyFill="1" applyBorder="1" applyAlignment="1" applyProtection="1">
      <alignment vertical="center" wrapText="1"/>
    </xf>
    <xf numFmtId="0" fontId="28" fillId="11" borderId="68" xfId="3" applyFont="1" applyFill="1" applyBorder="1" applyAlignment="1" applyProtection="1">
      <alignment vertical="center" wrapText="1"/>
    </xf>
    <xf numFmtId="0" fontId="8" fillId="7" borderId="69" xfId="2" applyNumberFormat="1" applyFont="1" applyFill="1" applyBorder="1" applyAlignment="1" applyProtection="1">
      <alignment horizontal="left" vertical="center" wrapText="1"/>
    </xf>
    <xf numFmtId="0" fontId="8" fillId="7" borderId="17" xfId="2" applyNumberFormat="1" applyFont="1" applyFill="1" applyBorder="1" applyAlignment="1" applyProtection="1">
      <alignment horizontal="left" vertical="center" wrapText="1"/>
    </xf>
    <xf numFmtId="0" fontId="7" fillId="12" borderId="69" xfId="2" applyNumberFormat="1" applyFont="1" applyFill="1" applyBorder="1" applyAlignment="1" applyProtection="1">
      <alignment horizontal="left" vertical="center" wrapText="1"/>
    </xf>
    <xf numFmtId="0" fontId="21" fillId="0" borderId="2" xfId="0" applyFont="1" applyBorder="1" applyAlignment="1" applyProtection="1">
      <alignment horizontal="left" vertical="center" wrapText="1"/>
    </xf>
    <xf numFmtId="0" fontId="8" fillId="7" borderId="16" xfId="3" applyFont="1" applyFill="1" applyBorder="1" applyAlignment="1" applyProtection="1">
      <alignment horizontal="left" vertical="center" wrapText="1"/>
    </xf>
    <xf numFmtId="0" fontId="8" fillId="7" borderId="20" xfId="3" applyFont="1" applyFill="1" applyBorder="1" applyAlignment="1" applyProtection="1">
      <alignment horizontal="left" vertical="center" wrapText="1"/>
    </xf>
    <xf numFmtId="0" fontId="7" fillId="2" borderId="0" xfId="2" applyFont="1" applyFill="1" applyBorder="1" applyAlignment="1" applyProtection="1">
      <alignment horizontal="center" vertical="center" wrapText="1"/>
    </xf>
    <xf numFmtId="0" fontId="2" fillId="8" borderId="0" xfId="0" applyFont="1" applyFill="1" applyAlignment="1" applyProtection="1">
      <alignment horizontal="center" vertical="center"/>
      <protection locked="0"/>
    </xf>
    <xf numFmtId="0" fontId="6" fillId="0" borderId="0" xfId="2" applyAlignment="1" applyProtection="1">
      <alignment horizontal="center" vertical="top" wrapText="1"/>
    </xf>
    <xf numFmtId="0" fontId="33" fillId="13" borderId="30" xfId="3" applyFont="1" applyFill="1" applyBorder="1" applyAlignment="1" applyProtection="1">
      <alignment horizontal="left" vertical="top" wrapText="1"/>
    </xf>
    <xf numFmtId="0" fontId="33" fillId="13" borderId="0" xfId="3" applyFont="1" applyFill="1" applyBorder="1" applyAlignment="1" applyProtection="1">
      <alignment horizontal="left" vertical="top" wrapText="1"/>
    </xf>
    <xf numFmtId="0" fontId="0" fillId="0" borderId="31" xfId="0" applyBorder="1" applyAlignment="1" applyProtection="1">
      <alignment vertical="top" wrapText="1"/>
    </xf>
    <xf numFmtId="0" fontId="23" fillId="15" borderId="0" xfId="0" applyFont="1" applyFill="1" applyAlignment="1" applyProtection="1">
      <alignment horizontal="left" vertical="top" wrapText="1"/>
      <protection locked="0"/>
    </xf>
    <xf numFmtId="0" fontId="2" fillId="15" borderId="0" xfId="0" applyFont="1" applyFill="1" applyAlignment="1" applyProtection="1">
      <alignment horizontal="left" vertical="top" wrapText="1"/>
      <protection locked="0"/>
    </xf>
    <xf numFmtId="0" fontId="8" fillId="7" borderId="35" xfId="3" applyFont="1" applyFill="1" applyBorder="1" applyAlignment="1" applyProtection="1">
      <alignment horizontal="left" vertical="center" wrapText="1"/>
    </xf>
    <xf numFmtId="0" fontId="0" fillId="7" borderId="40" xfId="0" applyFill="1" applyBorder="1" applyAlignment="1" applyProtection="1">
      <alignment horizontal="left" vertical="center" wrapText="1"/>
    </xf>
    <xf numFmtId="0" fontId="8" fillId="2" borderId="0" xfId="3" applyFont="1" applyFill="1" applyBorder="1" applyAlignment="1">
      <alignment horizontal="left" vertical="center" wrapText="1"/>
    </xf>
    <xf numFmtId="0" fontId="0" fillId="0" borderId="31" xfId="0" applyBorder="1" applyAlignment="1">
      <alignment horizontal="left" vertical="center" wrapText="1"/>
    </xf>
    <xf numFmtId="0" fontId="8" fillId="2" borderId="14" xfId="3" applyFont="1" applyFill="1" applyBorder="1" applyAlignment="1">
      <alignment horizontal="left" vertical="center" wrapText="1"/>
    </xf>
    <xf numFmtId="0" fontId="0" fillId="0" borderId="26" xfId="0" applyBorder="1" applyAlignment="1">
      <alignment horizontal="left" vertical="center" wrapText="1"/>
    </xf>
    <xf numFmtId="49" fontId="23" fillId="15" borderId="27" xfId="0" applyNumberFormat="1" applyFont="1" applyFill="1" applyBorder="1" applyAlignment="1" applyProtection="1">
      <alignment horizontal="justify" vertical="top" wrapText="1"/>
      <protection locked="0"/>
    </xf>
    <xf numFmtId="49" fontId="2" fillId="0" borderId="0" xfId="0" applyNumberFormat="1" applyFont="1" applyBorder="1" applyAlignment="1" applyProtection="1">
      <alignment horizontal="justify" vertical="top"/>
      <protection locked="0"/>
    </xf>
    <xf numFmtId="0" fontId="8" fillId="2" borderId="0" xfId="3" applyFont="1" applyFill="1" applyBorder="1" applyAlignment="1" applyProtection="1">
      <alignment horizontal="left" vertical="center" wrapText="1"/>
    </xf>
    <xf numFmtId="0" fontId="0" fillId="0" borderId="31" xfId="0" applyBorder="1" applyAlignment="1" applyProtection="1">
      <alignment horizontal="left" vertical="center" wrapText="1"/>
    </xf>
    <xf numFmtId="0" fontId="8" fillId="14" borderId="26" xfId="3" applyFont="1" applyFill="1" applyBorder="1" applyAlignment="1" applyProtection="1">
      <alignment horizontal="center" vertical="center" wrapText="1"/>
    </xf>
    <xf numFmtId="0" fontId="0" fillId="0" borderId="31" xfId="0" applyBorder="1" applyAlignment="1" applyProtection="1">
      <alignment horizontal="center" vertical="center" wrapText="1"/>
    </xf>
    <xf numFmtId="0" fontId="7" fillId="2" borderId="14" xfId="3" applyFont="1" applyFill="1" applyBorder="1" applyAlignment="1">
      <alignment horizontal="left" vertical="center" wrapText="1"/>
    </xf>
    <xf numFmtId="0" fontId="21" fillId="0" borderId="26" xfId="0" applyFont="1" applyBorder="1" applyAlignment="1">
      <alignment horizontal="left" vertical="center" wrapText="1"/>
    </xf>
    <xf numFmtId="0" fontId="7" fillId="2" borderId="75" xfId="3" applyFont="1" applyFill="1" applyBorder="1" applyAlignment="1">
      <alignment horizontal="left" vertical="center" wrapText="1"/>
    </xf>
    <xf numFmtId="0" fontId="21" fillId="0" borderId="76" xfId="0" applyFont="1" applyBorder="1" applyAlignment="1">
      <alignment horizontal="left" vertical="center" wrapText="1"/>
    </xf>
    <xf numFmtId="0" fontId="0" fillId="7" borderId="17" xfId="0" applyFill="1" applyBorder="1" applyAlignment="1" applyProtection="1">
      <alignment wrapText="1"/>
    </xf>
    <xf numFmtId="0" fontId="30" fillId="7" borderId="18" xfId="3" applyFont="1" applyFill="1" applyBorder="1" applyAlignment="1" applyProtection="1">
      <alignment horizontal="center" vertical="center" wrapText="1"/>
    </xf>
    <xf numFmtId="0" fontId="30" fillId="7" borderId="19" xfId="3" applyFont="1" applyFill="1" applyBorder="1" applyAlignment="1" applyProtection="1">
      <alignment horizontal="center" vertical="center" wrapText="1"/>
    </xf>
    <xf numFmtId="0" fontId="7" fillId="12" borderId="0" xfId="2" applyNumberFormat="1" applyFont="1" applyFill="1" applyBorder="1" applyAlignment="1" applyProtection="1">
      <alignment horizontal="left" vertical="center" wrapText="1"/>
    </xf>
    <xf numFmtId="0" fontId="21" fillId="0" borderId="0" xfId="0" applyFont="1" applyAlignment="1" applyProtection="1">
      <alignment horizontal="left" vertical="center" wrapText="1"/>
    </xf>
    <xf numFmtId="0" fontId="2" fillId="15" borderId="27" xfId="0" applyNumberFormat="1" applyFont="1" applyFill="1" applyBorder="1" applyAlignment="1" applyProtection="1">
      <alignment horizontal="left" vertical="top" wrapText="1"/>
      <protection locked="0"/>
    </xf>
    <xf numFmtId="0" fontId="2" fillId="15" borderId="0" xfId="0" applyNumberFormat="1" applyFont="1" applyFill="1" applyBorder="1" applyAlignment="1" applyProtection="1">
      <alignment horizontal="left" vertical="top" wrapText="1"/>
      <protection locked="0"/>
    </xf>
    <xf numFmtId="0" fontId="9" fillId="3" borderId="0" xfId="0" applyFont="1" applyFill="1" applyBorder="1" applyAlignment="1">
      <alignment horizontal="center" vertical="center"/>
    </xf>
    <xf numFmtId="49" fontId="18" fillId="7" borderId="17" xfId="0" applyNumberFormat="1" applyFont="1" applyFill="1" applyBorder="1" applyAlignment="1">
      <alignment horizontal="center" vertical="top" wrapText="1"/>
    </xf>
    <xf numFmtId="0" fontId="37" fillId="3" borderId="0" xfId="2" applyNumberFormat="1" applyFont="1" applyFill="1" applyBorder="1" applyAlignment="1" applyProtection="1">
      <alignment horizontal="center" vertical="center" wrapText="1"/>
    </xf>
    <xf numFmtId="0" fontId="37" fillId="3" borderId="78" xfId="2" applyNumberFormat="1" applyFont="1" applyFill="1" applyBorder="1" applyAlignment="1" applyProtection="1">
      <alignment horizontal="center" vertical="center" wrapText="1"/>
    </xf>
    <xf numFmtId="0" fontId="34" fillId="2" borderId="16" xfId="3" applyFont="1" applyFill="1" applyBorder="1" applyAlignment="1">
      <alignment horizontal="center" vertical="center" wrapText="1"/>
    </xf>
    <xf numFmtId="0" fontId="23" fillId="0" borderId="8" xfId="0" applyFont="1" applyBorder="1" applyAlignment="1">
      <alignment horizontal="center" vertical="center" wrapText="1"/>
    </xf>
    <xf numFmtId="0" fontId="23" fillId="0" borderId="20" xfId="0" applyFont="1" applyBorder="1" applyAlignment="1">
      <alignment horizontal="center" vertical="center" wrapText="1"/>
    </xf>
    <xf numFmtId="49" fontId="2" fillId="4" borderId="30" xfId="4" applyNumberFormat="1" applyFont="1" applyFill="1" applyBorder="1" applyAlignment="1" applyProtection="1">
      <alignment vertical="top" wrapText="1"/>
      <protection locked="0"/>
    </xf>
    <xf numFmtId="49" fontId="2" fillId="4" borderId="0" xfId="0" applyNumberFormat="1" applyFont="1" applyFill="1" applyAlignment="1" applyProtection="1">
      <alignment vertical="top" wrapText="1"/>
      <protection locked="0"/>
    </xf>
    <xf numFmtId="49" fontId="2" fillId="0" borderId="30" xfId="0" applyNumberFormat="1" applyFont="1" applyBorder="1" applyAlignment="1" applyProtection="1">
      <alignment vertical="top" wrapText="1"/>
      <protection locked="0"/>
    </xf>
    <xf numFmtId="49" fontId="2" fillId="0" borderId="0" xfId="0" applyNumberFormat="1" applyFont="1" applyAlignment="1" applyProtection="1">
      <alignment vertical="top" wrapText="1"/>
      <protection locked="0"/>
    </xf>
    <xf numFmtId="0" fontId="7" fillId="7" borderId="0" xfId="0" applyFont="1" applyFill="1" applyBorder="1" applyAlignment="1">
      <alignment horizontal="center" vertical="center"/>
    </xf>
    <xf numFmtId="0" fontId="17" fillId="7" borderId="69" xfId="2" applyNumberFormat="1" applyFont="1" applyFill="1" applyBorder="1" applyAlignment="1" applyProtection="1">
      <alignment horizontal="center" vertical="center" wrapText="1"/>
    </xf>
    <xf numFmtId="0" fontId="40" fillId="7" borderId="17" xfId="0" applyFont="1" applyFill="1" applyBorder="1" applyAlignment="1">
      <alignment horizontal="center" vertical="center" wrapText="1"/>
    </xf>
    <xf numFmtId="49" fontId="23" fillId="8" borderId="30" xfId="4" applyNumberFormat="1" applyFont="1" applyFill="1" applyBorder="1" applyAlignment="1" applyProtection="1">
      <alignment vertical="top" wrapText="1"/>
      <protection locked="0"/>
    </xf>
    <xf numFmtId="49" fontId="2" fillId="8" borderId="0" xfId="4" applyNumberFormat="1" applyFont="1" applyFill="1" applyBorder="1" applyAlignment="1" applyProtection="1">
      <alignment vertical="top" wrapText="1"/>
      <protection locked="0"/>
    </xf>
    <xf numFmtId="49" fontId="2" fillId="8" borderId="30" xfId="4" applyNumberFormat="1" applyFont="1" applyFill="1" applyBorder="1" applyAlignment="1" applyProtection="1">
      <alignment vertical="top" wrapText="1"/>
      <protection locked="0"/>
    </xf>
    <xf numFmtId="0" fontId="10" fillId="0" borderId="0" xfId="3" applyFont="1" applyAlignment="1">
      <alignment horizontal="justify" vertical="top" wrapText="1"/>
    </xf>
    <xf numFmtId="0" fontId="10" fillId="0" borderId="0" xfId="0" applyFont="1" applyAlignment="1">
      <alignment horizontal="justify" vertical="top" wrapText="1"/>
    </xf>
    <xf numFmtId="0" fontId="10" fillId="0" borderId="0" xfId="0" applyFont="1" applyAlignment="1">
      <alignment horizontal="justify" wrapText="1"/>
    </xf>
    <xf numFmtId="0" fontId="42" fillId="0" borderId="0" xfId="0" applyFont="1" applyBorder="1" applyAlignment="1">
      <alignment horizontal="center" vertical="center" wrapText="1"/>
    </xf>
    <xf numFmtId="165" fontId="43" fillId="8" borderId="14" xfId="4" applyNumberFormat="1" applyFont="1" applyFill="1" applyBorder="1" applyAlignment="1" applyProtection="1">
      <alignment horizontal="center" vertical="center" wrapText="1"/>
    </xf>
    <xf numFmtId="165" fontId="43" fillId="8" borderId="15" xfId="4" applyNumberFormat="1" applyFont="1" applyFill="1" applyBorder="1" applyAlignment="1" applyProtection="1">
      <alignment horizontal="center" vertical="center" wrapText="1"/>
    </xf>
  </cellXfs>
  <cellStyles count="6">
    <cellStyle name="Comma" xfId="1" builtinId="3"/>
    <cellStyle name="Comma 2" xfId="4"/>
    <cellStyle name="Hyperlink" xfId="2" builtinId="8"/>
    <cellStyle name="Normal" xfId="0" builtinId="0"/>
    <cellStyle name="Normal 2" xfId="3"/>
    <cellStyle name="Normal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74385</xdr:colOff>
      <xdr:row>0</xdr:row>
      <xdr:rowOff>24947</xdr:rowOff>
    </xdr:from>
    <xdr:to>
      <xdr:col>0</xdr:col>
      <xdr:colOff>960210</xdr:colOff>
      <xdr:row>3</xdr:row>
      <xdr:rowOff>120197</xdr:rowOff>
    </xdr:to>
    <xdr:pic>
      <xdr:nvPicPr>
        <xdr:cNvPr id="2"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385" y="24947"/>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3" name="Line 2"/>
        <xdr:cNvSpPr>
          <a:spLocks noChangeShapeType="1"/>
        </xdr:cNvSpPr>
      </xdr:nvSpPr>
      <xdr:spPr bwMode="auto">
        <a:xfrm>
          <a:off x="1038225" y="552450"/>
          <a:ext cx="10515600"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85725</xdr:rowOff>
    </xdr:to>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649075"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11</xdr:row>
          <xdr:rowOff>114300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11</xdr:row>
          <xdr:rowOff>123825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2</xdr:row>
      <xdr:rowOff>76200</xdr:rowOff>
    </xdr:from>
    <xdr:to>
      <xdr:col>0</xdr:col>
      <xdr:colOff>990600</xdr:colOff>
      <xdr:row>6</xdr:row>
      <xdr:rowOff>0</xdr:rowOff>
    </xdr:to>
    <xdr:pic>
      <xdr:nvPicPr>
        <xdr:cNvPr id="2"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400050"/>
          <a:ext cx="8858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5</xdr:row>
      <xdr:rowOff>95250</xdr:rowOff>
    </xdr:from>
    <xdr:to>
      <xdr:col>7</xdr:col>
      <xdr:colOff>0</xdr:colOff>
      <xdr:row>5</xdr:row>
      <xdr:rowOff>123825</xdr:rowOff>
    </xdr:to>
    <xdr:sp macro="" textlink="">
      <xdr:nvSpPr>
        <xdr:cNvPr id="3" name="Line 2"/>
        <xdr:cNvSpPr>
          <a:spLocks noChangeShapeType="1"/>
        </xdr:cNvSpPr>
      </xdr:nvSpPr>
      <xdr:spPr bwMode="auto">
        <a:xfrm>
          <a:off x="1581150" y="904875"/>
          <a:ext cx="61531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3</xdr:row>
      <xdr:rowOff>104775</xdr:rowOff>
    </xdr:from>
    <xdr:to>
      <xdr:col>8</xdr:col>
      <xdr:colOff>66675</xdr:colOff>
      <xdr:row>6</xdr:row>
      <xdr:rowOff>47625</xdr:rowOff>
    </xdr:to>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34300" y="5905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1152524" y="615661"/>
          <a:ext cx="6547139"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00975" y="25717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60721%20Q1%201-17%20BICC%20Midland%20Main%20Line%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sheetName val="Milestones and Assurance"/>
      <sheetName val="Dropdown lists"/>
      <sheetName val="Resources backup"/>
    </sheetNames>
    <sheetDataSet>
      <sheetData sheetId="0"/>
      <sheetData sheetId="1"/>
      <sheetData sheetId="2"/>
      <sheetData sheetId="3"/>
      <sheetData sheetId="4">
        <row r="2">
          <cell r="A2" t="str">
            <v xml:space="preserve">High Speed Rail </v>
          </cell>
          <cell r="D2" t="str">
            <v xml:space="preserve">Yes </v>
          </cell>
          <cell r="G2" t="str">
            <v>Q1 Apr - Jun</v>
          </cell>
          <cell r="I2" t="str">
            <v>No</v>
          </cell>
          <cell r="J2" t="str">
            <v>Green</v>
          </cell>
        </row>
        <row r="3">
          <cell r="A3" t="str">
            <v>Rail Group</v>
          </cell>
          <cell r="D3" t="str">
            <v>No</v>
          </cell>
          <cell r="G3" t="str">
            <v>Q2 Jul - Sept</v>
          </cell>
          <cell r="I3" t="str">
            <v>Increase</v>
          </cell>
          <cell r="J3" t="str">
            <v>Amber Green</v>
          </cell>
        </row>
        <row r="4">
          <cell r="A4" t="str">
            <v>Roads, Devolution and Motoring</v>
          </cell>
          <cell r="G4" t="str">
            <v>Q3 Oct - Dec</v>
          </cell>
          <cell r="I4" t="str">
            <v>Decrease</v>
          </cell>
          <cell r="J4" t="str">
            <v xml:space="preserve">Amber </v>
          </cell>
        </row>
        <row r="5">
          <cell r="A5" t="str">
            <v>International, Security and Environment</v>
          </cell>
          <cell r="G5" t="str">
            <v>Q4 Jan - Mar</v>
          </cell>
          <cell r="J5" t="str">
            <v>Amber Red</v>
          </cell>
        </row>
        <row r="6">
          <cell r="A6" t="str">
            <v xml:space="preserve">Resource and Strategy </v>
          </cell>
          <cell r="J6" t="str">
            <v>Red</v>
          </cell>
        </row>
        <row r="7">
          <cell r="A7" t="str">
            <v xml:space="preserve">Non-Group </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gov.uk/government/publications/procurement-policy-note-1615-procuring-steel-in-major-projects" TargetMode="External"/><Relationship Id="rId1" Type="http://schemas.openxmlformats.org/officeDocument/2006/relationships/hyperlink" Target="https://www.gov.uk/government/publications/procurement-policy-note-1615-procuring-steel-in-major-project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61"/>
  <sheetViews>
    <sheetView tabSelected="1" workbookViewId="0">
      <selection activeCell="C10" sqref="C10:E10"/>
    </sheetView>
  </sheetViews>
  <sheetFormatPr defaultRowHeight="15" x14ac:dyDescent="0.25"/>
  <cols>
    <col min="1" max="1" width="19" customWidth="1"/>
    <col min="2" max="2" width="2" customWidth="1"/>
    <col min="3" max="3" width="19.5703125" customWidth="1"/>
    <col min="4" max="4" width="2" style="1" customWidth="1"/>
    <col min="5" max="5" width="30.42578125" style="2" customWidth="1"/>
    <col min="6" max="6" width="13.42578125" style="2" customWidth="1"/>
    <col min="7" max="7" width="1.28515625" customWidth="1"/>
    <col min="8" max="8" width="23.140625" style="2" customWidth="1"/>
    <col min="9" max="9" width="12" style="2" customWidth="1"/>
    <col min="10" max="10" width="3.42578125" style="2" customWidth="1"/>
    <col min="11" max="11" width="20.7109375" style="2" customWidth="1"/>
    <col min="12" max="12" width="8" style="2"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5">
      <c r="H1" s="3" t="s">
        <v>0</v>
      </c>
      <c r="R1" s="4"/>
      <c r="S1" s="4"/>
      <c r="T1" s="4"/>
      <c r="U1" s="4"/>
    </row>
    <row r="2" spans="1:21" x14ac:dyDescent="0.25">
      <c r="R2" s="4"/>
      <c r="S2" s="4"/>
      <c r="T2" s="4"/>
      <c r="U2" s="4"/>
    </row>
    <row r="3" spans="1:21" x14ac:dyDescent="0.25">
      <c r="R3" s="4"/>
      <c r="S3" s="4"/>
      <c r="T3" s="4"/>
      <c r="U3" s="4"/>
    </row>
    <row r="4" spans="1:21" x14ac:dyDescent="0.25">
      <c r="R4" s="4"/>
      <c r="S4" s="4"/>
      <c r="T4" s="4"/>
      <c r="U4" s="4"/>
    </row>
    <row r="5" spans="1:21" ht="21" customHeight="1" thickBot="1" x14ac:dyDescent="0.3">
      <c r="A5" s="5" t="s">
        <v>1</v>
      </c>
      <c r="B5" s="6"/>
      <c r="C5" s="6"/>
      <c r="D5" s="7"/>
      <c r="E5" s="6"/>
      <c r="F5" s="6"/>
      <c r="R5" s="4"/>
      <c r="S5" s="4"/>
      <c r="T5" s="8" t="s">
        <v>2</v>
      </c>
      <c r="U5" s="4"/>
    </row>
    <row r="6" spans="1:21" ht="23.25" customHeight="1" thickBot="1" x14ac:dyDescent="0.3">
      <c r="A6" s="5" t="s">
        <v>3</v>
      </c>
      <c r="B6" s="6"/>
      <c r="C6" s="6"/>
      <c r="D6" s="7"/>
      <c r="E6" s="6"/>
      <c r="F6" s="9"/>
      <c r="H6" s="403" t="s">
        <v>4</v>
      </c>
      <c r="I6" s="404"/>
      <c r="J6" s="10"/>
      <c r="K6" s="11" t="s">
        <v>5</v>
      </c>
      <c r="M6" s="405" t="s">
        <v>6</v>
      </c>
      <c r="N6" s="406"/>
      <c r="O6" s="406"/>
      <c r="P6" s="406"/>
      <c r="Q6" s="407"/>
      <c r="R6" s="408"/>
      <c r="S6" s="409"/>
      <c r="T6" s="409"/>
      <c r="U6" s="409"/>
    </row>
    <row r="7" spans="1:21" ht="14.25" customHeight="1" thickBot="1" x14ac:dyDescent="0.3">
      <c r="A7" s="8"/>
      <c r="B7" s="4"/>
      <c r="C7" s="4"/>
      <c r="D7" s="12"/>
      <c r="E7" s="8"/>
      <c r="F7" s="13"/>
      <c r="H7" s="14" t="s">
        <v>7</v>
      </c>
      <c r="K7" s="15"/>
      <c r="M7" s="16"/>
      <c r="N7" s="16"/>
      <c r="O7" s="16"/>
      <c r="P7" s="16"/>
      <c r="Q7" s="16"/>
      <c r="R7" s="17"/>
      <c r="S7" s="17"/>
      <c r="T7" s="18"/>
      <c r="U7" s="17"/>
    </row>
    <row r="8" spans="1:21" s="23" customFormat="1" ht="15" hidden="1" customHeight="1" x14ac:dyDescent="0.25">
      <c r="A8" s="19" t="s">
        <v>8</v>
      </c>
      <c r="B8" s="20"/>
      <c r="C8" s="21"/>
      <c r="D8" s="22"/>
      <c r="E8" s="20"/>
      <c r="F8" s="13"/>
      <c r="G8" s="20"/>
      <c r="J8" s="24"/>
      <c r="M8" s="25"/>
      <c r="N8" s="25"/>
      <c r="O8" s="25"/>
      <c r="P8"/>
      <c r="Q8"/>
      <c r="R8" s="26"/>
      <c r="S8" s="26"/>
      <c r="T8" s="17"/>
      <c r="U8" s="26"/>
    </row>
    <row r="9" spans="1:21" ht="6.75" hidden="1" customHeight="1" x14ac:dyDescent="0.25">
      <c r="A9" s="27"/>
      <c r="B9" s="28"/>
      <c r="C9" s="28"/>
      <c r="D9" s="29"/>
      <c r="E9" s="24"/>
      <c r="F9" s="13"/>
      <c r="G9" s="28"/>
      <c r="H9" s="27"/>
      <c r="I9" s="24"/>
      <c r="J9" s="24"/>
      <c r="K9" s="27"/>
      <c r="L9" s="30"/>
      <c r="M9" s="410" t="s">
        <v>9</v>
      </c>
      <c r="N9" s="411"/>
      <c r="O9" s="411"/>
      <c r="P9" s="411"/>
      <c r="Q9" s="412"/>
      <c r="R9" s="17"/>
      <c r="S9" s="17"/>
      <c r="T9" s="31"/>
      <c r="U9" s="17"/>
    </row>
    <row r="10" spans="1:21" ht="26.25" thickBot="1" x14ac:dyDescent="0.3">
      <c r="A10" s="32" t="s">
        <v>10</v>
      </c>
      <c r="B10" s="33"/>
      <c r="C10" s="416" t="s">
        <v>239</v>
      </c>
      <c r="D10" s="416"/>
      <c r="E10" s="416"/>
      <c r="F10" s="13"/>
      <c r="G10" s="28"/>
      <c r="H10" s="34" t="s">
        <v>11</v>
      </c>
      <c r="I10" s="35"/>
      <c r="J10" s="24"/>
      <c r="K10" s="36" t="s">
        <v>12</v>
      </c>
      <c r="L10" s="37"/>
      <c r="M10" s="413"/>
      <c r="N10" s="414"/>
      <c r="O10" s="414"/>
      <c r="P10" s="414"/>
      <c r="Q10" s="415"/>
      <c r="R10" s="17"/>
      <c r="S10" s="17"/>
      <c r="T10" s="18"/>
      <c r="U10" s="17"/>
    </row>
    <row r="11" spans="1:21" ht="6.75" customHeight="1" thickBot="1" x14ac:dyDescent="0.3">
      <c r="A11" s="38"/>
      <c r="B11" s="33"/>
      <c r="C11" s="28"/>
      <c r="D11" s="29"/>
      <c r="E11" s="24"/>
      <c r="F11" s="13"/>
      <c r="G11" s="28"/>
      <c r="H11" s="24"/>
      <c r="I11" s="24"/>
      <c r="J11" s="24"/>
      <c r="K11" s="24"/>
      <c r="L11" s="39"/>
      <c r="M11" s="401" t="s">
        <v>13</v>
      </c>
      <c r="N11" s="401"/>
      <c r="O11" s="401"/>
      <c r="P11" s="401"/>
      <c r="Q11" s="401"/>
      <c r="R11" s="40"/>
      <c r="S11" s="4"/>
      <c r="T11" s="8" t="s">
        <v>14</v>
      </c>
      <c r="U11" s="4"/>
    </row>
    <row r="12" spans="1:21" ht="19.5" customHeight="1" thickBot="1" x14ac:dyDescent="0.3">
      <c r="A12" s="41" t="s">
        <v>15</v>
      </c>
      <c r="B12" s="33"/>
      <c r="C12" s="21"/>
      <c r="D12" s="42"/>
      <c r="E12" s="43"/>
      <c r="F12" s="13"/>
      <c r="G12" s="28"/>
      <c r="H12" s="34" t="s">
        <v>16</v>
      </c>
      <c r="I12" s="35"/>
      <c r="J12" s="24"/>
      <c r="K12" s="34" t="s">
        <v>17</v>
      </c>
      <c r="L12" s="37"/>
      <c r="M12" s="402"/>
      <c r="N12" s="402"/>
      <c r="O12" s="402"/>
      <c r="P12" s="402"/>
      <c r="Q12" s="402"/>
      <c r="R12" s="40"/>
      <c r="S12" s="4"/>
      <c r="T12" s="8" t="s">
        <v>18</v>
      </c>
      <c r="U12" s="4"/>
    </row>
    <row r="13" spans="1:21" ht="8.25" customHeight="1" thickBot="1" x14ac:dyDescent="0.3">
      <c r="A13" s="38"/>
      <c r="B13" s="33"/>
      <c r="C13" s="28"/>
      <c r="D13" s="29"/>
      <c r="E13" s="24"/>
      <c r="F13" s="13"/>
      <c r="G13" s="28"/>
      <c r="H13" s="44"/>
      <c r="I13" s="45"/>
      <c r="J13" s="45"/>
      <c r="K13" s="45"/>
      <c r="L13" s="45"/>
      <c r="M13" s="402"/>
      <c r="N13" s="402"/>
      <c r="O13" s="402"/>
      <c r="P13" s="402"/>
      <c r="Q13" s="402"/>
      <c r="R13" s="40"/>
      <c r="S13" s="4"/>
      <c r="T13" s="8"/>
      <c r="U13" s="4"/>
    </row>
    <row r="14" spans="1:21" ht="24" customHeight="1" thickBot="1" x14ac:dyDescent="0.3">
      <c r="A14" s="32" t="s">
        <v>19</v>
      </c>
      <c r="B14" s="33"/>
      <c r="C14" s="417" t="s">
        <v>20</v>
      </c>
      <c r="D14" s="417"/>
      <c r="E14" s="417"/>
      <c r="F14" s="13"/>
      <c r="G14" s="28"/>
      <c r="H14" s="418" t="s">
        <v>21</v>
      </c>
      <c r="I14" s="46" t="s">
        <v>22</v>
      </c>
      <c r="J14" s="421" t="s">
        <v>23</v>
      </c>
      <c r="K14" s="422"/>
      <c r="L14" s="423"/>
      <c r="M14" s="47"/>
      <c r="N14" s="17"/>
      <c r="O14" s="48"/>
      <c r="P14" s="4"/>
      <c r="Q14" s="4"/>
      <c r="R14" s="4"/>
      <c r="S14" s="4"/>
      <c r="T14" s="8"/>
      <c r="U14" s="4"/>
    </row>
    <row r="15" spans="1:21" ht="13.5" customHeight="1" thickBot="1" x14ac:dyDescent="0.3">
      <c r="A15" s="38"/>
      <c r="B15" s="33"/>
      <c r="C15" s="28"/>
      <c r="D15" s="29"/>
      <c r="E15" s="24"/>
      <c r="F15" s="13"/>
      <c r="G15" s="28"/>
      <c r="H15" s="419"/>
      <c r="I15" s="46" t="s">
        <v>24</v>
      </c>
      <c r="J15" s="421" t="s">
        <v>25</v>
      </c>
      <c r="K15" s="422"/>
      <c r="L15" s="423"/>
      <c r="M15" s="49"/>
      <c r="N15" s="50"/>
      <c r="O15" s="51"/>
      <c r="P15" s="17"/>
      <c r="Q15" s="52"/>
      <c r="R15" s="52"/>
      <c r="S15" s="4"/>
      <c r="T15" s="8"/>
      <c r="U15" s="4"/>
    </row>
    <row r="16" spans="1:21" ht="21.75" customHeight="1" thickBot="1" x14ac:dyDescent="0.3">
      <c r="A16" s="53" t="s">
        <v>26</v>
      </c>
      <c r="B16" s="54"/>
      <c r="C16" s="424" t="s">
        <v>27</v>
      </c>
      <c r="D16" s="425"/>
      <c r="E16" s="426"/>
      <c r="F16" s="13"/>
      <c r="G16" s="28"/>
      <c r="H16" s="420"/>
      <c r="I16" s="46" t="s">
        <v>28</v>
      </c>
      <c r="J16" s="427" t="s">
        <v>29</v>
      </c>
      <c r="K16" s="428"/>
      <c r="L16" s="429"/>
      <c r="M16" s="33"/>
      <c r="N16" s="33"/>
      <c r="O16" s="33"/>
      <c r="P16" s="4"/>
      <c r="Q16" s="4"/>
      <c r="R16" s="4"/>
      <c r="S16" s="4"/>
      <c r="T16" s="8" t="s">
        <v>14</v>
      </c>
      <c r="U16" s="55"/>
    </row>
    <row r="17" spans="1:33" ht="25.5" customHeight="1" thickBot="1" x14ac:dyDescent="0.3">
      <c r="A17" s="53" t="s">
        <v>30</v>
      </c>
      <c r="B17" s="56"/>
      <c r="C17" s="424"/>
      <c r="D17" s="425"/>
      <c r="E17" s="426"/>
      <c r="F17" s="13"/>
      <c r="G17" s="28"/>
      <c r="H17" s="57" t="s">
        <v>31</v>
      </c>
      <c r="I17" s="58">
        <v>42401</v>
      </c>
      <c r="J17" s="432" t="s">
        <v>32</v>
      </c>
      <c r="K17" s="433"/>
      <c r="L17" s="436">
        <v>0.4</v>
      </c>
      <c r="M17" s="33"/>
      <c r="N17" s="33"/>
      <c r="O17" s="33"/>
      <c r="P17" s="4"/>
      <c r="Q17" s="4"/>
      <c r="R17" s="4"/>
      <c r="S17" s="4"/>
      <c r="T17" s="8" t="s">
        <v>33</v>
      </c>
      <c r="U17" s="59"/>
      <c r="V17" s="60"/>
    </row>
    <row r="18" spans="1:33" ht="13.5" customHeight="1" thickBot="1" x14ac:dyDescent="0.3">
      <c r="A18" s="61"/>
      <c r="B18" s="4"/>
      <c r="D18"/>
      <c r="E18"/>
      <c r="F18" s="13"/>
      <c r="H18" s="57" t="s">
        <v>34</v>
      </c>
      <c r="I18" s="58"/>
      <c r="J18" s="434"/>
      <c r="K18" s="435"/>
      <c r="L18" s="437"/>
      <c r="M18" s="33"/>
      <c r="N18" s="33"/>
      <c r="O18" s="33"/>
      <c r="P18" s="4"/>
      <c r="Q18" s="4"/>
      <c r="R18" s="4"/>
      <c r="S18" s="4"/>
      <c r="T18" s="8"/>
      <c r="U18" s="59"/>
      <c r="V18" s="62"/>
    </row>
    <row r="19" spans="1:33" ht="33.75" customHeight="1" thickBot="1" x14ac:dyDescent="0.3">
      <c r="A19" s="438" t="s">
        <v>35</v>
      </c>
      <c r="B19" s="33"/>
      <c r="C19" s="57" t="s">
        <v>22</v>
      </c>
      <c r="D19" s="63"/>
      <c r="E19" s="64" t="s">
        <v>36</v>
      </c>
      <c r="F19" s="13"/>
      <c r="G19" s="28"/>
      <c r="H19" s="65" t="s">
        <v>37</v>
      </c>
      <c r="I19" s="439"/>
      <c r="J19" s="439"/>
      <c r="K19" s="439"/>
      <c r="L19" s="440"/>
      <c r="M19" s="33"/>
      <c r="N19" s="33"/>
      <c r="O19" s="33"/>
      <c r="P19" s="4"/>
      <c r="Q19" s="4"/>
      <c r="R19" s="4"/>
      <c r="S19" s="4"/>
      <c r="T19" s="8"/>
      <c r="U19" s="59"/>
      <c r="V19" s="62"/>
    </row>
    <row r="20" spans="1:33" ht="15.75" customHeight="1" thickBot="1" x14ac:dyDescent="0.3">
      <c r="A20" s="438"/>
      <c r="B20" s="33"/>
      <c r="C20" s="57" t="s">
        <v>24</v>
      </c>
      <c r="D20" s="63"/>
      <c r="E20" s="66" t="s">
        <v>38</v>
      </c>
      <c r="F20" s="13"/>
      <c r="G20" s="28"/>
      <c r="H20" s="27"/>
      <c r="I20" s="67"/>
      <c r="J20" s="24"/>
      <c r="K20" s="29"/>
      <c r="L20" s="63"/>
      <c r="M20" s="33"/>
      <c r="N20" s="33"/>
      <c r="O20" s="33"/>
      <c r="P20" s="4"/>
      <c r="Q20" s="4"/>
      <c r="R20" s="4"/>
      <c r="S20" s="4"/>
      <c r="T20" s="8"/>
      <c r="U20" s="59"/>
      <c r="V20" s="62"/>
    </row>
    <row r="21" spans="1:33" ht="15" customHeight="1" thickBot="1" x14ac:dyDescent="0.3">
      <c r="A21" s="438"/>
      <c r="B21" s="33"/>
      <c r="C21" s="57" t="s">
        <v>28</v>
      </c>
      <c r="D21" s="63"/>
      <c r="E21" s="68" t="s">
        <v>39</v>
      </c>
      <c r="F21" s="13"/>
      <c r="G21" s="28"/>
      <c r="H21" s="418" t="s">
        <v>40</v>
      </c>
      <c r="I21" s="46" t="s">
        <v>22</v>
      </c>
      <c r="J21" s="441" t="s">
        <v>41</v>
      </c>
      <c r="K21" s="442"/>
      <c r="L21" s="443"/>
      <c r="M21" s="33"/>
      <c r="N21" s="33"/>
      <c r="O21" s="33"/>
      <c r="P21" s="4"/>
      <c r="Q21" s="4"/>
      <c r="R21" s="4"/>
      <c r="S21" s="4"/>
      <c r="T21" s="8"/>
      <c r="U21" s="59"/>
      <c r="V21" s="62"/>
    </row>
    <row r="22" spans="1:33" ht="27.75" customHeight="1" thickBot="1" x14ac:dyDescent="0.3">
      <c r="A22" s="438"/>
      <c r="B22" s="33"/>
      <c r="C22" s="57" t="s">
        <v>42</v>
      </c>
      <c r="D22" s="63"/>
      <c r="E22" s="69">
        <v>42370</v>
      </c>
      <c r="F22" s="13"/>
      <c r="G22" s="28"/>
      <c r="H22" s="419"/>
      <c r="I22" s="46" t="s">
        <v>24</v>
      </c>
      <c r="J22" s="441" t="s">
        <v>43</v>
      </c>
      <c r="K22" s="442"/>
      <c r="L22" s="443"/>
      <c r="M22" s="33"/>
      <c r="N22" s="33"/>
      <c r="O22" s="33"/>
      <c r="P22" s="4"/>
      <c r="Q22" s="4"/>
      <c r="R22" s="4"/>
      <c r="S22" s="4"/>
      <c r="T22" s="8"/>
      <c r="U22" s="59"/>
      <c r="V22" s="62"/>
    </row>
    <row r="23" spans="1:33" ht="27" customHeight="1" thickBot="1" x14ac:dyDescent="0.3">
      <c r="A23" s="438"/>
      <c r="B23" s="33"/>
      <c r="C23" s="57" t="s">
        <v>44</v>
      </c>
      <c r="D23" s="63"/>
      <c r="E23" s="70" t="s">
        <v>45</v>
      </c>
      <c r="F23" s="13"/>
      <c r="G23" s="28"/>
      <c r="H23" s="420"/>
      <c r="I23" s="71" t="s">
        <v>28</v>
      </c>
      <c r="J23" s="444" t="s">
        <v>46</v>
      </c>
      <c r="K23" s="445"/>
      <c r="L23" s="446"/>
      <c r="M23" s="13"/>
      <c r="N23" s="13"/>
      <c r="O23" s="13"/>
      <c r="P23" s="13"/>
      <c r="Q23" s="13"/>
      <c r="R23" s="4"/>
      <c r="S23" s="4"/>
      <c r="T23" s="8"/>
      <c r="U23" s="59"/>
      <c r="V23" s="62"/>
    </row>
    <row r="24" spans="1:33" ht="27" customHeight="1" thickBot="1" x14ac:dyDescent="0.3">
      <c r="A24" s="438"/>
      <c r="B24" s="33"/>
      <c r="C24" s="57" t="s">
        <v>47</v>
      </c>
      <c r="D24" s="63"/>
      <c r="E24" s="72"/>
      <c r="F24" s="13"/>
      <c r="G24" s="28"/>
      <c r="H24" s="73"/>
      <c r="I24" s="74"/>
      <c r="J24" s="75"/>
      <c r="K24" s="76"/>
      <c r="L24" s="77"/>
      <c r="M24" s="13"/>
      <c r="N24" s="13"/>
      <c r="O24" s="13"/>
      <c r="P24" s="13"/>
      <c r="Q24" s="13"/>
      <c r="R24" s="4"/>
      <c r="S24" s="4"/>
      <c r="T24" s="8"/>
      <c r="U24" s="59"/>
      <c r="V24" s="62"/>
    </row>
    <row r="25" spans="1:33" ht="27" customHeight="1" thickBot="1" x14ac:dyDescent="0.3">
      <c r="A25" s="438"/>
      <c r="B25" s="33"/>
      <c r="C25" s="57" t="s">
        <v>48</v>
      </c>
      <c r="D25" s="63"/>
      <c r="E25" s="78">
        <v>0.1</v>
      </c>
      <c r="F25" s="13"/>
      <c r="G25" s="28"/>
      <c r="H25" s="73"/>
      <c r="I25" s="74"/>
      <c r="J25" s="75"/>
      <c r="K25" s="76"/>
      <c r="L25" s="77"/>
      <c r="M25" s="13"/>
      <c r="N25" s="13"/>
      <c r="O25" s="13"/>
      <c r="P25" s="13"/>
      <c r="Q25" s="13"/>
      <c r="R25" s="4"/>
      <c r="S25" s="4"/>
      <c r="T25" s="8"/>
      <c r="U25" s="59"/>
      <c r="V25" s="62"/>
    </row>
    <row r="26" spans="1:33" ht="26.25" customHeight="1" thickBot="1" x14ac:dyDescent="0.3">
      <c r="A26" s="438"/>
      <c r="B26" s="33"/>
      <c r="C26" s="57" t="s">
        <v>49</v>
      </c>
      <c r="D26" s="63"/>
      <c r="E26" s="79" t="s">
        <v>50</v>
      </c>
      <c r="F26" s="13"/>
      <c r="G26" s="28"/>
      <c r="L26" s="24"/>
      <c r="M26" s="80"/>
      <c r="N26" s="80"/>
      <c r="O26" s="80"/>
      <c r="P26" s="80"/>
      <c r="Q26" s="80"/>
      <c r="R26" s="4"/>
      <c r="S26" s="52"/>
      <c r="T26" s="81"/>
      <c r="U26" s="82"/>
      <c r="V26" s="83"/>
      <c r="W26" s="84"/>
      <c r="X26" s="84"/>
      <c r="Y26" s="84"/>
      <c r="Z26" s="84"/>
      <c r="AA26" s="84"/>
      <c r="AB26" s="84"/>
      <c r="AC26" s="84"/>
      <c r="AD26" s="84"/>
      <c r="AE26" s="84"/>
      <c r="AF26" s="84"/>
      <c r="AG26" s="84"/>
    </row>
    <row r="27" spans="1:33" ht="13.5" customHeight="1" thickBot="1" x14ac:dyDescent="0.3">
      <c r="A27" s="438"/>
      <c r="B27" s="33"/>
      <c r="C27" s="447" t="s">
        <v>51</v>
      </c>
      <c r="D27" s="63"/>
      <c r="E27" s="449"/>
      <c r="F27" s="13"/>
      <c r="G27" s="28"/>
      <c r="H27" s="451" t="s">
        <v>52</v>
      </c>
      <c r="I27" s="85" t="s">
        <v>53</v>
      </c>
      <c r="J27" s="453" t="s">
        <v>54</v>
      </c>
      <c r="K27" s="454"/>
      <c r="L27" s="86"/>
      <c r="M27" s="87"/>
      <c r="N27" s="87"/>
      <c r="O27" s="87"/>
      <c r="P27" s="87"/>
      <c r="Q27" s="87"/>
      <c r="R27" s="13"/>
      <c r="S27" s="52"/>
      <c r="T27" s="81"/>
      <c r="U27" s="82"/>
      <c r="V27" s="83"/>
      <c r="W27" s="84"/>
      <c r="X27" s="84"/>
      <c r="Y27" s="84"/>
      <c r="Z27" s="84"/>
      <c r="AA27" s="84"/>
      <c r="AB27" s="84"/>
      <c r="AC27" s="84"/>
      <c r="AD27" s="84"/>
      <c r="AE27" s="84"/>
      <c r="AF27" s="84"/>
      <c r="AG27" s="84"/>
    </row>
    <row r="28" spans="1:33" ht="13.5" customHeight="1" thickBot="1" x14ac:dyDescent="0.3">
      <c r="A28" s="438"/>
      <c r="B28" s="33"/>
      <c r="C28" s="448"/>
      <c r="D28" s="63"/>
      <c r="E28" s="450"/>
      <c r="F28" s="13"/>
      <c r="G28" s="28"/>
      <c r="H28" s="452"/>
      <c r="I28" s="85" t="s">
        <v>55</v>
      </c>
      <c r="J28" s="455">
        <v>42541</v>
      </c>
      <c r="K28" s="456"/>
      <c r="L28" s="88"/>
      <c r="M28" s="87"/>
      <c r="N28" s="87"/>
      <c r="O28" s="87"/>
      <c r="P28" s="87"/>
      <c r="Q28" s="87"/>
      <c r="R28" s="89"/>
      <c r="S28" s="52"/>
      <c r="T28" s="81"/>
      <c r="U28" s="82"/>
      <c r="V28" s="457"/>
      <c r="W28" s="458"/>
      <c r="X28" s="430"/>
      <c r="Y28" s="431"/>
      <c r="Z28" s="90"/>
      <c r="AA28" s="84"/>
      <c r="AB28" s="84"/>
      <c r="AC28" s="84"/>
      <c r="AD28" s="84"/>
      <c r="AE28" s="84"/>
      <c r="AF28" s="84"/>
      <c r="AG28" s="84"/>
    </row>
    <row r="29" spans="1:33" ht="13.5" customHeight="1" thickBot="1" x14ac:dyDescent="0.3">
      <c r="A29" s="91"/>
      <c r="B29" s="40"/>
      <c r="C29" s="92"/>
      <c r="D29" s="93"/>
      <c r="E29" s="94"/>
      <c r="F29" s="95"/>
      <c r="G29" s="28"/>
      <c r="H29" s="96"/>
      <c r="I29" s="97"/>
      <c r="J29" s="98"/>
      <c r="K29" s="99"/>
      <c r="L29" s="88"/>
      <c r="M29" s="87"/>
      <c r="N29" s="87"/>
      <c r="O29" s="87"/>
      <c r="P29" s="87"/>
      <c r="Q29" s="87"/>
      <c r="R29" s="89"/>
      <c r="S29" s="52"/>
      <c r="T29" s="81"/>
      <c r="U29" s="82"/>
      <c r="V29" s="100"/>
      <c r="W29" s="101"/>
      <c r="X29" s="102"/>
      <c r="Y29" s="102"/>
      <c r="Z29" s="90"/>
      <c r="AA29" s="84"/>
      <c r="AB29" s="84"/>
      <c r="AC29" s="84"/>
      <c r="AD29" s="84"/>
      <c r="AE29" s="84"/>
      <c r="AF29" s="84"/>
      <c r="AG29" s="84"/>
    </row>
    <row r="30" spans="1:33" ht="13.5" customHeight="1" thickBot="1" x14ac:dyDescent="0.3">
      <c r="A30" s="480" t="s">
        <v>56</v>
      </c>
      <c r="B30" s="40"/>
      <c r="C30" s="468" t="s">
        <v>57</v>
      </c>
      <c r="D30" s="469"/>
      <c r="E30" s="469"/>
      <c r="F30" s="470"/>
      <c r="G30" s="103"/>
      <c r="H30" s="482" t="s">
        <v>58</v>
      </c>
      <c r="I30" s="472" t="s">
        <v>59</v>
      </c>
      <c r="J30" s="472"/>
      <c r="K30" s="472"/>
      <c r="L30" s="472"/>
      <c r="M30" s="472"/>
      <c r="N30" s="472"/>
      <c r="O30" s="472"/>
      <c r="P30" s="472"/>
      <c r="Q30" s="472"/>
      <c r="R30" s="472"/>
      <c r="S30" s="52"/>
      <c r="T30" s="81"/>
      <c r="U30" s="82"/>
      <c r="V30" s="100"/>
      <c r="W30" s="101"/>
      <c r="X30" s="102"/>
      <c r="Y30" s="102"/>
      <c r="Z30" s="90"/>
      <c r="AA30" s="84"/>
      <c r="AB30" s="84"/>
      <c r="AC30" s="84"/>
      <c r="AD30" s="84"/>
      <c r="AE30" s="84"/>
      <c r="AF30" s="84"/>
      <c r="AG30" s="84"/>
    </row>
    <row r="31" spans="1:33" ht="13.5" customHeight="1" thickBot="1" x14ac:dyDescent="0.3">
      <c r="A31" s="481"/>
      <c r="B31" s="4"/>
      <c r="C31" s="471"/>
      <c r="D31" s="472"/>
      <c r="E31" s="472"/>
      <c r="F31" s="473"/>
      <c r="G31" s="103"/>
      <c r="H31" s="483"/>
      <c r="I31" s="472"/>
      <c r="J31" s="472"/>
      <c r="K31" s="472"/>
      <c r="L31" s="472"/>
      <c r="M31" s="472"/>
      <c r="N31" s="472"/>
      <c r="O31" s="472"/>
      <c r="P31" s="472"/>
      <c r="Q31" s="472"/>
      <c r="R31" s="472"/>
      <c r="S31" s="52"/>
      <c r="T31" s="81"/>
      <c r="U31" s="82"/>
      <c r="V31" s="485"/>
      <c r="W31" s="486"/>
      <c r="X31" s="459"/>
      <c r="Y31" s="460"/>
      <c r="Z31" s="460"/>
      <c r="AA31" s="460"/>
      <c r="AB31" s="460"/>
      <c r="AC31" s="460"/>
      <c r="AD31" s="460"/>
      <c r="AE31" s="460"/>
      <c r="AF31" s="461"/>
      <c r="AG31" s="84"/>
    </row>
    <row r="32" spans="1:33" ht="17.25" customHeight="1" thickBot="1" x14ac:dyDescent="0.3">
      <c r="A32" s="481"/>
      <c r="B32" s="104"/>
      <c r="C32" s="471"/>
      <c r="D32" s="472"/>
      <c r="E32" s="472"/>
      <c r="F32" s="473"/>
      <c r="G32" s="84"/>
      <c r="H32" s="484"/>
      <c r="I32" s="472"/>
      <c r="J32" s="472"/>
      <c r="K32" s="472"/>
      <c r="L32" s="472"/>
      <c r="M32" s="472"/>
      <c r="N32" s="472"/>
      <c r="O32" s="472"/>
      <c r="P32" s="472"/>
      <c r="Q32" s="472"/>
      <c r="R32" s="472"/>
      <c r="S32" s="52"/>
      <c r="T32" s="52"/>
      <c r="U32" s="105"/>
      <c r="V32" s="487"/>
      <c r="W32" s="488"/>
      <c r="X32" s="459"/>
      <c r="Y32" s="460"/>
      <c r="Z32" s="460"/>
      <c r="AA32" s="460"/>
      <c r="AB32" s="460"/>
      <c r="AC32" s="460"/>
      <c r="AD32" s="460"/>
      <c r="AE32" s="460"/>
      <c r="AF32" s="461"/>
      <c r="AG32" s="84"/>
    </row>
    <row r="33" spans="1:33" ht="13.5" customHeight="1" thickBot="1" x14ac:dyDescent="0.3">
      <c r="A33" s="481"/>
      <c r="B33" s="104"/>
      <c r="C33" s="471"/>
      <c r="D33" s="472"/>
      <c r="E33" s="472"/>
      <c r="F33" s="473"/>
      <c r="G33" s="84"/>
      <c r="H33" s="465" t="s">
        <v>60</v>
      </c>
      <c r="I33" s="468" t="s">
        <v>61</v>
      </c>
      <c r="J33" s="469"/>
      <c r="K33" s="469"/>
      <c r="L33" s="469"/>
      <c r="M33" s="469"/>
      <c r="N33" s="469"/>
      <c r="O33" s="469"/>
      <c r="P33" s="469"/>
      <c r="Q33" s="469"/>
      <c r="R33" s="470"/>
      <c r="S33" s="52"/>
      <c r="T33" s="52"/>
      <c r="U33" s="52"/>
      <c r="V33" s="487"/>
      <c r="W33" s="488"/>
      <c r="X33" s="459"/>
      <c r="Y33" s="460"/>
      <c r="Z33" s="460"/>
      <c r="AA33" s="460"/>
      <c r="AB33" s="460"/>
      <c r="AC33" s="460"/>
      <c r="AD33" s="460"/>
      <c r="AE33" s="460"/>
      <c r="AF33" s="461"/>
      <c r="AG33" s="84"/>
    </row>
    <row r="34" spans="1:33" ht="13.5" customHeight="1" thickBot="1" x14ac:dyDescent="0.3">
      <c r="A34" s="106"/>
      <c r="B34" s="104"/>
      <c r="C34" s="471"/>
      <c r="D34" s="472"/>
      <c r="E34" s="472"/>
      <c r="F34" s="473"/>
      <c r="G34" s="107"/>
      <c r="H34" s="466"/>
      <c r="I34" s="471"/>
      <c r="J34" s="472"/>
      <c r="K34" s="472"/>
      <c r="L34" s="472"/>
      <c r="M34" s="472"/>
      <c r="N34" s="472"/>
      <c r="O34" s="472"/>
      <c r="P34" s="472"/>
      <c r="Q34" s="472"/>
      <c r="R34" s="473"/>
      <c r="S34" s="52"/>
      <c r="T34" s="81"/>
      <c r="U34" s="52"/>
      <c r="V34" s="487"/>
      <c r="W34" s="488"/>
      <c r="X34" s="459"/>
      <c r="Y34" s="460"/>
      <c r="Z34" s="460"/>
      <c r="AA34" s="460"/>
      <c r="AB34" s="460"/>
      <c r="AC34" s="460"/>
      <c r="AD34" s="460"/>
      <c r="AE34" s="460"/>
      <c r="AF34" s="461"/>
      <c r="AG34" s="84"/>
    </row>
    <row r="35" spans="1:33" ht="13.5" customHeight="1" thickBot="1" x14ac:dyDescent="0.3">
      <c r="A35" s="106"/>
      <c r="B35" s="104"/>
      <c r="C35" s="471"/>
      <c r="D35" s="472"/>
      <c r="E35" s="472"/>
      <c r="F35" s="473"/>
      <c r="G35" s="107"/>
      <c r="H35" s="467"/>
      <c r="I35" s="471"/>
      <c r="J35" s="472"/>
      <c r="K35" s="472"/>
      <c r="L35" s="472"/>
      <c r="M35" s="472"/>
      <c r="N35" s="472"/>
      <c r="O35" s="472"/>
      <c r="P35" s="472"/>
      <c r="Q35" s="472"/>
      <c r="R35" s="473"/>
      <c r="S35" s="52"/>
      <c r="T35" s="52"/>
      <c r="U35" s="52"/>
      <c r="V35" s="487"/>
      <c r="W35" s="488"/>
      <c r="X35" s="459"/>
      <c r="Y35" s="460"/>
      <c r="Z35" s="460"/>
      <c r="AA35" s="460"/>
      <c r="AB35" s="460"/>
      <c r="AC35" s="460"/>
      <c r="AD35" s="460"/>
      <c r="AE35" s="460"/>
      <c r="AF35" s="461"/>
      <c r="AG35" s="84"/>
    </row>
    <row r="36" spans="1:33" ht="10.5" customHeight="1" thickBot="1" x14ac:dyDescent="0.3">
      <c r="A36" s="106"/>
      <c r="B36" s="108"/>
      <c r="C36" s="474"/>
      <c r="D36" s="475"/>
      <c r="E36" s="475"/>
      <c r="F36" s="476"/>
      <c r="G36" s="107"/>
      <c r="H36" s="467"/>
      <c r="I36" s="471"/>
      <c r="J36" s="472"/>
      <c r="K36" s="472"/>
      <c r="L36" s="472"/>
      <c r="M36" s="472"/>
      <c r="N36" s="472"/>
      <c r="O36" s="472"/>
      <c r="P36" s="472"/>
      <c r="Q36" s="472"/>
      <c r="R36" s="473"/>
      <c r="S36" s="52"/>
      <c r="T36" s="52"/>
      <c r="U36" s="52"/>
      <c r="V36" s="487"/>
      <c r="W36" s="488"/>
      <c r="X36" s="459"/>
      <c r="Y36" s="460"/>
      <c r="Z36" s="460"/>
      <c r="AA36" s="460"/>
      <c r="AB36" s="460"/>
      <c r="AC36" s="460"/>
      <c r="AD36" s="460"/>
      <c r="AE36" s="460"/>
      <c r="AF36" s="461"/>
      <c r="AG36" s="84"/>
    </row>
    <row r="37" spans="1:33" ht="10.5" customHeight="1" thickBot="1" x14ac:dyDescent="0.3">
      <c r="A37" s="109"/>
      <c r="B37" s="33"/>
      <c r="C37" s="110"/>
      <c r="D37" s="110"/>
      <c r="E37" s="110"/>
      <c r="F37" s="111"/>
      <c r="G37" s="51"/>
      <c r="H37" s="112"/>
      <c r="I37" s="471"/>
      <c r="J37" s="472"/>
      <c r="K37" s="472"/>
      <c r="L37" s="472"/>
      <c r="M37" s="472"/>
      <c r="N37" s="472"/>
      <c r="O37" s="472"/>
      <c r="P37" s="472"/>
      <c r="Q37" s="472"/>
      <c r="R37" s="473"/>
      <c r="S37" s="52"/>
      <c r="T37" s="52"/>
      <c r="U37" s="52"/>
      <c r="V37" s="487"/>
      <c r="W37" s="488"/>
      <c r="X37" s="459"/>
      <c r="Y37" s="460"/>
      <c r="Z37" s="460"/>
      <c r="AA37" s="460"/>
      <c r="AB37" s="460"/>
      <c r="AC37" s="460"/>
      <c r="AD37" s="460"/>
      <c r="AE37" s="460"/>
      <c r="AF37" s="461"/>
      <c r="AG37" s="84"/>
    </row>
    <row r="38" spans="1:33" ht="15" customHeight="1" thickBot="1" x14ac:dyDescent="0.3">
      <c r="A38" s="477" t="s">
        <v>62</v>
      </c>
      <c r="B38" s="108"/>
      <c r="C38" s="479" t="s">
        <v>63</v>
      </c>
      <c r="D38" s="479"/>
      <c r="E38" s="479"/>
      <c r="F38" s="113"/>
      <c r="G38" s="108"/>
      <c r="H38" s="112"/>
      <c r="I38" s="471"/>
      <c r="J38" s="472"/>
      <c r="K38" s="472"/>
      <c r="L38" s="472"/>
      <c r="M38" s="472"/>
      <c r="N38" s="472"/>
      <c r="O38" s="472"/>
      <c r="P38" s="472"/>
      <c r="Q38" s="472"/>
      <c r="R38" s="473"/>
      <c r="S38" s="52"/>
      <c r="T38" s="52"/>
      <c r="U38" s="52"/>
      <c r="V38" s="487"/>
      <c r="W38" s="488"/>
      <c r="X38" s="459"/>
      <c r="Y38" s="460"/>
      <c r="Z38" s="460"/>
      <c r="AA38" s="460"/>
      <c r="AB38" s="460"/>
      <c r="AC38" s="460"/>
      <c r="AD38" s="460"/>
      <c r="AE38" s="460"/>
      <c r="AF38" s="461"/>
      <c r="AG38" s="84"/>
    </row>
    <row r="39" spans="1:33" ht="15" customHeight="1" thickBot="1" x14ac:dyDescent="0.3">
      <c r="A39" s="478"/>
      <c r="B39" s="33"/>
      <c r="C39" s="491" t="s">
        <v>64</v>
      </c>
      <c r="D39" s="492"/>
      <c r="E39" s="492"/>
      <c r="F39" s="114"/>
      <c r="G39" s="115"/>
      <c r="H39" s="112"/>
      <c r="I39" s="471"/>
      <c r="J39" s="472"/>
      <c r="K39" s="472"/>
      <c r="L39" s="472"/>
      <c r="M39" s="472"/>
      <c r="N39" s="472"/>
      <c r="O39" s="472"/>
      <c r="P39" s="472"/>
      <c r="Q39" s="472"/>
      <c r="R39" s="473"/>
      <c r="S39" s="52"/>
      <c r="T39" s="52"/>
      <c r="U39" s="52"/>
      <c r="V39" s="487"/>
      <c r="W39" s="488"/>
      <c r="X39" s="459"/>
      <c r="Y39" s="460"/>
      <c r="Z39" s="460"/>
      <c r="AA39" s="460"/>
      <c r="AB39" s="460"/>
      <c r="AC39" s="460"/>
      <c r="AD39" s="460"/>
      <c r="AE39" s="460"/>
      <c r="AF39" s="461"/>
      <c r="AG39" s="84"/>
    </row>
    <row r="40" spans="1:33" ht="15" customHeight="1" thickBot="1" x14ac:dyDescent="0.3">
      <c r="A40" s="478"/>
      <c r="B40" s="33"/>
      <c r="C40" s="491" t="s">
        <v>65</v>
      </c>
      <c r="D40" s="492"/>
      <c r="E40" s="492"/>
      <c r="F40" s="116"/>
      <c r="G40" s="108"/>
      <c r="H40" s="112"/>
      <c r="I40" s="471"/>
      <c r="J40" s="472"/>
      <c r="K40" s="472"/>
      <c r="L40" s="472"/>
      <c r="M40" s="472"/>
      <c r="N40" s="472"/>
      <c r="O40" s="472"/>
      <c r="P40" s="472"/>
      <c r="Q40" s="472"/>
      <c r="R40" s="473"/>
      <c r="S40" s="52"/>
      <c r="T40" s="52"/>
      <c r="U40" s="52"/>
      <c r="V40" s="487"/>
      <c r="W40" s="488"/>
      <c r="X40" s="459"/>
      <c r="Y40" s="460"/>
      <c r="Z40" s="460"/>
      <c r="AA40" s="460"/>
      <c r="AB40" s="460"/>
      <c r="AC40" s="460"/>
      <c r="AD40" s="460"/>
      <c r="AE40" s="460"/>
      <c r="AF40" s="461"/>
      <c r="AG40" s="84"/>
    </row>
    <row r="41" spans="1:33" ht="15" customHeight="1" thickBot="1" x14ac:dyDescent="0.3">
      <c r="A41" s="478"/>
      <c r="B41" s="33"/>
      <c r="C41" s="491" t="s">
        <v>66</v>
      </c>
      <c r="D41" s="492"/>
      <c r="E41" s="492"/>
      <c r="F41" s="117"/>
      <c r="G41" s="108"/>
      <c r="H41" s="112"/>
      <c r="I41" s="471"/>
      <c r="J41" s="472"/>
      <c r="K41" s="472"/>
      <c r="L41" s="472"/>
      <c r="M41" s="472"/>
      <c r="N41" s="472"/>
      <c r="O41" s="472"/>
      <c r="P41" s="472"/>
      <c r="Q41" s="472"/>
      <c r="R41" s="473"/>
      <c r="S41" s="52"/>
      <c r="T41" s="52"/>
      <c r="U41" s="52"/>
      <c r="V41" s="487"/>
      <c r="W41" s="488"/>
      <c r="X41" s="459"/>
      <c r="Y41" s="460"/>
      <c r="Z41" s="460"/>
      <c r="AA41" s="460"/>
      <c r="AB41" s="460"/>
      <c r="AC41" s="460"/>
      <c r="AD41" s="460"/>
      <c r="AE41" s="460"/>
      <c r="AF41" s="461"/>
      <c r="AG41" s="84"/>
    </row>
    <row r="42" spans="1:33" ht="15" customHeight="1" thickBot="1" x14ac:dyDescent="0.3">
      <c r="A42" s="478"/>
      <c r="B42" s="33"/>
      <c r="C42" s="491"/>
      <c r="D42" s="492"/>
      <c r="E42" s="492"/>
      <c r="F42" s="117"/>
      <c r="G42" s="108"/>
      <c r="H42" s="112"/>
      <c r="I42" s="474"/>
      <c r="J42" s="475"/>
      <c r="K42" s="475"/>
      <c r="L42" s="475"/>
      <c r="M42" s="475"/>
      <c r="N42" s="475"/>
      <c r="O42" s="475"/>
      <c r="P42" s="475"/>
      <c r="Q42" s="475"/>
      <c r="R42" s="476"/>
      <c r="S42" s="52"/>
      <c r="T42" s="52"/>
      <c r="U42" s="52"/>
      <c r="V42" s="487"/>
      <c r="W42" s="488"/>
      <c r="X42" s="459"/>
      <c r="Y42" s="460"/>
      <c r="Z42" s="460"/>
      <c r="AA42" s="460"/>
      <c r="AB42" s="460"/>
      <c r="AC42" s="460"/>
      <c r="AD42" s="460"/>
      <c r="AE42" s="460"/>
      <c r="AF42" s="461"/>
      <c r="AG42" s="84"/>
    </row>
    <row r="43" spans="1:33" ht="15" customHeight="1" thickBot="1" x14ac:dyDescent="0.3">
      <c r="A43" s="478"/>
      <c r="B43" s="33"/>
      <c r="C43" s="491"/>
      <c r="D43" s="492"/>
      <c r="E43" s="492"/>
      <c r="F43" s="117"/>
      <c r="G43" s="108"/>
      <c r="H43" s="118"/>
      <c r="I43" s="119"/>
      <c r="J43" s="120"/>
      <c r="K43" s="121"/>
      <c r="L43" s="122"/>
      <c r="M43" s="123"/>
      <c r="N43" s="123"/>
      <c r="O43" s="124"/>
      <c r="P43" s="125"/>
      <c r="Q43" s="89"/>
      <c r="R43" s="126"/>
      <c r="S43" s="52"/>
      <c r="T43" s="52"/>
      <c r="U43" s="52"/>
      <c r="V43" s="487"/>
      <c r="W43" s="488"/>
      <c r="X43" s="459"/>
      <c r="Y43" s="460"/>
      <c r="Z43" s="460"/>
      <c r="AA43" s="460"/>
      <c r="AB43" s="460"/>
      <c r="AC43" s="460"/>
      <c r="AD43" s="460"/>
      <c r="AE43" s="460"/>
      <c r="AF43" s="461"/>
      <c r="AG43" s="84"/>
    </row>
    <row r="44" spans="1:33" ht="13.5" customHeight="1" thickBot="1" x14ac:dyDescent="0.3">
      <c r="A44" s="109"/>
      <c r="B44" s="33"/>
      <c r="D44" s="127"/>
      <c r="E44" s="128"/>
      <c r="F44" s="129"/>
      <c r="G44" s="130"/>
      <c r="H44" s="525" t="s">
        <v>67</v>
      </c>
      <c r="I44" s="493" t="s">
        <v>50</v>
      </c>
      <c r="J44" s="496" t="s">
        <v>68</v>
      </c>
      <c r="K44" s="497"/>
      <c r="L44" s="497"/>
      <c r="M44" s="497"/>
      <c r="N44" s="497"/>
      <c r="O44" s="497"/>
      <c r="P44" s="497"/>
      <c r="Q44" s="497"/>
      <c r="R44" s="498"/>
      <c r="S44" s="52"/>
      <c r="T44" s="84"/>
      <c r="U44" s="84"/>
      <c r="V44" s="487"/>
      <c r="W44" s="488"/>
      <c r="X44" s="459"/>
      <c r="Y44" s="460"/>
      <c r="Z44" s="460"/>
      <c r="AA44" s="460"/>
      <c r="AB44" s="460"/>
      <c r="AC44" s="460"/>
      <c r="AD44" s="460"/>
      <c r="AE44" s="460"/>
      <c r="AF44" s="461"/>
      <c r="AG44" s="84"/>
    </row>
    <row r="45" spans="1:33" ht="22.5" customHeight="1" thickTop="1" thickBot="1" x14ac:dyDescent="0.3">
      <c r="A45" s="505" t="s">
        <v>69</v>
      </c>
      <c r="B45" s="33"/>
      <c r="C45" s="508" t="s">
        <v>70</v>
      </c>
      <c r="D45" s="509"/>
      <c r="E45" s="510"/>
      <c r="F45" s="131" t="s">
        <v>71</v>
      </c>
      <c r="G45" s="130"/>
      <c r="H45" s="526"/>
      <c r="I45" s="494"/>
      <c r="J45" s="499"/>
      <c r="K45" s="500"/>
      <c r="L45" s="500"/>
      <c r="M45" s="500"/>
      <c r="N45" s="500"/>
      <c r="O45" s="500"/>
      <c r="P45" s="500"/>
      <c r="Q45" s="500"/>
      <c r="R45" s="501"/>
      <c r="S45" s="52"/>
      <c r="T45" s="84"/>
      <c r="U45" s="132"/>
      <c r="V45" s="489"/>
      <c r="W45" s="490"/>
      <c r="X45" s="462"/>
      <c r="Y45" s="463"/>
      <c r="Z45" s="463"/>
      <c r="AA45" s="463"/>
      <c r="AB45" s="463"/>
      <c r="AC45" s="463"/>
      <c r="AD45" s="463"/>
      <c r="AE45" s="463"/>
      <c r="AF45" s="464"/>
      <c r="AG45" s="84"/>
    </row>
    <row r="46" spans="1:33" ht="15" customHeight="1" thickBot="1" x14ac:dyDescent="0.3">
      <c r="A46" s="506"/>
      <c r="B46" s="33"/>
      <c r="C46" s="511" t="s">
        <v>72</v>
      </c>
      <c r="D46" s="512"/>
      <c r="E46" s="513"/>
      <c r="F46" s="133" t="s">
        <v>71</v>
      </c>
      <c r="G46" s="134"/>
      <c r="H46" s="527"/>
      <c r="I46" s="495"/>
      <c r="J46" s="502"/>
      <c r="K46" s="503"/>
      <c r="L46" s="503"/>
      <c r="M46" s="503"/>
      <c r="N46" s="503"/>
      <c r="O46" s="503"/>
      <c r="P46" s="503"/>
      <c r="Q46" s="503"/>
      <c r="R46" s="504"/>
      <c r="S46" s="52"/>
      <c r="T46" s="84"/>
      <c r="U46" s="84"/>
      <c r="V46" s="135"/>
      <c r="W46" s="135"/>
      <c r="X46" s="136"/>
      <c r="Y46" s="136"/>
      <c r="Z46" s="136"/>
      <c r="AA46" s="137"/>
      <c r="AB46" s="137"/>
      <c r="AC46" s="137"/>
      <c r="AD46" s="138"/>
      <c r="AE46" s="84"/>
      <c r="AF46" s="84"/>
      <c r="AG46" s="84"/>
    </row>
    <row r="47" spans="1:33" ht="15" customHeight="1" thickTop="1" thickBot="1" x14ac:dyDescent="0.3">
      <c r="A47" s="506"/>
      <c r="B47" s="33"/>
      <c r="C47" s="514" t="s">
        <v>73</v>
      </c>
      <c r="D47" s="515"/>
      <c r="E47" s="516"/>
      <c r="F47" s="139" t="s">
        <v>71</v>
      </c>
      <c r="G47" s="140"/>
      <c r="H47" s="8"/>
      <c r="I47" s="141"/>
      <c r="J47" s="8"/>
      <c r="K47" s="142"/>
      <c r="L47" s="143"/>
      <c r="M47" s="89"/>
      <c r="N47" s="13"/>
      <c r="O47" s="13"/>
      <c r="P47" s="13"/>
      <c r="Q47" s="13"/>
      <c r="R47" s="144"/>
      <c r="S47" s="52"/>
      <c r="T47" s="84"/>
      <c r="U47" s="84"/>
      <c r="V47" s="528"/>
      <c r="W47" s="529"/>
      <c r="X47" s="530"/>
      <c r="Y47" s="531"/>
      <c r="Z47" s="531"/>
      <c r="AA47" s="531"/>
      <c r="AB47" s="531"/>
      <c r="AC47" s="531"/>
      <c r="AD47" s="531"/>
      <c r="AE47" s="531"/>
      <c r="AF47" s="532"/>
      <c r="AG47" s="84"/>
    </row>
    <row r="48" spans="1:33" ht="15" customHeight="1" thickTop="1" thickBot="1" x14ac:dyDescent="0.3">
      <c r="A48" s="506"/>
      <c r="B48" s="33"/>
      <c r="C48" s="517"/>
      <c r="D48" s="518"/>
      <c r="E48" s="519"/>
      <c r="F48" s="145"/>
      <c r="G48" s="140"/>
      <c r="H48" s="146" t="s">
        <v>74</v>
      </c>
      <c r="I48" s="147" t="s">
        <v>75</v>
      </c>
      <c r="J48" s="8"/>
      <c r="K48" s="142"/>
      <c r="L48" s="148"/>
      <c r="M48" s="13"/>
      <c r="N48" s="13"/>
      <c r="O48" s="13"/>
      <c r="P48" s="13"/>
      <c r="Q48" s="13"/>
      <c r="R48" s="149"/>
      <c r="S48" s="52"/>
      <c r="T48" s="52"/>
      <c r="U48" s="52"/>
      <c r="V48" s="150"/>
      <c r="W48" s="151"/>
      <c r="X48" s="152"/>
      <c r="Y48" s="153"/>
      <c r="Z48" s="153"/>
      <c r="AA48" s="153"/>
      <c r="AB48" s="153"/>
      <c r="AC48" s="153"/>
      <c r="AD48" s="153"/>
      <c r="AE48" s="153"/>
      <c r="AF48" s="154"/>
      <c r="AG48" s="84"/>
    </row>
    <row r="49" spans="1:33" ht="15" customHeight="1" thickBot="1" x14ac:dyDescent="0.3">
      <c r="A49" s="506"/>
      <c r="B49" s="33"/>
      <c r="C49" s="533"/>
      <c r="D49" s="534"/>
      <c r="E49" s="535"/>
      <c r="F49" s="145"/>
      <c r="G49" s="140"/>
      <c r="H49" s="155"/>
      <c r="I49" s="8"/>
      <c r="J49" s="8"/>
      <c r="K49" s="156"/>
      <c r="L49" s="148"/>
      <c r="M49" s="13"/>
      <c r="N49" s="13"/>
      <c r="O49" s="13"/>
      <c r="P49" s="13"/>
      <c r="Q49" s="13"/>
      <c r="R49" s="157"/>
      <c r="S49" s="52"/>
      <c r="T49" s="52"/>
      <c r="U49" s="52"/>
      <c r="V49" s="536"/>
      <c r="W49" s="537"/>
      <c r="X49" s="538"/>
      <c r="Y49" s="539"/>
      <c r="Z49" s="539"/>
      <c r="AA49" s="539"/>
      <c r="AB49" s="539"/>
      <c r="AC49" s="539"/>
      <c r="AD49" s="539"/>
      <c r="AE49" s="539"/>
      <c r="AF49" s="540"/>
      <c r="AG49" s="84"/>
    </row>
    <row r="50" spans="1:33" ht="14.25" customHeight="1" thickTop="1" thickBot="1" x14ac:dyDescent="0.3">
      <c r="A50" s="506"/>
      <c r="B50" s="33"/>
      <c r="C50" s="517"/>
      <c r="D50" s="518"/>
      <c r="E50" s="519"/>
      <c r="F50" s="158"/>
      <c r="G50" s="159"/>
      <c r="H50" s="160" t="s">
        <v>76</v>
      </c>
      <c r="I50" s="161"/>
      <c r="J50" s="162"/>
      <c r="K50" s="142"/>
      <c r="L50" s="520" t="s">
        <v>77</v>
      </c>
      <c r="M50" s="521"/>
      <c r="N50" s="521"/>
      <c r="O50" s="521"/>
      <c r="P50" s="521"/>
      <c r="Q50" s="521"/>
      <c r="R50" s="521"/>
      <c r="S50" s="522"/>
      <c r="T50" s="52"/>
      <c r="U50" s="52"/>
      <c r="V50" s="52"/>
      <c r="W50" s="52"/>
      <c r="X50" s="84"/>
      <c r="Y50" s="84"/>
      <c r="Z50" s="84"/>
      <c r="AA50" s="84"/>
      <c r="AB50" s="84"/>
      <c r="AC50" s="84"/>
      <c r="AD50" s="84"/>
      <c r="AE50" s="84"/>
      <c r="AF50" s="84"/>
      <c r="AG50" s="84"/>
    </row>
    <row r="51" spans="1:33" ht="15" customHeight="1" thickTop="1" thickBot="1" x14ac:dyDescent="0.3">
      <c r="A51" s="506"/>
      <c r="B51" s="33"/>
      <c r="C51" s="517"/>
      <c r="D51" s="518"/>
      <c r="E51" s="519"/>
      <c r="F51" s="163"/>
      <c r="G51" s="159"/>
      <c r="H51" s="164" t="s">
        <v>78</v>
      </c>
      <c r="I51" s="523" t="s">
        <v>79</v>
      </c>
      <c r="J51" s="524"/>
      <c r="K51" s="524"/>
      <c r="L51" s="541"/>
      <c r="M51" s="542"/>
      <c r="N51" s="542"/>
      <c r="O51" s="542"/>
      <c r="P51" s="542"/>
      <c r="Q51" s="542"/>
      <c r="R51" s="542"/>
      <c r="S51" s="543"/>
      <c r="T51" s="52"/>
      <c r="U51" s="52"/>
      <c r="V51" s="52"/>
      <c r="W51" s="52"/>
      <c r="X51" s="84"/>
      <c r="Y51" s="84"/>
      <c r="Z51" s="84"/>
      <c r="AA51" s="84"/>
      <c r="AB51" s="84"/>
      <c r="AC51" s="84"/>
      <c r="AD51" s="84"/>
      <c r="AE51" s="84"/>
      <c r="AF51" s="84"/>
      <c r="AG51" s="84"/>
    </row>
    <row r="52" spans="1:33" ht="15" customHeight="1" thickTop="1" thickBot="1" x14ac:dyDescent="0.3">
      <c r="A52" s="507"/>
      <c r="B52" s="89"/>
      <c r="C52" s="533"/>
      <c r="D52" s="534"/>
      <c r="E52" s="535"/>
      <c r="F52" s="165"/>
      <c r="H52" s="164" t="s">
        <v>80</v>
      </c>
      <c r="I52" s="523"/>
      <c r="J52" s="524"/>
      <c r="K52" s="524"/>
      <c r="L52" s="541"/>
      <c r="M52" s="542"/>
      <c r="N52" s="542"/>
      <c r="O52" s="542"/>
      <c r="P52" s="542"/>
      <c r="Q52" s="542"/>
      <c r="R52" s="542"/>
      <c r="S52" s="543"/>
      <c r="T52" s="52"/>
      <c r="U52" s="52"/>
      <c r="V52" s="52"/>
      <c r="W52" s="52"/>
      <c r="X52" s="84"/>
      <c r="Y52" s="84"/>
      <c r="Z52" s="84"/>
      <c r="AA52" s="84"/>
      <c r="AB52" s="84"/>
      <c r="AC52" s="84"/>
      <c r="AD52" s="84"/>
      <c r="AE52" s="84"/>
      <c r="AF52" s="84"/>
      <c r="AG52" s="84"/>
    </row>
    <row r="53" spans="1:33" ht="16.5" thickTop="1" thickBot="1" x14ac:dyDescent="0.3">
      <c r="A53" s="166"/>
      <c r="B53" s="89"/>
      <c r="C53" s="167"/>
      <c r="D53" s="168"/>
      <c r="E53" s="168"/>
      <c r="F53" s="168"/>
      <c r="H53" s="164" t="s">
        <v>81</v>
      </c>
      <c r="I53" s="523"/>
      <c r="J53" s="524"/>
      <c r="K53" s="524"/>
      <c r="L53" s="541"/>
      <c r="M53" s="542"/>
      <c r="N53" s="542"/>
      <c r="O53" s="542"/>
      <c r="P53" s="542"/>
      <c r="Q53" s="542"/>
      <c r="R53" s="542"/>
      <c r="S53" s="543"/>
      <c r="T53" s="52"/>
      <c r="U53" s="52"/>
      <c r="V53" s="52"/>
      <c r="W53" s="52"/>
      <c r="X53" s="84"/>
      <c r="Y53" s="84"/>
      <c r="Z53" s="84"/>
      <c r="AA53" s="84"/>
      <c r="AB53" s="84"/>
      <c r="AC53" s="84"/>
      <c r="AD53" s="84"/>
      <c r="AE53" s="84"/>
      <c r="AF53" s="84"/>
      <c r="AG53" s="84"/>
    </row>
    <row r="54" spans="1:33" ht="28.5" customHeight="1" thickTop="1" thickBot="1" x14ac:dyDescent="0.3">
      <c r="A54" s="544" t="s">
        <v>82</v>
      </c>
      <c r="B54" s="545"/>
      <c r="C54" s="169" t="s">
        <v>83</v>
      </c>
      <c r="E54" s="170"/>
      <c r="F54" s="170"/>
      <c r="G54" s="4"/>
      <c r="H54" s="4"/>
      <c r="I54" s="4"/>
      <c r="J54" s="4"/>
      <c r="K54" s="4"/>
      <c r="L54" s="4"/>
      <c r="M54" s="13"/>
      <c r="N54" s="13"/>
      <c r="O54" s="13"/>
      <c r="P54" s="13"/>
      <c r="Q54" s="13"/>
      <c r="R54" s="13"/>
      <c r="S54" s="4"/>
      <c r="T54" s="8" t="s">
        <v>84</v>
      </c>
      <c r="U54" s="52"/>
      <c r="V54" s="52"/>
      <c r="W54" s="84"/>
      <c r="X54" s="84"/>
      <c r="Y54" s="84"/>
    </row>
    <row r="55" spans="1:33" ht="180.75" customHeight="1" x14ac:dyDescent="0.25">
      <c r="A55" s="546" t="s">
        <v>85</v>
      </c>
      <c r="B55" s="547"/>
      <c r="C55" s="547"/>
      <c r="D55" s="102"/>
      <c r="E55" s="548" t="s">
        <v>86</v>
      </c>
      <c r="F55" s="548"/>
      <c r="G55" s="548"/>
      <c r="H55" s="548"/>
      <c r="I55" s="548"/>
      <c r="J55" s="548"/>
      <c r="K55" s="548"/>
      <c r="L55" s="548"/>
      <c r="M55" s="548"/>
      <c r="N55" s="548"/>
      <c r="O55" s="548"/>
      <c r="P55" s="548"/>
      <c r="Q55" s="548"/>
      <c r="R55" s="548"/>
      <c r="S55" s="548"/>
      <c r="T55" s="8" t="s">
        <v>87</v>
      </c>
      <c r="U55" s="4"/>
    </row>
    <row r="56" spans="1:33" ht="15.75" thickBot="1" x14ac:dyDescent="0.3">
      <c r="A56" s="171"/>
      <c r="B56" s="172"/>
      <c r="C56" s="173"/>
      <c r="D56" s="173"/>
      <c r="E56" s="173"/>
      <c r="F56" s="173"/>
      <c r="G56" s="25"/>
      <c r="H56" s="25"/>
      <c r="I56" s="25"/>
      <c r="J56" s="174"/>
      <c r="K56"/>
      <c r="L56"/>
      <c r="R56" s="95"/>
    </row>
    <row r="57" spans="1:33" ht="15.75" thickBot="1" x14ac:dyDescent="0.3">
      <c r="A57" s="549" t="s">
        <v>88</v>
      </c>
      <c r="B57" s="550"/>
      <c r="C57" s="175"/>
      <c r="D57" s="176"/>
      <c r="E57" s="153"/>
      <c r="F57" s="153"/>
      <c r="G57" s="153"/>
      <c r="H57" s="153"/>
      <c r="I57" s="153"/>
      <c r="J57" s="153"/>
      <c r="K57" s="153"/>
      <c r="L57" s="154"/>
      <c r="R57" s="95"/>
    </row>
    <row r="58" spans="1:33" ht="16.5" customHeight="1" thickBot="1" x14ac:dyDescent="0.3">
      <c r="A58" s="549" t="s">
        <v>89</v>
      </c>
      <c r="B58" s="550"/>
      <c r="C58" s="177"/>
      <c r="D58" s="178"/>
      <c r="E58" s="179"/>
      <c r="F58" s="179"/>
      <c r="G58" s="179"/>
      <c r="H58" s="179"/>
      <c r="I58" s="180"/>
      <c r="J58" s="180"/>
      <c r="L58" s="181"/>
    </row>
    <row r="59" spans="1:33" x14ac:dyDescent="0.25">
      <c r="A59" s="4"/>
      <c r="B59" s="4"/>
    </row>
    <row r="60" spans="1:33" x14ac:dyDescent="0.25">
      <c r="A60" s="4"/>
      <c r="B60" s="4"/>
    </row>
    <row r="61" spans="1:33" x14ac:dyDescent="0.25">
      <c r="A61" s="2"/>
    </row>
  </sheetData>
  <mergeCells count="71">
    <mergeCell ref="A57:B57"/>
    <mergeCell ref="A58:B58"/>
    <mergeCell ref="I53:K53"/>
    <mergeCell ref="L53:S53"/>
    <mergeCell ref="A54:B54"/>
    <mergeCell ref="A55:C55"/>
    <mergeCell ref="E55:S55"/>
    <mergeCell ref="V47:W47"/>
    <mergeCell ref="X47:AF47"/>
    <mergeCell ref="C48:E48"/>
    <mergeCell ref="C49:E49"/>
    <mergeCell ref="V49:W49"/>
    <mergeCell ref="X49:AF49"/>
    <mergeCell ref="J44:R46"/>
    <mergeCell ref="A45:A52"/>
    <mergeCell ref="C45:E45"/>
    <mergeCell ref="C46:E46"/>
    <mergeCell ref="C47:E47"/>
    <mergeCell ref="C50:E50"/>
    <mergeCell ref="L50:S50"/>
    <mergeCell ref="C51:E51"/>
    <mergeCell ref="I51:K51"/>
    <mergeCell ref="H44:H46"/>
    <mergeCell ref="L51:S51"/>
    <mergeCell ref="C52:E52"/>
    <mergeCell ref="I52:K52"/>
    <mergeCell ref="L52:S52"/>
    <mergeCell ref="X31:AF45"/>
    <mergeCell ref="H33:H36"/>
    <mergeCell ref="I33:R42"/>
    <mergeCell ref="A38:A43"/>
    <mergeCell ref="C38:E38"/>
    <mergeCell ref="A30:A33"/>
    <mergeCell ref="C30:F36"/>
    <mergeCell ref="H30:H32"/>
    <mergeCell ref="I30:R32"/>
    <mergeCell ref="V31:W45"/>
    <mergeCell ref="C39:E39"/>
    <mergeCell ref="C40:E40"/>
    <mergeCell ref="C41:E41"/>
    <mergeCell ref="C42:E42"/>
    <mergeCell ref="C43:E43"/>
    <mergeCell ref="I44:I46"/>
    <mergeCell ref="X28:Y28"/>
    <mergeCell ref="C17:E17"/>
    <mergeCell ref="J17:K18"/>
    <mergeCell ref="L17:L18"/>
    <mergeCell ref="A19:A28"/>
    <mergeCell ref="I19:L19"/>
    <mergeCell ref="H21:H23"/>
    <mergeCell ref="J21:L21"/>
    <mergeCell ref="J22:L22"/>
    <mergeCell ref="J23:L23"/>
    <mergeCell ref="C27:C28"/>
    <mergeCell ref="E27:E28"/>
    <mergeCell ref="H27:H28"/>
    <mergeCell ref="J27:K27"/>
    <mergeCell ref="J28:K28"/>
    <mergeCell ref="V28:W28"/>
    <mergeCell ref="C10:E10"/>
    <mergeCell ref="C14:E14"/>
    <mergeCell ref="H14:H16"/>
    <mergeCell ref="J14:L14"/>
    <mergeCell ref="J15:L15"/>
    <mergeCell ref="C16:E16"/>
    <mergeCell ref="J16:L16"/>
    <mergeCell ref="M11:Q13"/>
    <mergeCell ref="H6:I6"/>
    <mergeCell ref="M6:Q6"/>
    <mergeCell ref="R6:U6"/>
    <mergeCell ref="M9:Q10"/>
  </mergeCells>
  <dataValidations count="28">
    <dataValidation type="list" allowBlank="1" showInputMessage="1" showErrorMessage="1" sqref="X28:X30">
      <formula1>$T$54:$T$55</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E18">
      <formula1>$T$16:$T$34</formula1>
    </dataValidation>
    <dataValidation allowBlank="1" showInputMessage="1" showErrorMessage="1" prompt="Please insert the percentage of PD time spent on the project e.g. 18hrs of the a 36 hour week = 50%" sqref="L17:L18"/>
    <dataValidation allowBlank="1" showInputMessage="1" showErrorMessage="1" prompt="Please insert the percentage of SRO time spent on the project e.g. 18hrs of the a 36 hour week = 50%" sqref="E25"/>
    <dataValidation allowBlank="1" showInputMessage="1" showErrorMessage="1" promptTitle="SDP" prompt="Please indicate which SDP objective this project/programme contributes to" sqref="A38"/>
    <dataValidation allowBlank="1" showInputMessage="1" showErrorMessage="1" prompt="If project supports the delivery of government policy/strategic objectives, please state couple of lines stating which policy or objectives it supports." sqref="A30 A34:A36"/>
    <dataValidation type="list" allowBlank="1" showInputMessage="1" showErrorMessage="1" sqref="C54">
      <formula1>ragrating</formula1>
    </dataValidation>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0 F39:F40">
      <formula1>1000</formula1>
    </dataValidation>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allowBlank="1" showInputMessage="1" showErrorMessage="1" prompt="One or two lines describing what the project is doing." sqref="H33:H35"/>
    <dataValidation allowBlank="1" showInputMessage="1" showErrorMessage="1" prompt="Use the RPA or equivalent to record the Departments view of the project risk level. " sqref="H27"/>
    <dataValidation allowBlank="1" showInputMessage="1" showErrorMessage="1" prompt="The project methodology used for the project. Choose from Waterfall, Agile or Hybrid (a combination of the two)" sqref="H48"/>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sqref="C10:E10">
      <formula1>250</formula1>
    </dataValidation>
    <dataValidation allowBlank="1" showInputMessage="1" showErrorMessage="1" promptTitle="Project scope" prompt="One or two lines describing what the project subject matter and outcome is?" sqref="I33"/>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hese should be entered as a specific item sourced from the most recent business case." sqref="A45"/>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list" allowBlank="1" showInputMessage="1" showErrorMessage="1" sqref="K6">
      <formula1>reportingperiod</formula1>
    </dataValidation>
    <dataValidation type="list" allowBlank="1" showInputMessage="1" showErrorMessage="1" sqref="E26">
      <formula1>HasSROchanged</formula1>
    </dataValidation>
    <dataValidation type="list" allowBlank="1" showInputMessage="1" showErrorMessage="1" sqref="C14:E14">
      <formula1>DfTGroup</formula1>
    </dataValidation>
    <dataValidation type="textLength" errorStyle="warning" operator="lessThanOrEqual" allowBlank="1" showInputMessage="1" showErrorMessage="1" error="Please do not exceed 1000 characters (inc spaces), approx 150 words in your commentary. Extended narrative may be edited by the BICC portfolio office." sqref="X31:AF45 M26:Q29 R43">
      <formula1>1000</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9:A28" location="Summary!A24" tooltip="Provide the name, telephone number and email address of SRO. If there is a change in SRO since the last quarter put explanation in Project Roles Comments box." display="Senior Responsible Officer (SRO)"/>
    <hyperlink ref="A14" location="Summary!A16" tooltip="Select the Group responsible for the project/programme." display="Group"/>
    <hyperlink ref="A16" location="Summary!A18" tooltip="Select the area of business responsible for the project/programme. If selecting Other please provide further details in Overall Comments." display="Area of Business"/>
  </hyperlink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Check Box 1">
              <controlPr defaultSize="0" autoFill="0" autoLine="0" autoPict="0">
                <anchor moveWithCells="1">
                  <from>
                    <xdr:col>8</xdr:col>
                    <xdr:colOff>28575</xdr:colOff>
                    <xdr:row>6</xdr:row>
                    <xdr:rowOff>85725</xdr:rowOff>
                  </from>
                  <to>
                    <xdr:col>8</xdr:col>
                    <xdr:colOff>333375</xdr:colOff>
                    <xdr:row>9</xdr:row>
                    <xdr:rowOff>0</xdr:rowOff>
                  </to>
                </anchor>
              </controlPr>
            </control>
          </mc:Choice>
        </mc:AlternateContent>
        <mc:AlternateContent xmlns:mc="http://schemas.openxmlformats.org/markup-compatibility/2006">
          <mc:Choice Requires="x14">
            <control shapeId="1026" r:id="rId4" name="Check Box 2">
              <controlPr defaultSize="0" autoFill="0" autoLine="0" autoPict="0">
                <anchor moveWithCells="1">
                  <from>
                    <xdr:col>11</xdr:col>
                    <xdr:colOff>19050</xdr:colOff>
                    <xdr:row>10</xdr:row>
                    <xdr:rowOff>0</xdr:rowOff>
                  </from>
                  <to>
                    <xdr:col>11</xdr:col>
                    <xdr:colOff>323850</xdr:colOff>
                    <xdr:row>11</xdr:row>
                    <xdr:rowOff>114300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8</xdr:col>
                    <xdr:colOff>28575</xdr:colOff>
                    <xdr:row>10</xdr:row>
                    <xdr:rowOff>0</xdr:rowOff>
                  </from>
                  <to>
                    <xdr:col>8</xdr:col>
                    <xdr:colOff>333375</xdr:colOff>
                    <xdr:row>11</xdr:row>
                    <xdr:rowOff>123825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11</xdr:col>
                    <xdr:colOff>19050</xdr:colOff>
                    <xdr:row>6</xdr:row>
                    <xdr:rowOff>85725</xdr:rowOff>
                  </from>
                  <to>
                    <xdr:col>11</xdr:col>
                    <xdr:colOff>323850</xdr:colOff>
                    <xdr:row>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6">
        <x14:dataValidation type="list" allowBlank="1" showInputMessage="1" showErrorMessage="1">
          <x14:formula1>
            <xm:f>'[1]Dropdown lists'!#REF!</xm:f>
          </x14:formula1>
          <xm:sqref>I51:K53</xm:sqref>
        </x14:dataValidation>
        <x14:dataValidation type="list" allowBlank="1" showInputMessage="1" showErrorMessage="1">
          <x14:formula1>
            <xm:f>'[1]Dropdown lists'!#REF!</xm:f>
          </x14:formula1>
          <xm:sqref>E27:E28 I19:L19</xm:sqref>
        </x14:dataValidation>
        <x14:dataValidation type="list" operator="lessThan" allowBlank="1" showInputMessage="1" showErrorMessage="1" promptTitle="SDP" prompt="Please indicate which SDP objective this project/programme contributes to">
          <x14:formula1>
            <xm:f>'[1]Dropdown lists'!#REF!</xm:f>
          </x14:formula1>
          <xm:sqref>C38:E43</xm:sqref>
        </x14:dataValidation>
        <x14:dataValidation type="list" allowBlank="1" showInputMessage="1" showErrorMessage="1">
          <x14:formula1>
            <xm:f>'[1]Dropdown lists'!#REF!</xm:f>
          </x14:formula1>
          <xm:sqref>F45:F52</xm:sqref>
        </x14:dataValidation>
        <x14:dataValidation type="list" allowBlank="1" showInputMessage="1" showErrorMessage="1">
          <x14:formula1>
            <xm:f>'[1]Dropdown lists'!#REF!</xm:f>
          </x14:formula1>
          <xm:sqref>I48</xm:sqref>
        </x14:dataValidation>
        <x14:dataValidation type="list" allowBlank="1" showInputMessage="1" showErrorMessage="1">
          <x14:formula1>
            <xm:f>'[1]Dropdown lists'!#REF!</xm:f>
          </x14:formula1>
          <xm:sqref>J27:K27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21"/>
  <sheetViews>
    <sheetView workbookViewId="0">
      <selection activeCell="B14" sqref="B14"/>
    </sheetView>
  </sheetViews>
  <sheetFormatPr defaultColWidth="9.140625" defaultRowHeight="12.75" x14ac:dyDescent="0.2"/>
  <cols>
    <col min="1" max="1" width="23.42578125" style="2" customWidth="1"/>
    <col min="2" max="2" width="20.42578125" style="2" customWidth="1"/>
    <col min="3" max="6" width="14.28515625" style="2" customWidth="1"/>
    <col min="7" max="7" width="15" style="2" customWidth="1"/>
    <col min="8" max="8" width="14.28515625" style="2" customWidth="1"/>
    <col min="9" max="9" width="14.28515625" style="86" customWidth="1"/>
    <col min="10" max="10" width="14.28515625" style="2" customWidth="1"/>
    <col min="11" max="11" width="13.42578125" style="2" customWidth="1"/>
    <col min="12" max="12" width="12.7109375" style="2" customWidth="1"/>
    <col min="13" max="13" width="11.5703125" style="2" customWidth="1"/>
    <col min="14" max="14" width="9.140625" style="2"/>
    <col min="15" max="15" width="11" style="2" hidden="1" customWidth="1"/>
    <col min="16" max="16" width="14.140625" style="2" customWidth="1"/>
    <col min="17" max="17" width="14" style="2" customWidth="1"/>
    <col min="18" max="16384" width="9.140625" style="2"/>
  </cols>
  <sheetData>
    <row r="3" spans="1:15" x14ac:dyDescent="0.2">
      <c r="D3" s="3" t="s">
        <v>90</v>
      </c>
    </row>
    <row r="6" spans="1:15" x14ac:dyDescent="0.2">
      <c r="O6" s="2" t="s">
        <v>91</v>
      </c>
    </row>
    <row r="7" spans="1:15" ht="15.75" thickBot="1" x14ac:dyDescent="0.3">
      <c r="A7" s="182" t="s">
        <v>92</v>
      </c>
      <c r="O7" s="2" t="s">
        <v>93</v>
      </c>
    </row>
    <row r="8" spans="1:15" s="183" customFormat="1" ht="27" customHeight="1" thickBot="1" x14ac:dyDescent="0.25">
      <c r="A8" s="553" t="s">
        <v>94</v>
      </c>
      <c r="B8" s="554"/>
      <c r="I8" s="184"/>
    </row>
    <row r="9" spans="1:15" s="186" customFormat="1" ht="2.25" customHeight="1" thickBot="1" x14ac:dyDescent="0.25">
      <c r="A9" s="185"/>
      <c r="B9" s="185"/>
      <c r="I9" s="187"/>
    </row>
    <row r="10" spans="1:15" ht="19.5" customHeight="1" thickBot="1" x14ac:dyDescent="0.25">
      <c r="A10" s="555" t="s">
        <v>95</v>
      </c>
      <c r="B10" s="556"/>
      <c r="C10" s="188" t="s">
        <v>91</v>
      </c>
      <c r="D10" s="189"/>
      <c r="E10" s="190"/>
      <c r="F10" s="190"/>
      <c r="G10" s="190"/>
    </row>
    <row r="11" spans="1:15" ht="8.25" customHeight="1" x14ac:dyDescent="0.2">
      <c r="A11" s="191"/>
      <c r="B11" s="192"/>
      <c r="C11" s="192"/>
      <c r="D11" s="192"/>
      <c r="E11" s="192"/>
      <c r="F11" s="192"/>
      <c r="G11" s="192"/>
    </row>
    <row r="12" spans="1:15" s="183" customFormat="1" ht="11.25" customHeight="1" x14ac:dyDescent="0.2">
      <c r="A12" s="193" t="s">
        <v>96</v>
      </c>
      <c r="I12" s="184"/>
    </row>
    <row r="13" spans="1:15" s="183" customFormat="1" ht="3" customHeight="1" thickBot="1" x14ac:dyDescent="0.25">
      <c r="A13" s="193"/>
      <c r="I13" s="184"/>
    </row>
    <row r="14" spans="1:15" s="183" customFormat="1" ht="41.25" customHeight="1" thickBot="1" x14ac:dyDescent="0.25">
      <c r="A14" s="194" t="s">
        <v>97</v>
      </c>
      <c r="B14" s="195" t="s">
        <v>98</v>
      </c>
      <c r="D14" s="557" t="s">
        <v>99</v>
      </c>
      <c r="E14" s="558"/>
      <c r="F14" s="196" t="s">
        <v>100</v>
      </c>
      <c r="G14" s="197" t="s">
        <v>101</v>
      </c>
      <c r="H14" s="198" t="s">
        <v>102</v>
      </c>
      <c r="I14" s="184"/>
    </row>
    <row r="15" spans="1:15" s="183" customFormat="1" ht="37.5" customHeight="1" thickBot="1" x14ac:dyDescent="0.25">
      <c r="A15" s="194" t="s">
        <v>103</v>
      </c>
      <c r="B15" s="195" t="s">
        <v>98</v>
      </c>
      <c r="D15" s="557" t="s">
        <v>104</v>
      </c>
      <c r="E15" s="558"/>
      <c r="F15" s="199" t="s">
        <v>105</v>
      </c>
      <c r="I15" s="184"/>
    </row>
    <row r="16" spans="1:15" s="183" customFormat="1" ht="18" customHeight="1" thickBot="1" x14ac:dyDescent="0.25">
      <c r="A16" s="200"/>
      <c r="B16" s="201"/>
      <c r="D16" s="557" t="s">
        <v>106</v>
      </c>
      <c r="E16" s="558"/>
      <c r="F16" s="202">
        <v>16</v>
      </c>
      <c r="I16" s="184"/>
    </row>
    <row r="17" spans="1:16" s="183" customFormat="1" ht="28.5" customHeight="1" thickBot="1" x14ac:dyDescent="0.25">
      <c r="D17" s="551" t="s">
        <v>107</v>
      </c>
      <c r="E17" s="552"/>
      <c r="F17" s="203"/>
      <c r="I17" s="184"/>
    </row>
    <row r="18" spans="1:16" s="186" customFormat="1" ht="28.5" customHeight="1" thickBot="1" x14ac:dyDescent="0.25">
      <c r="A18" s="204" t="s">
        <v>108</v>
      </c>
      <c r="D18" s="200"/>
      <c r="E18" s="205"/>
      <c r="F18" s="206"/>
      <c r="I18" s="187"/>
    </row>
    <row r="19" spans="1:16" s="186" customFormat="1" ht="27.75" customHeight="1" thickBot="1" x14ac:dyDescent="0.25">
      <c r="A19" s="207" t="s">
        <v>109</v>
      </c>
      <c r="B19" s="207" t="s">
        <v>110</v>
      </c>
      <c r="C19" s="208" t="s">
        <v>111</v>
      </c>
      <c r="D19" s="207" t="s">
        <v>112</v>
      </c>
      <c r="E19" s="208" t="s">
        <v>111</v>
      </c>
      <c r="F19" s="206"/>
      <c r="I19" s="187"/>
    </row>
    <row r="20" spans="1:16" s="183" customFormat="1" ht="15" customHeight="1" thickBot="1" x14ac:dyDescent="0.25">
      <c r="A20" s="207" t="s">
        <v>113</v>
      </c>
      <c r="B20" s="209" t="s">
        <v>114</v>
      </c>
      <c r="D20" s="200"/>
      <c r="E20" s="205"/>
      <c r="F20" s="206"/>
      <c r="I20" s="184"/>
    </row>
    <row r="21" spans="1:16" s="183" customFormat="1" ht="18" customHeight="1" thickBot="1" x14ac:dyDescent="0.25">
      <c r="A21" s="207" t="s">
        <v>115</v>
      </c>
      <c r="B21" s="208"/>
      <c r="D21" s="561" t="s">
        <v>116</v>
      </c>
      <c r="E21" s="561"/>
      <c r="F21" s="561"/>
      <c r="G21" s="562" t="s">
        <v>50</v>
      </c>
      <c r="H21" s="563" t="s">
        <v>117</v>
      </c>
      <c r="I21" s="563"/>
      <c r="J21" s="563"/>
    </row>
    <row r="22" spans="1:16" s="183" customFormat="1" ht="17.25" customHeight="1" thickBot="1" x14ac:dyDescent="0.25">
      <c r="A22" s="207" t="s">
        <v>118</v>
      </c>
      <c r="B22" s="208" t="s">
        <v>119</v>
      </c>
      <c r="D22" s="561"/>
      <c r="E22" s="561"/>
      <c r="F22" s="561"/>
      <c r="G22" s="562"/>
      <c r="H22" s="563"/>
      <c r="I22" s="563"/>
      <c r="J22" s="563"/>
    </row>
    <row r="23" spans="1:16" ht="12.75" customHeight="1" thickBot="1" x14ac:dyDescent="0.25">
      <c r="A23" s="207" t="s">
        <v>120</v>
      </c>
      <c r="B23" s="210"/>
      <c r="D23" s="561"/>
      <c r="E23" s="561"/>
      <c r="F23" s="561"/>
      <c r="G23" s="562"/>
    </row>
    <row r="24" spans="1:16" ht="16.5" customHeight="1" thickBot="1" x14ac:dyDescent="0.3">
      <c r="A24" s="211" t="s">
        <v>121</v>
      </c>
      <c r="B24" s="212"/>
      <c r="G24" s="213"/>
    </row>
    <row r="25" spans="1:16" s="183" customFormat="1" ht="21" customHeight="1" thickBot="1" x14ac:dyDescent="0.25">
      <c r="A25" s="564" t="s">
        <v>122</v>
      </c>
      <c r="B25" s="565"/>
      <c r="C25" s="566"/>
      <c r="D25" s="214"/>
      <c r="E25" s="213"/>
      <c r="F25" s="213"/>
      <c r="G25" s="213"/>
      <c r="I25" s="184"/>
    </row>
    <row r="26" spans="1:16" s="225" customFormat="1" ht="103.5" customHeight="1" thickBot="1" x14ac:dyDescent="0.3">
      <c r="A26" s="215" t="s">
        <v>123</v>
      </c>
      <c r="B26" s="216" t="s">
        <v>124</v>
      </c>
      <c r="C26" s="217" t="s">
        <v>125</v>
      </c>
      <c r="D26" s="217" t="s">
        <v>126</v>
      </c>
      <c r="E26" s="217" t="s">
        <v>127</v>
      </c>
      <c r="F26" s="218" t="s">
        <v>128</v>
      </c>
      <c r="G26" s="219" t="s">
        <v>129</v>
      </c>
      <c r="H26" s="220"/>
      <c r="I26" s="221"/>
      <c r="J26" s="222"/>
      <c r="K26" s="222"/>
      <c r="L26" s="223"/>
      <c r="M26" s="224"/>
      <c r="N26" s="224"/>
      <c r="O26" s="224"/>
      <c r="P26" s="224"/>
    </row>
    <row r="27" spans="1:16" s="183" customFormat="1" ht="15" customHeight="1" thickBot="1" x14ac:dyDescent="0.25">
      <c r="A27" s="559" t="s">
        <v>130</v>
      </c>
      <c r="B27" s="226" t="s">
        <v>131</v>
      </c>
      <c r="C27" s="227"/>
      <c r="D27" s="208"/>
      <c r="E27" s="208"/>
      <c r="F27" s="228">
        <f>SUM(C27:E27)</f>
        <v>0</v>
      </c>
      <c r="G27" s="229">
        <v>233.3</v>
      </c>
      <c r="H27" s="230"/>
      <c r="I27" s="231"/>
      <c r="J27" s="232"/>
      <c r="K27" s="232"/>
      <c r="L27" s="233"/>
      <c r="M27" s="234"/>
      <c r="N27" s="234"/>
      <c r="O27" s="234"/>
      <c r="P27" s="234"/>
    </row>
    <row r="28" spans="1:16" s="183" customFormat="1" ht="15" customHeight="1" thickBot="1" x14ac:dyDescent="0.25">
      <c r="A28" s="560"/>
      <c r="B28" s="226" t="s">
        <v>132</v>
      </c>
      <c r="C28" s="208"/>
      <c r="D28" s="208"/>
      <c r="E28" s="208"/>
      <c r="F28" s="228">
        <f>SUM(C28:E28)</f>
        <v>0</v>
      </c>
      <c r="G28" s="229">
        <v>231.2</v>
      </c>
      <c r="H28" s="230"/>
      <c r="I28" s="231"/>
      <c r="J28" s="232"/>
      <c r="K28" s="232"/>
      <c r="L28" s="233"/>
      <c r="M28" s="234"/>
      <c r="N28" s="234"/>
      <c r="O28" s="234"/>
      <c r="P28" s="234"/>
    </row>
    <row r="29" spans="1:16" s="183" customFormat="1" ht="29.25" customHeight="1" thickBot="1" x14ac:dyDescent="0.25">
      <c r="A29" s="235" t="s">
        <v>133</v>
      </c>
      <c r="B29" s="236"/>
      <c r="C29" s="210"/>
      <c r="D29" s="210"/>
      <c r="E29" s="210"/>
      <c r="F29" s="210"/>
      <c r="G29" s="237" t="s">
        <v>50</v>
      </c>
      <c r="H29" s="230"/>
      <c r="I29" s="231"/>
      <c r="J29" s="232"/>
      <c r="K29" s="232"/>
      <c r="L29" s="233"/>
      <c r="M29" s="234"/>
      <c r="N29" s="234"/>
      <c r="O29" s="234"/>
      <c r="P29" s="234"/>
    </row>
    <row r="30" spans="1:16" ht="15" customHeight="1" thickBot="1" x14ac:dyDescent="0.25">
      <c r="A30" s="559" t="s">
        <v>134</v>
      </c>
      <c r="B30" s="226" t="s">
        <v>131</v>
      </c>
      <c r="C30" s="208"/>
      <c r="D30" s="208"/>
      <c r="E30" s="208"/>
      <c r="F30" s="228">
        <f>SUM(C30:E30)</f>
        <v>0</v>
      </c>
      <c r="G30" s="229">
        <v>263.2</v>
      </c>
      <c r="H30" s="238"/>
    </row>
    <row r="31" spans="1:16" ht="15" customHeight="1" thickBot="1" x14ac:dyDescent="0.25">
      <c r="A31" s="560"/>
      <c r="B31" s="226" t="s">
        <v>135</v>
      </c>
      <c r="C31" s="208"/>
      <c r="D31" s="208"/>
      <c r="E31" s="208"/>
      <c r="F31" s="228">
        <f t="shared" ref="F31:F43" si="0">SUM(C31:E31)</f>
        <v>0</v>
      </c>
      <c r="G31" s="229">
        <v>127.8</v>
      </c>
      <c r="H31" s="238"/>
    </row>
    <row r="32" spans="1:16" ht="15" customHeight="1" thickBot="1" x14ac:dyDescent="0.25">
      <c r="A32" s="559" t="s">
        <v>136</v>
      </c>
      <c r="B32" s="226" t="s">
        <v>131</v>
      </c>
      <c r="C32" s="208"/>
      <c r="D32" s="208"/>
      <c r="E32" s="208"/>
      <c r="F32" s="228">
        <f t="shared" si="0"/>
        <v>0</v>
      </c>
      <c r="G32" s="229">
        <v>441.4</v>
      </c>
      <c r="H32" s="238"/>
    </row>
    <row r="33" spans="1:10" ht="15" customHeight="1" thickBot="1" x14ac:dyDescent="0.25">
      <c r="A33" s="560"/>
      <c r="B33" s="226" t="s">
        <v>135</v>
      </c>
      <c r="C33" s="208"/>
      <c r="D33" s="208"/>
      <c r="E33" s="208"/>
      <c r="F33" s="228">
        <f t="shared" si="0"/>
        <v>0</v>
      </c>
      <c r="G33" s="229">
        <v>449.2</v>
      </c>
      <c r="H33" s="238"/>
    </row>
    <row r="34" spans="1:10" ht="15" customHeight="1" thickBot="1" x14ac:dyDescent="0.25">
      <c r="A34" s="559" t="s">
        <v>137</v>
      </c>
      <c r="B34" s="226" t="s">
        <v>131</v>
      </c>
      <c r="C34" s="208"/>
      <c r="D34" s="208"/>
      <c r="E34" s="208"/>
      <c r="F34" s="228">
        <f t="shared" si="0"/>
        <v>0</v>
      </c>
      <c r="G34" s="229">
        <v>290.39999999999998</v>
      </c>
      <c r="H34" s="238"/>
    </row>
    <row r="35" spans="1:10" ht="15" customHeight="1" thickBot="1" x14ac:dyDescent="0.25">
      <c r="A35" s="560"/>
      <c r="B35" s="226" t="s">
        <v>135</v>
      </c>
      <c r="C35" s="208"/>
      <c r="D35" s="208"/>
      <c r="E35" s="208"/>
      <c r="F35" s="228">
        <f t="shared" si="0"/>
        <v>0</v>
      </c>
      <c r="G35" s="229">
        <v>398.9</v>
      </c>
      <c r="H35" s="238"/>
    </row>
    <row r="36" spans="1:10" ht="15" customHeight="1" thickBot="1" x14ac:dyDescent="0.25">
      <c r="A36" s="559" t="s">
        <v>138</v>
      </c>
      <c r="B36" s="226" t="s">
        <v>131</v>
      </c>
      <c r="C36" s="208"/>
      <c r="D36" s="208"/>
      <c r="E36" s="208"/>
      <c r="F36" s="228">
        <f t="shared" si="0"/>
        <v>0</v>
      </c>
      <c r="G36" s="229">
        <v>395.4</v>
      </c>
      <c r="H36" s="238"/>
    </row>
    <row r="37" spans="1:10" ht="15" customHeight="1" thickBot="1" x14ac:dyDescent="0.25">
      <c r="A37" s="560"/>
      <c r="B37" s="226" t="s">
        <v>135</v>
      </c>
      <c r="C37" s="208"/>
      <c r="D37" s="208"/>
      <c r="E37" s="208"/>
      <c r="F37" s="228">
        <f t="shared" si="0"/>
        <v>0</v>
      </c>
      <c r="G37" s="229">
        <v>265.10000000000002</v>
      </c>
      <c r="H37" s="238"/>
    </row>
    <row r="38" spans="1:10" ht="15" customHeight="1" thickBot="1" x14ac:dyDescent="0.25">
      <c r="A38" s="559" t="s">
        <v>139</v>
      </c>
      <c r="B38" s="226" t="s">
        <v>131</v>
      </c>
      <c r="C38" s="208"/>
      <c r="D38" s="208"/>
      <c r="E38" s="208"/>
      <c r="F38" s="228">
        <f t="shared" si="0"/>
        <v>0</v>
      </c>
      <c r="G38" s="229">
        <v>424.8</v>
      </c>
      <c r="H38" s="238"/>
    </row>
    <row r="39" spans="1:10" ht="15" customHeight="1" thickBot="1" x14ac:dyDescent="0.25">
      <c r="A39" s="560"/>
      <c r="B39" s="226" t="s">
        <v>135</v>
      </c>
      <c r="C39" s="208"/>
      <c r="D39" s="208"/>
      <c r="E39" s="208"/>
      <c r="F39" s="228">
        <f t="shared" si="0"/>
        <v>0</v>
      </c>
      <c r="G39" s="229">
        <v>289.7</v>
      </c>
      <c r="H39" s="238"/>
    </row>
    <row r="40" spans="1:10" ht="15" customHeight="1" thickBot="1" x14ac:dyDescent="0.25">
      <c r="A40" s="559" t="s">
        <v>140</v>
      </c>
      <c r="B40" s="226" t="s">
        <v>131</v>
      </c>
      <c r="C40" s="208"/>
      <c r="D40" s="208"/>
      <c r="E40" s="208"/>
      <c r="F40" s="228"/>
      <c r="G40" s="229">
        <v>311.5</v>
      </c>
      <c r="H40" s="239"/>
    </row>
    <row r="41" spans="1:10" ht="15" customHeight="1" thickBot="1" x14ac:dyDescent="0.25">
      <c r="A41" s="560"/>
      <c r="B41" s="226" t="s">
        <v>135</v>
      </c>
      <c r="C41" s="208"/>
      <c r="D41" s="208"/>
      <c r="E41" s="208"/>
      <c r="F41" s="228"/>
      <c r="G41" s="229">
        <v>223.6</v>
      </c>
      <c r="H41" s="238"/>
    </row>
    <row r="42" spans="1:10" ht="15" customHeight="1" thickBot="1" x14ac:dyDescent="0.25">
      <c r="A42" s="559" t="s">
        <v>141</v>
      </c>
      <c r="B42" s="226" t="s">
        <v>131</v>
      </c>
      <c r="C42" s="208"/>
      <c r="D42" s="208"/>
      <c r="E42" s="208"/>
      <c r="F42" s="228">
        <f t="shared" si="0"/>
        <v>0</v>
      </c>
      <c r="G42" s="229">
        <v>260</v>
      </c>
      <c r="H42" s="238"/>
    </row>
    <row r="43" spans="1:10" ht="15" customHeight="1" thickBot="1" x14ac:dyDescent="0.25">
      <c r="A43" s="560"/>
      <c r="B43" s="226" t="s">
        <v>135</v>
      </c>
      <c r="C43" s="208"/>
      <c r="D43" s="208"/>
      <c r="E43" s="208"/>
      <c r="F43" s="228">
        <f t="shared" si="0"/>
        <v>0</v>
      </c>
      <c r="G43" s="229">
        <f>605.9+97.2</f>
        <v>703.1</v>
      </c>
      <c r="H43" s="238"/>
    </row>
    <row r="44" spans="1:10" ht="25.5" customHeight="1" thickBot="1" x14ac:dyDescent="0.25">
      <c r="A44" s="569" t="s">
        <v>142</v>
      </c>
      <c r="B44" s="240" t="s">
        <v>131</v>
      </c>
      <c r="C44" s="241">
        <f>SUM(C27+C30+C32+C34+C36+C38+C41+C42)</f>
        <v>0</v>
      </c>
      <c r="D44" s="241">
        <f>SUM(D27+D30+D32+D34+D36+D38+D41+D42)</f>
        <v>0</v>
      </c>
      <c r="E44" s="241">
        <f>SUM(E27+E30+E32+E34+E36+E38+E41+E42)</f>
        <v>0</v>
      </c>
      <c r="F44" s="242">
        <f>SUM(C44:E44)</f>
        <v>0</v>
      </c>
      <c r="G44" s="243">
        <f>SUM(G27+G30+G32+G34+G36+G38+G40+G42)</f>
        <v>2620</v>
      </c>
      <c r="H44" s="244"/>
      <c r="J44" s="2" t="s">
        <v>143</v>
      </c>
    </row>
    <row r="45" spans="1:10" ht="27" customHeight="1" thickBot="1" x14ac:dyDescent="0.25">
      <c r="A45" s="570"/>
      <c r="B45" s="245" t="s">
        <v>144</v>
      </c>
      <c r="C45" s="241">
        <f>SUM(C28+C31+C33+C35+C37+C39+C41+C43)</f>
        <v>0</v>
      </c>
      <c r="D45" s="241">
        <f>SUM(D28+D31+D33+D35+D37+D39+D41+D43)</f>
        <v>0</v>
      </c>
      <c r="E45" s="241">
        <f>SUM(E28+E31+E33+E35+E37+E39+D41+E43)</f>
        <v>0</v>
      </c>
      <c r="F45" s="242">
        <f>SUM(C45:E45)</f>
        <v>0</v>
      </c>
      <c r="G45" s="243">
        <f>SUM(G28+G31+G33+G35+G37+G39+G41+G43)</f>
        <v>2688.6</v>
      </c>
      <c r="H45" s="246"/>
    </row>
    <row r="46" spans="1:10" ht="33" customHeight="1" thickBot="1" x14ac:dyDescent="0.25">
      <c r="A46" s="571" t="s">
        <v>145</v>
      </c>
      <c r="B46" s="572"/>
      <c r="C46" s="247"/>
      <c r="D46" s="208"/>
      <c r="E46" s="247"/>
      <c r="F46" s="248"/>
      <c r="G46" s="247"/>
      <c r="H46" s="246"/>
    </row>
    <row r="47" spans="1:10" ht="18.75" customHeight="1" thickBot="1" x14ac:dyDescent="0.25">
      <c r="A47" s="573" t="s">
        <v>146</v>
      </c>
      <c r="B47" s="574"/>
      <c r="C47" s="249"/>
      <c r="H47" s="246"/>
    </row>
    <row r="48" spans="1:10" ht="25.5" customHeight="1" x14ac:dyDescent="0.2">
      <c r="H48" s="250"/>
    </row>
    <row r="49" spans="1:16" ht="111.75" customHeight="1" x14ac:dyDescent="0.2">
      <c r="A49" s="251" t="s">
        <v>147</v>
      </c>
      <c r="B49" s="575" t="s">
        <v>148</v>
      </c>
      <c r="C49" s="576"/>
      <c r="D49" s="576"/>
      <c r="E49" s="576"/>
      <c r="F49" s="576"/>
      <c r="G49" s="576"/>
    </row>
    <row r="50" spans="1:16" ht="19.5" customHeight="1" thickBot="1" x14ac:dyDescent="0.25">
      <c r="A50" s="252"/>
      <c r="B50" s="253"/>
      <c r="C50" s="253"/>
      <c r="D50" s="253"/>
      <c r="E50" s="253"/>
      <c r="F50" s="253"/>
      <c r="G50" s="253"/>
    </row>
    <row r="51" spans="1:16" s="186" customFormat="1" ht="96.75" thickBot="1" x14ac:dyDescent="0.25">
      <c r="A51" s="215" t="s">
        <v>149</v>
      </c>
      <c r="B51" s="216" t="s">
        <v>150</v>
      </c>
      <c r="C51" s="217" t="s">
        <v>151</v>
      </c>
      <c r="D51" s="254" t="s">
        <v>152</v>
      </c>
      <c r="E51" s="217" t="s">
        <v>153</v>
      </c>
      <c r="F51" s="218" t="s">
        <v>154</v>
      </c>
      <c r="G51" s="219" t="s">
        <v>155</v>
      </c>
      <c r="H51" s="255"/>
      <c r="I51" s="256"/>
      <c r="J51" s="255"/>
    </row>
    <row r="52" spans="1:16" s="186" customFormat="1" ht="15" customHeight="1" thickBot="1" x14ac:dyDescent="0.25">
      <c r="A52" s="559" t="s">
        <v>130</v>
      </c>
      <c r="B52" s="226" t="s">
        <v>131</v>
      </c>
      <c r="C52" s="208"/>
      <c r="D52" s="257"/>
      <c r="E52" s="208"/>
      <c r="F52" s="228">
        <f>SUM(C52:E52)</f>
        <v>0</v>
      </c>
      <c r="G52" s="229"/>
      <c r="H52" s="255"/>
      <c r="I52" s="256"/>
      <c r="J52" s="255"/>
    </row>
    <row r="53" spans="1:16" s="90" customFormat="1" ht="15" customHeight="1" thickBot="1" x14ac:dyDescent="0.25">
      <c r="A53" s="560"/>
      <c r="B53" s="226" t="s">
        <v>132</v>
      </c>
      <c r="C53" s="208"/>
      <c r="D53" s="208"/>
      <c r="E53" s="208"/>
      <c r="F53" s="228">
        <f>SUM(C53:E53)</f>
        <v>0</v>
      </c>
      <c r="G53" s="229"/>
      <c r="I53" s="88"/>
    </row>
    <row r="54" spans="1:16" s="183" customFormat="1" ht="32.25" customHeight="1" thickBot="1" x14ac:dyDescent="0.25">
      <c r="A54" s="235" t="s">
        <v>156</v>
      </c>
      <c r="B54" s="236"/>
      <c r="C54" s="210"/>
      <c r="D54" s="210"/>
      <c r="E54" s="210"/>
      <c r="F54" s="258"/>
      <c r="G54" s="237"/>
      <c r="H54" s="230"/>
      <c r="I54" s="231"/>
      <c r="J54" s="232"/>
      <c r="K54" s="232"/>
      <c r="L54" s="233"/>
      <c r="M54" s="234"/>
      <c r="N54" s="234"/>
      <c r="O54" s="234"/>
      <c r="P54" s="234"/>
    </row>
    <row r="55" spans="1:16" s="90" customFormat="1" ht="15" customHeight="1" thickBot="1" x14ac:dyDescent="0.25">
      <c r="A55" s="559" t="s">
        <v>157</v>
      </c>
      <c r="B55" s="226" t="s">
        <v>131</v>
      </c>
      <c r="C55" s="208"/>
      <c r="D55" s="208"/>
      <c r="E55" s="208"/>
      <c r="F55" s="228">
        <f>SUM(C55:E55)</f>
        <v>0</v>
      </c>
      <c r="G55" s="229"/>
      <c r="I55" s="88"/>
    </row>
    <row r="56" spans="1:16" s="90" customFormat="1" ht="15" customHeight="1" thickBot="1" x14ac:dyDescent="0.25">
      <c r="A56" s="560"/>
      <c r="B56" s="226" t="s">
        <v>135</v>
      </c>
      <c r="C56" s="208"/>
      <c r="D56" s="208"/>
      <c r="E56" s="208"/>
      <c r="F56" s="228">
        <f t="shared" ref="F56:F68" si="1">SUM(C56:E56)</f>
        <v>0</v>
      </c>
      <c r="G56" s="229"/>
      <c r="I56" s="88"/>
    </row>
    <row r="57" spans="1:16" s="90" customFormat="1" ht="15" customHeight="1" thickBot="1" x14ac:dyDescent="0.25">
      <c r="A57" s="559" t="s">
        <v>136</v>
      </c>
      <c r="B57" s="226" t="s">
        <v>131</v>
      </c>
      <c r="C57" s="208"/>
      <c r="D57" s="208"/>
      <c r="E57" s="208"/>
      <c r="F57" s="228">
        <f t="shared" si="1"/>
        <v>0</v>
      </c>
      <c r="G57" s="229"/>
      <c r="I57" s="88"/>
    </row>
    <row r="58" spans="1:16" s="90" customFormat="1" ht="15" customHeight="1" thickBot="1" x14ac:dyDescent="0.25">
      <c r="A58" s="560"/>
      <c r="B58" s="226" t="s">
        <v>135</v>
      </c>
      <c r="C58" s="208"/>
      <c r="D58" s="208"/>
      <c r="E58" s="208"/>
      <c r="F58" s="228">
        <f t="shared" si="1"/>
        <v>0</v>
      </c>
      <c r="G58" s="229"/>
      <c r="I58" s="88"/>
    </row>
    <row r="59" spans="1:16" s="90" customFormat="1" ht="15" customHeight="1" thickBot="1" x14ac:dyDescent="0.25">
      <c r="A59" s="235" t="s">
        <v>137</v>
      </c>
      <c r="B59" s="226" t="s">
        <v>131</v>
      </c>
      <c r="C59" s="208"/>
      <c r="D59" s="208"/>
      <c r="E59" s="208"/>
      <c r="F59" s="228">
        <f t="shared" si="1"/>
        <v>0</v>
      </c>
      <c r="G59" s="229"/>
      <c r="I59" s="88"/>
    </row>
    <row r="60" spans="1:16" s="90" customFormat="1" ht="15" customHeight="1" thickBot="1" x14ac:dyDescent="0.25">
      <c r="A60" s="259"/>
      <c r="B60" s="226" t="s">
        <v>135</v>
      </c>
      <c r="C60" s="208"/>
      <c r="D60" s="208"/>
      <c r="E60" s="208"/>
      <c r="F60" s="228">
        <f t="shared" si="1"/>
        <v>0</v>
      </c>
      <c r="G60" s="229"/>
      <c r="I60" s="88"/>
    </row>
    <row r="61" spans="1:16" s="90" customFormat="1" ht="15" customHeight="1" thickBot="1" x14ac:dyDescent="0.25">
      <c r="A61" s="235" t="s">
        <v>138</v>
      </c>
      <c r="B61" s="226" t="s">
        <v>131</v>
      </c>
      <c r="C61" s="208"/>
      <c r="D61" s="208"/>
      <c r="E61" s="208"/>
      <c r="F61" s="228">
        <f t="shared" si="1"/>
        <v>0</v>
      </c>
      <c r="G61" s="229"/>
      <c r="I61" s="88"/>
    </row>
    <row r="62" spans="1:16" s="90" customFormat="1" ht="15" customHeight="1" thickBot="1" x14ac:dyDescent="0.25">
      <c r="A62" s="259"/>
      <c r="B62" s="226" t="s">
        <v>135</v>
      </c>
      <c r="C62" s="208"/>
      <c r="D62" s="208"/>
      <c r="E62" s="208"/>
      <c r="F62" s="228">
        <f t="shared" si="1"/>
        <v>0</v>
      </c>
      <c r="G62" s="229"/>
      <c r="I62" s="88"/>
    </row>
    <row r="63" spans="1:16" s="90" customFormat="1" ht="15" customHeight="1" thickBot="1" x14ac:dyDescent="0.25">
      <c r="A63" s="235" t="s">
        <v>139</v>
      </c>
      <c r="B63" s="226" t="s">
        <v>131</v>
      </c>
      <c r="C63" s="208"/>
      <c r="D63" s="208"/>
      <c r="E63" s="208"/>
      <c r="F63" s="228">
        <f t="shared" si="1"/>
        <v>0</v>
      </c>
      <c r="G63" s="229"/>
      <c r="I63" s="88"/>
    </row>
    <row r="64" spans="1:16" s="90" customFormat="1" ht="15" customHeight="1" thickBot="1" x14ac:dyDescent="0.25">
      <c r="A64" s="259"/>
      <c r="B64" s="226" t="s">
        <v>135</v>
      </c>
      <c r="C64" s="208"/>
      <c r="D64" s="208"/>
      <c r="E64" s="208"/>
      <c r="F64" s="228">
        <f t="shared" si="1"/>
        <v>0</v>
      </c>
      <c r="G64" s="229"/>
      <c r="I64" s="88"/>
    </row>
    <row r="65" spans="1:10" s="90" customFormat="1" ht="15" customHeight="1" thickBot="1" x14ac:dyDescent="0.25">
      <c r="A65" s="235" t="s">
        <v>140</v>
      </c>
      <c r="B65" s="226" t="s">
        <v>131</v>
      </c>
      <c r="C65" s="208"/>
      <c r="D65" s="208"/>
      <c r="E65" s="208"/>
      <c r="F65" s="228"/>
      <c r="G65" s="229"/>
      <c r="I65" s="88"/>
    </row>
    <row r="66" spans="1:10" s="90" customFormat="1" ht="15" customHeight="1" thickBot="1" x14ac:dyDescent="0.25">
      <c r="A66" s="259"/>
      <c r="B66" s="226" t="s">
        <v>135</v>
      </c>
      <c r="C66" s="208"/>
      <c r="D66" s="208"/>
      <c r="E66" s="208"/>
      <c r="F66" s="228"/>
      <c r="G66" s="229"/>
      <c r="I66" s="88"/>
    </row>
    <row r="67" spans="1:10" s="90" customFormat="1" ht="15" customHeight="1" thickBot="1" x14ac:dyDescent="0.25">
      <c r="A67" s="559" t="s">
        <v>141</v>
      </c>
      <c r="B67" s="226" t="s">
        <v>131</v>
      </c>
      <c r="C67" s="208"/>
      <c r="D67" s="208"/>
      <c r="E67" s="208"/>
      <c r="F67" s="228">
        <f t="shared" si="1"/>
        <v>0</v>
      </c>
      <c r="G67" s="229"/>
      <c r="I67" s="88"/>
    </row>
    <row r="68" spans="1:10" s="186" customFormat="1" ht="15" customHeight="1" thickBot="1" x14ac:dyDescent="0.25">
      <c r="A68" s="560"/>
      <c r="B68" s="226" t="s">
        <v>135</v>
      </c>
      <c r="C68" s="208"/>
      <c r="D68" s="208"/>
      <c r="E68" s="208"/>
      <c r="F68" s="228">
        <f t="shared" si="1"/>
        <v>0</v>
      </c>
      <c r="G68" s="229"/>
      <c r="H68" s="255"/>
      <c r="I68" s="256"/>
      <c r="J68" s="255"/>
    </row>
    <row r="69" spans="1:10" s="186" customFormat="1" ht="19.5" customHeight="1" thickBot="1" x14ac:dyDescent="0.25">
      <c r="A69" s="569" t="s">
        <v>142</v>
      </c>
      <c r="B69" s="240" t="s">
        <v>131</v>
      </c>
      <c r="C69" s="241">
        <f>SUM(C52+C55+C57+C59+C61+C63+C65+C67)</f>
        <v>0</v>
      </c>
      <c r="D69" s="241">
        <f t="shared" ref="D69:E70" si="2">SUM(D52+D55+D57+D59+D61+D63+D65+D67)</f>
        <v>0</v>
      </c>
      <c r="E69" s="241">
        <f t="shared" si="2"/>
        <v>0</v>
      </c>
      <c r="F69" s="260">
        <f>SUM(C69:E69)</f>
        <v>0</v>
      </c>
      <c r="G69" s="243">
        <f>SUM(G52+G55+G57+G59+G61+G63+G65+G67)</f>
        <v>0</v>
      </c>
      <c r="H69" s="255"/>
      <c r="I69" s="256"/>
      <c r="J69" s="255"/>
    </row>
    <row r="70" spans="1:10" s="186" customFormat="1" ht="24.75" customHeight="1" thickBot="1" x14ac:dyDescent="0.25">
      <c r="A70" s="570"/>
      <c r="B70" s="245" t="s">
        <v>158</v>
      </c>
      <c r="C70" s="241">
        <f>SUM(C53+C56+C58+C60+C62+C64+C66+C68)</f>
        <v>0</v>
      </c>
      <c r="D70" s="241">
        <f t="shared" si="2"/>
        <v>0</v>
      </c>
      <c r="E70" s="241">
        <f t="shared" si="2"/>
        <v>0</v>
      </c>
      <c r="F70" s="261">
        <f>SUM(C70:E70)</f>
        <v>0</v>
      </c>
      <c r="G70" s="243">
        <f>SUM(G53+G56+G58+G60+G62+G64+G66+G68)</f>
        <v>0</v>
      </c>
      <c r="H70" s="255"/>
      <c r="I70" s="256"/>
      <c r="J70" s="255"/>
    </row>
    <row r="71" spans="1:10" ht="33" customHeight="1" thickBot="1" x14ac:dyDescent="0.25">
      <c r="A71" s="577" t="s">
        <v>145</v>
      </c>
      <c r="B71" s="578"/>
      <c r="C71" s="247"/>
      <c r="D71" s="208"/>
      <c r="E71" s="247"/>
      <c r="F71" s="248"/>
      <c r="G71" s="247"/>
      <c r="H71" s="246"/>
    </row>
    <row r="72" spans="1:10" s="90" customFormat="1" ht="4.5" customHeight="1" thickBot="1" x14ac:dyDescent="0.25">
      <c r="I72" s="88"/>
    </row>
    <row r="73" spans="1:10" s="263" customFormat="1" ht="24.75" customHeight="1" x14ac:dyDescent="0.2">
      <c r="A73" s="573" t="s">
        <v>159</v>
      </c>
      <c r="B73" s="574"/>
      <c r="C73" s="262">
        <v>2024</v>
      </c>
      <c r="I73" s="190"/>
    </row>
    <row r="74" spans="1:10" s="263" customFormat="1" ht="5.25" customHeight="1" x14ac:dyDescent="0.2">
      <c r="A74" s="264"/>
      <c r="B74" s="265"/>
      <c r="C74" s="266"/>
      <c r="D74" s="266"/>
      <c r="E74" s="266"/>
      <c r="F74" s="266"/>
      <c r="G74" s="267"/>
      <c r="I74" s="190"/>
    </row>
    <row r="75" spans="1:10" ht="135.75" customHeight="1" x14ac:dyDescent="0.2">
      <c r="A75" s="251" t="s">
        <v>147</v>
      </c>
      <c r="B75" s="567" t="s">
        <v>160</v>
      </c>
      <c r="C75" s="568"/>
      <c r="D75" s="568"/>
      <c r="E75" s="568"/>
      <c r="F75" s="568"/>
      <c r="G75" s="568"/>
    </row>
    <row r="76" spans="1:10" ht="7.5" customHeight="1" thickBot="1" x14ac:dyDescent="0.25">
      <c r="A76" s="268"/>
      <c r="B76" s="269"/>
      <c r="C76" s="270"/>
      <c r="D76" s="270"/>
      <c r="E76" s="270"/>
      <c r="F76" s="270"/>
      <c r="G76" s="270"/>
    </row>
    <row r="77" spans="1:10" ht="21.75" customHeight="1" thickBot="1" x14ac:dyDescent="0.25">
      <c r="A77" s="271"/>
      <c r="B77" s="272"/>
      <c r="C77" s="273" t="s">
        <v>161</v>
      </c>
      <c r="D77" s="274" t="s">
        <v>162</v>
      </c>
      <c r="E77" s="274" t="s">
        <v>163</v>
      </c>
      <c r="F77" s="270"/>
      <c r="G77" s="270"/>
    </row>
    <row r="78" spans="1:10" ht="21.75" customHeight="1" thickBot="1" x14ac:dyDescent="0.25">
      <c r="A78" s="581" t="s">
        <v>164</v>
      </c>
      <c r="B78" s="582"/>
      <c r="C78" s="275">
        <f>SUM(F44)</f>
        <v>0</v>
      </c>
      <c r="D78" s="275">
        <f>SUM(F45)</f>
        <v>0</v>
      </c>
      <c r="E78" s="275">
        <f>D78-C78</f>
        <v>0</v>
      </c>
      <c r="F78" s="270"/>
      <c r="G78" s="270"/>
    </row>
    <row r="79" spans="1:10" ht="21.75" customHeight="1" thickBot="1" x14ac:dyDescent="0.25">
      <c r="A79" s="581" t="s">
        <v>165</v>
      </c>
      <c r="B79" s="582"/>
      <c r="C79" s="275">
        <f>SUM(F69)</f>
        <v>0</v>
      </c>
      <c r="D79" s="275">
        <f>SUM(F70)</f>
        <v>0</v>
      </c>
      <c r="E79" s="275">
        <f>D79-C79</f>
        <v>0</v>
      </c>
      <c r="F79" s="270"/>
      <c r="G79" s="270"/>
    </row>
    <row r="80" spans="1:10" ht="21.75" customHeight="1" thickBot="1" x14ac:dyDescent="0.25">
      <c r="A80" s="581" t="s">
        <v>166</v>
      </c>
      <c r="B80" s="582"/>
      <c r="C80" s="275">
        <f>SUM(G44+G69)</f>
        <v>2620</v>
      </c>
      <c r="D80" s="275">
        <f>SUM(G45+G70)</f>
        <v>2688.6</v>
      </c>
      <c r="E80" s="275">
        <f>D80-C80</f>
        <v>68.599999999999909</v>
      </c>
      <c r="F80" s="270"/>
    </row>
    <row r="81" spans="1:10" ht="21.75" customHeight="1" thickBot="1" x14ac:dyDescent="0.25">
      <c r="A81" s="583" t="s">
        <v>167</v>
      </c>
      <c r="B81" s="584"/>
      <c r="C81" s="276">
        <f>SUM(C78:C80)</f>
        <v>2620</v>
      </c>
      <c r="D81" s="276">
        <f>SUM(D78:D80)</f>
        <v>2688.6</v>
      </c>
      <c r="E81" s="276">
        <f>D81-C81</f>
        <v>68.599999999999909</v>
      </c>
      <c r="F81" s="270"/>
      <c r="G81" s="270"/>
    </row>
    <row r="82" spans="1:10" s="90" customFormat="1" ht="14.25" customHeight="1" x14ac:dyDescent="0.2">
      <c r="A82" s="277"/>
      <c r="B82" s="278"/>
      <c r="C82" s="279"/>
      <c r="D82" s="279"/>
      <c r="E82" s="280"/>
      <c r="F82" s="280"/>
      <c r="G82" s="280"/>
      <c r="I82" s="88"/>
    </row>
    <row r="83" spans="1:10" ht="18.75" customHeight="1" thickBot="1" x14ac:dyDescent="0.3">
      <c r="A83" s="182" t="s">
        <v>168</v>
      </c>
      <c r="B83" s="269"/>
      <c r="C83" s="270"/>
      <c r="D83" s="270"/>
      <c r="E83" s="281"/>
      <c r="F83" s="270"/>
      <c r="G83" s="270"/>
    </row>
    <row r="84" spans="1:10" ht="24.75" customHeight="1" thickTop="1" thickBot="1" x14ac:dyDescent="0.25">
      <c r="A84" s="553" t="s">
        <v>169</v>
      </c>
      <c r="B84" s="554"/>
      <c r="C84" s="270"/>
      <c r="D84" s="270"/>
      <c r="E84" s="282" t="s">
        <v>170</v>
      </c>
      <c r="F84" s="283" t="s">
        <v>171</v>
      </c>
      <c r="G84" s="270"/>
    </row>
    <row r="85" spans="1:10" ht="24" customHeight="1" thickTop="1" thickBot="1" x14ac:dyDescent="0.25">
      <c r="A85" s="268"/>
      <c r="B85" s="269"/>
      <c r="C85" s="270"/>
      <c r="D85" s="284"/>
      <c r="E85" s="285" t="s">
        <v>172</v>
      </c>
      <c r="F85" s="283" t="s">
        <v>50</v>
      </c>
      <c r="G85" s="270"/>
    </row>
    <row r="86" spans="1:10" ht="27" customHeight="1" thickTop="1" thickBot="1" x14ac:dyDescent="0.3">
      <c r="A86" s="556" t="s">
        <v>173</v>
      </c>
      <c r="B86" s="585"/>
      <c r="C86" s="188" t="s">
        <v>91</v>
      </c>
      <c r="E86" s="282" t="s">
        <v>174</v>
      </c>
      <c r="F86" s="283" t="s">
        <v>50</v>
      </c>
      <c r="G86" s="90"/>
    </row>
    <row r="87" spans="1:10" ht="9" customHeight="1" thickTop="1" x14ac:dyDescent="0.2">
      <c r="A87" s="252"/>
      <c r="B87" s="286"/>
      <c r="C87" s="287"/>
      <c r="D87" s="287"/>
      <c r="E87" s="288"/>
      <c r="F87" s="289"/>
      <c r="G87" s="286"/>
    </row>
    <row r="88" spans="1:10" s="183" customFormat="1" ht="39" thickBot="1" x14ac:dyDescent="0.25">
      <c r="A88" s="586" t="s">
        <v>175</v>
      </c>
      <c r="B88" s="587"/>
      <c r="C88" s="290" t="s">
        <v>176</v>
      </c>
      <c r="D88" s="290" t="s">
        <v>177</v>
      </c>
      <c r="E88" s="291" t="s">
        <v>178</v>
      </c>
      <c r="F88" s="291" t="s">
        <v>179</v>
      </c>
      <c r="G88" s="292" t="s">
        <v>180</v>
      </c>
      <c r="H88" s="234"/>
      <c r="I88" s="293"/>
      <c r="J88" s="234"/>
    </row>
    <row r="89" spans="1:10" s="183" customFormat="1" ht="15" customHeight="1" thickBot="1" x14ac:dyDescent="0.25">
      <c r="A89" s="559" t="s">
        <v>181</v>
      </c>
      <c r="B89" s="226" t="s">
        <v>182</v>
      </c>
      <c r="C89" s="208"/>
      <c r="D89" s="208"/>
      <c r="E89" s="229"/>
      <c r="F89" s="229"/>
      <c r="G89" s="294">
        <f>SUM(C89:F89)</f>
        <v>0</v>
      </c>
      <c r="H89" s="234"/>
      <c r="I89" s="293"/>
      <c r="J89" s="234"/>
    </row>
    <row r="90" spans="1:10" s="183" customFormat="1" ht="15" customHeight="1" thickBot="1" x14ac:dyDescent="0.25">
      <c r="A90" s="560"/>
      <c r="B90" s="226" t="s">
        <v>132</v>
      </c>
      <c r="C90" s="208"/>
      <c r="D90" s="208"/>
      <c r="E90" s="229"/>
      <c r="F90" s="229"/>
      <c r="G90" s="294">
        <f t="shared" ref="G90:G104" si="3">SUM(C90:F90)</f>
        <v>0</v>
      </c>
      <c r="H90" s="234"/>
      <c r="I90" s="293"/>
      <c r="J90" s="234"/>
    </row>
    <row r="91" spans="1:10" ht="15" customHeight="1" thickBot="1" x14ac:dyDescent="0.25">
      <c r="A91" s="559" t="s">
        <v>134</v>
      </c>
      <c r="B91" s="226" t="s">
        <v>182</v>
      </c>
      <c r="C91" s="208"/>
      <c r="D91" s="208"/>
      <c r="E91" s="229"/>
      <c r="F91" s="229"/>
      <c r="G91" s="294">
        <f t="shared" si="3"/>
        <v>0</v>
      </c>
    </row>
    <row r="92" spans="1:10" ht="15" customHeight="1" thickBot="1" x14ac:dyDescent="0.25">
      <c r="A92" s="560"/>
      <c r="B92" s="226" t="s">
        <v>135</v>
      </c>
      <c r="C92" s="208"/>
      <c r="D92" s="208"/>
      <c r="E92" s="229"/>
      <c r="F92" s="229"/>
      <c r="G92" s="294">
        <f t="shared" si="3"/>
        <v>0</v>
      </c>
    </row>
    <row r="93" spans="1:10" ht="15" customHeight="1" thickBot="1" x14ac:dyDescent="0.25">
      <c r="A93" s="559" t="s">
        <v>136</v>
      </c>
      <c r="B93" s="226" t="s">
        <v>182</v>
      </c>
      <c r="C93" s="208"/>
      <c r="D93" s="208"/>
      <c r="E93" s="229"/>
      <c r="F93" s="229"/>
      <c r="G93" s="294">
        <f t="shared" si="3"/>
        <v>0</v>
      </c>
    </row>
    <row r="94" spans="1:10" ht="15" customHeight="1" thickBot="1" x14ac:dyDescent="0.25">
      <c r="A94" s="560"/>
      <c r="B94" s="226" t="s">
        <v>135</v>
      </c>
      <c r="C94" s="208"/>
      <c r="D94" s="208"/>
      <c r="E94" s="229"/>
      <c r="F94" s="229"/>
      <c r="G94" s="294">
        <f t="shared" si="3"/>
        <v>0</v>
      </c>
    </row>
    <row r="95" spans="1:10" ht="15" customHeight="1" thickBot="1" x14ac:dyDescent="0.25">
      <c r="A95" s="235" t="s">
        <v>137</v>
      </c>
      <c r="B95" s="226" t="s">
        <v>182</v>
      </c>
      <c r="C95" s="208"/>
      <c r="D95" s="208"/>
      <c r="E95" s="229"/>
      <c r="F95" s="229"/>
      <c r="G95" s="294">
        <f t="shared" si="3"/>
        <v>0</v>
      </c>
    </row>
    <row r="96" spans="1:10" ht="15" customHeight="1" thickBot="1" x14ac:dyDescent="0.25">
      <c r="A96" s="259"/>
      <c r="B96" s="226" t="s">
        <v>135</v>
      </c>
      <c r="C96" s="208"/>
      <c r="D96" s="208"/>
      <c r="E96" s="229"/>
      <c r="F96" s="229"/>
      <c r="G96" s="294">
        <f t="shared" si="3"/>
        <v>0</v>
      </c>
    </row>
    <row r="97" spans="1:7" ht="15" customHeight="1" thickBot="1" x14ac:dyDescent="0.25">
      <c r="A97" s="235" t="s">
        <v>138</v>
      </c>
      <c r="B97" s="226" t="s">
        <v>182</v>
      </c>
      <c r="C97" s="208"/>
      <c r="D97" s="208"/>
      <c r="E97" s="229"/>
      <c r="F97" s="229"/>
      <c r="G97" s="294">
        <f t="shared" si="3"/>
        <v>0</v>
      </c>
    </row>
    <row r="98" spans="1:7" ht="15" customHeight="1" thickBot="1" x14ac:dyDescent="0.25">
      <c r="A98" s="259"/>
      <c r="B98" s="226" t="s">
        <v>135</v>
      </c>
      <c r="C98" s="208"/>
      <c r="D98" s="208"/>
      <c r="E98" s="229"/>
      <c r="F98" s="229"/>
      <c r="G98" s="294">
        <f t="shared" si="3"/>
        <v>0</v>
      </c>
    </row>
    <row r="99" spans="1:7" ht="15" customHeight="1" thickBot="1" x14ac:dyDescent="0.25">
      <c r="A99" s="235" t="s">
        <v>139</v>
      </c>
      <c r="B99" s="226" t="s">
        <v>182</v>
      </c>
      <c r="C99" s="208"/>
      <c r="D99" s="208"/>
      <c r="E99" s="229"/>
      <c r="F99" s="229"/>
      <c r="G99" s="294">
        <f t="shared" si="3"/>
        <v>0</v>
      </c>
    </row>
    <row r="100" spans="1:7" ht="15" customHeight="1" thickBot="1" x14ac:dyDescent="0.25">
      <c r="A100" s="259"/>
      <c r="B100" s="226" t="s">
        <v>135</v>
      </c>
      <c r="C100" s="208"/>
      <c r="D100" s="208"/>
      <c r="E100" s="229"/>
      <c r="F100" s="229"/>
      <c r="G100" s="294">
        <f t="shared" si="3"/>
        <v>0</v>
      </c>
    </row>
    <row r="101" spans="1:7" ht="15" customHeight="1" thickBot="1" x14ac:dyDescent="0.25">
      <c r="A101" s="235" t="s">
        <v>140</v>
      </c>
      <c r="B101" s="226" t="s">
        <v>182</v>
      </c>
      <c r="C101" s="208"/>
      <c r="D101" s="208"/>
      <c r="E101" s="229"/>
      <c r="F101" s="229"/>
      <c r="G101" s="294">
        <f t="shared" si="3"/>
        <v>0</v>
      </c>
    </row>
    <row r="102" spans="1:7" ht="15" customHeight="1" thickBot="1" x14ac:dyDescent="0.25">
      <c r="A102" s="259"/>
      <c r="B102" s="226" t="s">
        <v>135</v>
      </c>
      <c r="C102" s="208"/>
      <c r="D102" s="208"/>
      <c r="E102" s="229"/>
      <c r="F102" s="229"/>
      <c r="G102" s="294">
        <f t="shared" si="3"/>
        <v>0</v>
      </c>
    </row>
    <row r="103" spans="1:7" ht="15" customHeight="1" thickBot="1" x14ac:dyDescent="0.25">
      <c r="A103" s="559" t="s">
        <v>183</v>
      </c>
      <c r="B103" s="226" t="s">
        <v>182</v>
      </c>
      <c r="C103" s="208"/>
      <c r="D103" s="208"/>
      <c r="E103" s="229"/>
      <c r="F103" s="229"/>
      <c r="G103" s="294">
        <f t="shared" si="3"/>
        <v>0</v>
      </c>
    </row>
    <row r="104" spans="1:7" ht="15" customHeight="1" thickBot="1" x14ac:dyDescent="0.25">
      <c r="A104" s="560"/>
      <c r="B104" s="226" t="s">
        <v>135</v>
      </c>
      <c r="C104" s="208"/>
      <c r="D104" s="208"/>
      <c r="E104" s="229"/>
      <c r="F104" s="229"/>
      <c r="G104" s="294">
        <f t="shared" si="3"/>
        <v>0</v>
      </c>
    </row>
    <row r="105" spans="1:7" ht="20.25" customHeight="1" thickBot="1" x14ac:dyDescent="0.25">
      <c r="A105" s="579" t="s">
        <v>184</v>
      </c>
      <c r="B105" s="295" t="s">
        <v>182</v>
      </c>
      <c r="C105" s="276">
        <f t="shared" ref="C105:E106" si="4">SUM(C89+C91+C93+C95+C97+C99+C101+C103)</f>
        <v>0</v>
      </c>
      <c r="D105" s="276">
        <f t="shared" si="4"/>
        <v>0</v>
      </c>
      <c r="E105" s="276">
        <f>SUM(E89+E91+E93+E95+E97+E99+E101+E103)</f>
        <v>0</v>
      </c>
      <c r="F105" s="276">
        <f>SUM(F89+F91+F93+F95+F97+F99+F101+F103)</f>
        <v>0</v>
      </c>
      <c r="G105" s="296">
        <f>SUM(C105:F105)</f>
        <v>0</v>
      </c>
    </row>
    <row r="106" spans="1:7" ht="30" customHeight="1" thickBot="1" x14ac:dyDescent="0.25">
      <c r="A106" s="580"/>
      <c r="B106" s="295" t="s">
        <v>158</v>
      </c>
      <c r="C106" s="276">
        <f t="shared" si="4"/>
        <v>0</v>
      </c>
      <c r="D106" s="276">
        <f t="shared" si="4"/>
        <v>0</v>
      </c>
      <c r="E106" s="276">
        <f t="shared" si="4"/>
        <v>0</v>
      </c>
      <c r="F106" s="276">
        <f>SUM(F90+F92+F94+F96+F98+F100+F102+F104)</f>
        <v>0</v>
      </c>
      <c r="G106" s="296">
        <f>SUM(C106:F106)</f>
        <v>0</v>
      </c>
    </row>
    <row r="107" spans="1:7" ht="6" customHeight="1" x14ac:dyDescent="0.2">
      <c r="A107" s="297"/>
      <c r="B107" s="298"/>
      <c r="C107" s="299"/>
      <c r="D107" s="299"/>
      <c r="E107" s="299"/>
      <c r="F107" s="299"/>
      <c r="G107" s="300"/>
    </row>
    <row r="108" spans="1:7" ht="27" customHeight="1" x14ac:dyDescent="0.2">
      <c r="A108" s="588" t="s">
        <v>185</v>
      </c>
      <c r="B108" s="589"/>
      <c r="C108" s="301"/>
      <c r="D108" s="302"/>
      <c r="E108" s="303" t="s">
        <v>186</v>
      </c>
      <c r="F108" s="304" t="s">
        <v>187</v>
      </c>
      <c r="G108" s="300"/>
    </row>
    <row r="109" spans="1:7" ht="6.75" customHeight="1" x14ac:dyDescent="0.2"/>
    <row r="110" spans="1:7" ht="138.75" customHeight="1" x14ac:dyDescent="0.2">
      <c r="A110" s="303" t="s">
        <v>188</v>
      </c>
      <c r="B110" s="590" t="s">
        <v>189</v>
      </c>
      <c r="C110" s="591"/>
      <c r="D110" s="591"/>
      <c r="E110" s="591"/>
      <c r="F110" s="591"/>
      <c r="G110" s="591"/>
    </row>
    <row r="111" spans="1:7" ht="10.5" customHeight="1" x14ac:dyDescent="0.2"/>
    <row r="112" spans="1:7" x14ac:dyDescent="0.2">
      <c r="A112" s="305"/>
      <c r="B112" s="306"/>
      <c r="C112" s="306"/>
      <c r="D112" s="306"/>
      <c r="E112" s="306"/>
      <c r="F112" s="306"/>
      <c r="G112" s="306"/>
    </row>
    <row r="113" spans="1:7" x14ac:dyDescent="0.2">
      <c r="A113" s="592"/>
      <c r="B113" s="306"/>
      <c r="C113" s="306"/>
      <c r="D113" s="306"/>
      <c r="E113" s="306"/>
      <c r="F113" s="306"/>
      <c r="G113" s="306"/>
    </row>
    <row r="114" spans="1:7" x14ac:dyDescent="0.2">
      <c r="A114" s="592"/>
      <c r="B114" s="306"/>
      <c r="C114" s="306"/>
      <c r="D114" s="306"/>
      <c r="E114" s="306"/>
      <c r="F114" s="306"/>
      <c r="G114" s="306"/>
    </row>
    <row r="115" spans="1:7" x14ac:dyDescent="0.2">
      <c r="A115" s="592"/>
      <c r="B115" s="306"/>
      <c r="C115" s="306"/>
      <c r="D115" s="306"/>
      <c r="E115" s="306"/>
      <c r="F115" s="306"/>
      <c r="G115" s="306"/>
    </row>
    <row r="116" spans="1:7" x14ac:dyDescent="0.2">
      <c r="A116" s="592"/>
      <c r="B116" s="306"/>
      <c r="C116" s="306"/>
      <c r="D116" s="306"/>
      <c r="E116" s="306"/>
      <c r="F116" s="306"/>
      <c r="G116" s="306"/>
    </row>
    <row r="117" spans="1:7" x14ac:dyDescent="0.2">
      <c r="A117" s="592"/>
      <c r="B117" s="306"/>
      <c r="C117" s="306"/>
      <c r="D117" s="306"/>
      <c r="E117" s="306"/>
      <c r="F117" s="306"/>
      <c r="G117" s="306"/>
    </row>
    <row r="118" spans="1:7" x14ac:dyDescent="0.2">
      <c r="A118" s="592"/>
      <c r="B118" s="306"/>
      <c r="C118" s="306"/>
      <c r="D118" s="306"/>
      <c r="E118" s="306"/>
      <c r="F118" s="306"/>
      <c r="G118" s="306"/>
    </row>
    <row r="119" spans="1:7" x14ac:dyDescent="0.2">
      <c r="A119" s="592"/>
      <c r="B119" s="306"/>
      <c r="C119" s="306"/>
      <c r="D119" s="306"/>
      <c r="E119" s="306"/>
      <c r="F119" s="306"/>
      <c r="G119" s="306"/>
    </row>
    <row r="120" spans="1:7" x14ac:dyDescent="0.2">
      <c r="A120" s="592"/>
      <c r="B120" s="306"/>
      <c r="C120" s="306"/>
      <c r="D120" s="306"/>
      <c r="E120" s="306"/>
      <c r="F120" s="306"/>
      <c r="G120" s="306"/>
    </row>
    <row r="121" spans="1:7" x14ac:dyDescent="0.2">
      <c r="A121" s="592"/>
      <c r="B121" s="306"/>
      <c r="C121" s="306"/>
      <c r="D121" s="306"/>
      <c r="E121" s="306"/>
      <c r="F121" s="306"/>
      <c r="G121" s="306"/>
    </row>
  </sheetData>
  <mergeCells count="47">
    <mergeCell ref="A108:B108"/>
    <mergeCell ref="B110:G110"/>
    <mergeCell ref="A113:A115"/>
    <mergeCell ref="A116:A118"/>
    <mergeCell ref="A119:A121"/>
    <mergeCell ref="A105:A106"/>
    <mergeCell ref="A78:B78"/>
    <mergeCell ref="A79:B79"/>
    <mergeCell ref="A80:B80"/>
    <mergeCell ref="A81:B81"/>
    <mergeCell ref="A84:B84"/>
    <mergeCell ref="A86:B86"/>
    <mergeCell ref="A88:B88"/>
    <mergeCell ref="A89:A90"/>
    <mergeCell ref="A91:A92"/>
    <mergeCell ref="A93:A94"/>
    <mergeCell ref="A103:A104"/>
    <mergeCell ref="B75:G75"/>
    <mergeCell ref="A44:A45"/>
    <mergeCell ref="A46:B46"/>
    <mergeCell ref="A47:B47"/>
    <mergeCell ref="B49:G49"/>
    <mergeCell ref="A52:A53"/>
    <mergeCell ref="A55:A56"/>
    <mergeCell ref="A57:A58"/>
    <mergeCell ref="A67:A68"/>
    <mergeCell ref="A69:A70"/>
    <mergeCell ref="A71:B71"/>
    <mergeCell ref="A73:B73"/>
    <mergeCell ref="A42:A43"/>
    <mergeCell ref="D21:F23"/>
    <mergeCell ref="G21:G23"/>
    <mergeCell ref="H21:J22"/>
    <mergeCell ref="A25:C25"/>
    <mergeCell ref="A27:A28"/>
    <mergeCell ref="A30:A31"/>
    <mergeCell ref="A32:A33"/>
    <mergeCell ref="A34:A35"/>
    <mergeCell ref="A36:A37"/>
    <mergeCell ref="A38:A39"/>
    <mergeCell ref="A40:A41"/>
    <mergeCell ref="D17:E17"/>
    <mergeCell ref="A8:B8"/>
    <mergeCell ref="A10:B10"/>
    <mergeCell ref="D14:E14"/>
    <mergeCell ref="D15:E15"/>
    <mergeCell ref="D16:E16"/>
  </mergeCells>
  <dataValidations count="35">
    <dataValidation type="list" allowBlank="1" showInputMessage="1" showErrorMessage="1" sqref="G21:G23">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G110">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75:G75">
      <formula1>7001</formula1>
    </dataValidation>
    <dataValidation type="list" operator="lessThan" allowBlank="1" showInputMessage="1" showErrorMessage="1" sqref="F84:F86">
      <formula1>HasSROchanged</formula1>
    </dataValidation>
    <dataValidation allowBlank="1" showInputMessage="1" showErrorMessage="1" prompt="See Portfolio Guidance for details on SRO Finance Confidence RAG criteria." sqref="A10:B10"/>
    <dataValidation allowBlank="1" showInputMessage="1" showErrorMessage="1" prompt="For SRO Benefits Delviery RAG criteria please see Portfolio Return Guidance." sqref="A86:B86"/>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At OBC the business case should include a comprehensive benefits map and benefits profile. " sqref="E85"/>
    <dataValidation allowBlank="1" showInputMessage="1" showErrorMessage="1" prompt="At the SOBC stage the business case should include a benefits map showing expected benefits and dis-benefits." sqref="E8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This is the year that benefits are calculated to in the business case or equivalent used for this return. " sqref="A108:B108"/>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Where the profiled benefits period is in the past, forecast/actual should show the actual amount accrued during this period." sqref="B90"/>
    <dataValidation allowBlank="1" showInputMessage="1" showErrorMessage="1" prompt="The forecasted future benefits accrued again the budget baseline." sqref="B92 B94 B96 B98 B100 B102 B104"/>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year that the spending on RDEL or CDEL is forecast to end. " sqref="A47:B47 A73:B73"/>
    <dataValidation allowBlank="1" showInputMessage="1" showErrorMessage="1" prompt="Once the Investment in Change has concluded, a total year of costs that reflect the new business as usual costs" sqref="A71:B71 A46:B46"/>
    <dataValidation allowBlank="1" showInputMessage="1" showErrorMessage="1" prompt="Drop down YES or NO.  If NO please provide details below in project cost narrative box" sqref="A29 A54"/>
    <dataValidation allowBlank="1" showInputMessage="1" showErrorMessage="1" prompt="All actual spend up until the end of the previous financial year." sqref="A27:A28 A52:A53"/>
    <dataValidation allowBlank="1" showInputMessage="1" showErrorMessage="1" prompt="Where costs are based on a financial year, projects are required to specify the deflator used e.g. 3.5% " sqref="B21"/>
    <dataValidation allowBlank="1" showInputMessage="1" showErrorMessage="1" prompt="Where costs are based on a financial year, projects are required to specify the year against which the project was most recently indexed." sqref="B20"/>
    <dataValidation type="textLength" operator="lessThan" allowBlank="1" showInputMessage="1" showErrorMessage="1" error="Please do not exceed 7000 characters (inc spaces), approx 500 words in your commentary. Extended narrative may be edited by the BICC portfolio office." sqref="B49:G49">
      <formula1>7001</formula1>
    </dataValidation>
    <dataValidation allowBlank="1" showInputMessage="1" showErrorMessage="1" prompt="The NPV for the project as outlined in the most recent business case. If reporting on a programme with no figure leave blank." sqref="B80 B77 B23:B24"/>
    <dataValidation allowBlank="1" showInputMessage="1" showErrorMessage="1" prompt="Total monetised benefits " sqref="F88:G88"/>
    <dataValidation allowBlank="1" showInputMessage="1" showErrorMessage="1" prompt="Benefits realised by the wider UK economy as a direct result of the project." sqref="E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is is the total figure for the project cost. " sqref="F26"/>
    <dataValidation allowBlank="1" showInputMessage="1" showErrorMessage="1" prompt="Project costs which are funded from a non-govt source e.g private finance. Where significant please note source of investment in project cost narrative." sqref="G26 G51"/>
    <dataValidation operator="lessThan" allowBlank="1" showInputMessage="1" showErrorMessage="1" sqref="B85 B76:D76 B83 C83:D85 E76:F83"/>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H21" r:id="rId1" display="https://www.gov.uk/government/publications/procurement-policy-note-1615-procuring-steel-in-major-projects"/>
    <hyperlink ref="H21:J22" r:id="rId2" display="procurement-policy-note-1615-procuring-steel-in-major-projects"/>
  </hyperlinks>
  <pageMargins left="0.7" right="0.7" top="0.75" bottom="0.75" header="0.3" footer="0.3"/>
  <drawing r:id="rId3"/>
  <extLst>
    <ext xmlns:x14="http://schemas.microsoft.com/office/spreadsheetml/2009/9/main" uri="{CCE6A557-97BC-4b89-ADB6-D9C93CAAB3DF}">
      <x14:dataValidations xmlns:xm="http://schemas.microsoft.com/office/excel/2006/main" count="8">
        <x14:dataValidation type="list" allowBlank="1" showInputMessage="1" showErrorMessage="1">
          <x14:formula1>
            <xm:f>'[1]Dropdown lists'!#REF!</xm:f>
          </x14:formula1>
          <xm:sqref>C86</xm:sqref>
        </x14:dataValidation>
        <x14:dataValidation type="list" allowBlank="1" showInputMessage="1" showErrorMessage="1">
          <x14:formula1>
            <xm:f>'[1]Dropdown lists'!#REF!</xm:f>
          </x14:formula1>
          <xm:sqref>F14</xm:sqref>
        </x14:dataValidation>
        <x14:dataValidation type="list" allowBlank="1" showInputMessage="1" showErrorMessage="1">
          <x14:formula1>
            <xm:f>'[1]Dropdown lists'!#REF!</xm:f>
          </x14:formula1>
          <xm:sqref>C54:G54 C29:G29</xm:sqref>
        </x14:dataValidation>
        <x14:dataValidation type="list" allowBlank="1" showInputMessage="1" showErrorMessage="1">
          <x14:formula1>
            <xm:f>'[1]Dropdown lists'!#REF!</xm:f>
          </x14:formula1>
          <xm:sqref>G87</xm:sqref>
        </x14:dataValidation>
        <x14:dataValidation type="list" allowBlank="1" showInputMessage="1" showErrorMessage="1">
          <x14:formula1>
            <xm:f>'[1]Dropdown lists'!#REF!</xm:f>
          </x14:formula1>
          <xm:sqref>B22</xm:sqref>
        </x14:dataValidation>
        <x14:dataValidation type="list" allowBlank="1" showInputMessage="1" showErrorMessage="1">
          <x14:formula1>
            <xm:f>'[1]Dropdown lists'!#REF!</xm:f>
          </x14:formula1>
          <xm:sqref>E19 C19</xm:sqref>
        </x14:dataValidation>
        <x14:dataValidation type="list" allowBlank="1" showInputMessage="1" showErrorMessage="1">
          <x14:formula1>
            <xm:f>'[1]Dropdown lists'!#REF!</xm:f>
          </x14:formula1>
          <xm:sqref>B14:B15</xm:sqref>
        </x14:dataValidation>
        <x14:dataValidation type="list" allowBlank="1" showInputMessage="1" showErrorMessage="1">
          <x14:formula1>
            <xm:f>'[1]Dropdown lists'!#REF!</xm:f>
          </x14:formula1>
          <xm:sqref>C10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workbookViewId="0">
      <selection activeCell="C7" sqref="C7:F7"/>
    </sheetView>
  </sheetViews>
  <sheetFormatPr defaultColWidth="9.140625" defaultRowHeight="12.75" x14ac:dyDescent="0.2"/>
  <cols>
    <col min="1" max="1" width="28.7109375" style="307" customWidth="1"/>
    <col min="2" max="2" width="2" style="308" customWidth="1"/>
    <col min="3" max="3" width="14.7109375" style="307" customWidth="1"/>
    <col min="4" max="4" width="0.85546875" style="308" customWidth="1"/>
    <col min="5" max="5" width="19.42578125" style="307" customWidth="1"/>
    <col min="6" max="6" width="0.85546875" style="307" customWidth="1"/>
    <col min="7" max="7" width="18.85546875" style="307" customWidth="1"/>
    <col min="8" max="8" width="0.85546875" style="307" customWidth="1"/>
    <col min="9" max="9" width="15.42578125" style="307" customWidth="1"/>
    <col min="10" max="10" width="15.5703125" style="307" customWidth="1"/>
    <col min="11" max="11" width="0.5703125" style="310" customWidth="1"/>
    <col min="12" max="12" width="7.5703125" style="307" customWidth="1"/>
    <col min="13" max="13" width="16" style="307" customWidth="1"/>
    <col min="14" max="14" width="0.7109375" style="307" customWidth="1"/>
    <col min="15" max="15" width="7.7109375" style="307" customWidth="1"/>
    <col min="16" max="16" width="0.5703125" style="307" customWidth="1"/>
    <col min="17" max="17" width="9.140625" style="307" hidden="1" customWidth="1"/>
    <col min="18" max="18" width="23.7109375" style="307" customWidth="1"/>
    <col min="19" max="19" width="9.140625" style="307"/>
    <col min="20" max="20" width="10.140625" style="307" customWidth="1"/>
    <col min="21" max="21" width="8.42578125" style="307" customWidth="1"/>
    <col min="22" max="16384" width="9.140625" style="307"/>
  </cols>
  <sheetData>
    <row r="1" spans="1:16" x14ac:dyDescent="0.2">
      <c r="G1" s="309" t="s">
        <v>90</v>
      </c>
    </row>
    <row r="6" spans="1:16" ht="17.25" customHeight="1" thickBot="1" x14ac:dyDescent="0.3">
      <c r="A6" s="311" t="s">
        <v>190</v>
      </c>
      <c r="B6" s="312"/>
      <c r="C6" s="193"/>
      <c r="D6" s="312"/>
      <c r="E6" s="183"/>
      <c r="F6" s="183"/>
      <c r="G6" s="183"/>
      <c r="H6" s="183"/>
      <c r="I6" s="183"/>
    </row>
    <row r="7" spans="1:16" ht="18" customHeight="1" thickBot="1" x14ac:dyDescent="0.3">
      <c r="A7" s="313" t="s">
        <v>191</v>
      </c>
      <c r="B7" s="312"/>
      <c r="C7" s="594"/>
      <c r="D7" s="594"/>
      <c r="E7" s="594"/>
      <c r="F7" s="595"/>
      <c r="G7" s="314"/>
      <c r="H7" s="183"/>
      <c r="I7" s="183"/>
    </row>
    <row r="8" spans="1:16" s="317" customFormat="1" ht="8.25" customHeight="1" thickBot="1" x14ac:dyDescent="0.25">
      <c r="A8" s="315"/>
      <c r="B8" s="312"/>
      <c r="C8" s="316"/>
      <c r="D8" s="312"/>
      <c r="E8" s="213"/>
      <c r="F8" s="213"/>
      <c r="G8" s="213"/>
      <c r="H8" s="213"/>
      <c r="I8" s="213"/>
      <c r="K8" s="318"/>
    </row>
    <row r="9" spans="1:16" s="323" customFormat="1" ht="36.75" customHeight="1" thickBot="1" x14ac:dyDescent="0.3">
      <c r="A9" s="319" t="s">
        <v>192</v>
      </c>
      <c r="B9" s="320"/>
      <c r="C9" s="319" t="s">
        <v>193</v>
      </c>
      <c r="D9" s="321"/>
      <c r="E9" s="319" t="s">
        <v>194</v>
      </c>
      <c r="F9" s="321"/>
      <c r="G9" s="319" t="s">
        <v>195</v>
      </c>
      <c r="H9" s="321"/>
      <c r="I9" s="322" t="s">
        <v>196</v>
      </c>
      <c r="J9" s="321"/>
      <c r="L9" s="324"/>
      <c r="M9" s="325"/>
      <c r="O9" s="324"/>
      <c r="P9" s="326" t="s">
        <v>93</v>
      </c>
    </row>
    <row r="10" spans="1:16" ht="13.5" customHeight="1" thickBot="1" x14ac:dyDescent="0.3">
      <c r="A10" s="327" t="s">
        <v>197</v>
      </c>
      <c r="B10" s="328"/>
      <c r="C10" s="329"/>
      <c r="D10" s="330"/>
      <c r="E10" s="329"/>
      <c r="F10" s="328"/>
      <c r="G10" s="329"/>
      <c r="H10" s="328"/>
      <c r="I10" s="331">
        <f>SUM(C10+E10+G10)</f>
        <v>0</v>
      </c>
      <c r="J10" s="332"/>
      <c r="L10" s="332"/>
      <c r="M10" s="333"/>
      <c r="N10" s="310"/>
      <c r="O10" s="334"/>
      <c r="P10" s="310" t="s">
        <v>198</v>
      </c>
    </row>
    <row r="11" spans="1:16" ht="13.5" customHeight="1" thickBot="1" x14ac:dyDescent="0.3">
      <c r="A11" s="327" t="s">
        <v>199</v>
      </c>
      <c r="B11" s="328"/>
      <c r="C11" s="329"/>
      <c r="D11" s="330"/>
      <c r="E11" s="329"/>
      <c r="F11" s="328"/>
      <c r="G11" s="329"/>
      <c r="H11" s="328"/>
      <c r="I11" s="331">
        <f t="shared" ref="I11:I21" si="0">SUM(C11+E11+G11)</f>
        <v>0</v>
      </c>
      <c r="J11" s="332"/>
      <c r="L11" s="332"/>
      <c r="M11" s="333"/>
      <c r="N11" s="310"/>
      <c r="O11" s="334"/>
      <c r="P11" s="310"/>
    </row>
    <row r="12" spans="1:16" ht="13.5" customHeight="1" thickBot="1" x14ac:dyDescent="0.25">
      <c r="A12" s="327" t="s">
        <v>200</v>
      </c>
      <c r="B12" s="328"/>
      <c r="C12" s="329">
        <v>0.4</v>
      </c>
      <c r="D12" s="330"/>
      <c r="E12" s="329"/>
      <c r="F12" s="328"/>
      <c r="G12" s="329"/>
      <c r="H12" s="328"/>
      <c r="I12" s="331">
        <f t="shared" si="0"/>
        <v>0.4</v>
      </c>
      <c r="J12" s="332"/>
      <c r="L12" s="332"/>
      <c r="M12" s="333"/>
      <c r="N12" s="310"/>
      <c r="O12" s="335"/>
      <c r="P12" s="310"/>
    </row>
    <row r="13" spans="1:16" ht="13.5" customHeight="1" thickBot="1" x14ac:dyDescent="0.25">
      <c r="A13" s="327" t="s">
        <v>201</v>
      </c>
      <c r="B13" s="328"/>
      <c r="C13" s="329">
        <v>0.5</v>
      </c>
      <c r="D13" s="330"/>
      <c r="E13" s="329"/>
      <c r="F13" s="328"/>
      <c r="G13" s="329"/>
      <c r="H13" s="328"/>
      <c r="I13" s="331">
        <f t="shared" si="0"/>
        <v>0.5</v>
      </c>
      <c r="J13" s="332"/>
      <c r="L13" s="332"/>
      <c r="M13" s="333"/>
      <c r="N13" s="310"/>
      <c r="O13" s="335"/>
      <c r="P13" s="310"/>
    </row>
    <row r="14" spans="1:16" ht="13.5" customHeight="1" thickBot="1" x14ac:dyDescent="0.25">
      <c r="A14" s="327" t="s">
        <v>202</v>
      </c>
      <c r="B14" s="328"/>
      <c r="C14" s="329">
        <v>2</v>
      </c>
      <c r="D14" s="330"/>
      <c r="E14" s="329">
        <v>1</v>
      </c>
      <c r="F14" s="328"/>
      <c r="G14" s="329"/>
      <c r="H14" s="328"/>
      <c r="I14" s="331">
        <f t="shared" si="0"/>
        <v>3</v>
      </c>
      <c r="J14" s="332"/>
      <c r="L14" s="332"/>
      <c r="M14" s="333"/>
      <c r="N14" s="310"/>
      <c r="O14" s="335"/>
      <c r="P14" s="310"/>
    </row>
    <row r="15" spans="1:16" ht="13.5" customHeight="1" thickBot="1" x14ac:dyDescent="0.25">
      <c r="A15" s="327" t="s">
        <v>203</v>
      </c>
      <c r="B15" s="328"/>
      <c r="C15" s="329"/>
      <c r="D15" s="330"/>
      <c r="E15" s="329"/>
      <c r="F15" s="328"/>
      <c r="G15" s="329"/>
      <c r="H15" s="328"/>
      <c r="I15" s="331">
        <f t="shared" si="0"/>
        <v>0</v>
      </c>
      <c r="J15" s="332"/>
      <c r="L15" s="332"/>
      <c r="M15" s="333"/>
      <c r="N15" s="310"/>
      <c r="O15" s="335"/>
      <c r="P15" s="310"/>
    </row>
    <row r="16" spans="1:16" ht="13.5" customHeight="1" thickBot="1" x14ac:dyDescent="0.25">
      <c r="A16" s="327" t="s">
        <v>204</v>
      </c>
      <c r="B16" s="328"/>
      <c r="C16" s="329">
        <v>0.3</v>
      </c>
      <c r="D16" s="330"/>
      <c r="E16" s="329"/>
      <c r="F16" s="328"/>
      <c r="G16" s="329"/>
      <c r="H16" s="328"/>
      <c r="I16" s="331">
        <f t="shared" si="0"/>
        <v>0.3</v>
      </c>
      <c r="J16" s="332"/>
      <c r="L16" s="332"/>
      <c r="M16" s="333"/>
      <c r="N16" s="310"/>
      <c r="O16" s="335"/>
      <c r="P16" s="310"/>
    </row>
    <row r="17" spans="1:16" ht="13.5" customHeight="1" thickBot="1" x14ac:dyDescent="0.25">
      <c r="A17" s="327" t="s">
        <v>205</v>
      </c>
      <c r="B17" s="328"/>
      <c r="C17" s="329">
        <v>0.2</v>
      </c>
      <c r="D17" s="330"/>
      <c r="E17" s="329"/>
      <c r="F17" s="328"/>
      <c r="G17" s="329"/>
      <c r="H17" s="328"/>
      <c r="I17" s="331">
        <f t="shared" si="0"/>
        <v>0.2</v>
      </c>
      <c r="J17" s="332"/>
      <c r="L17" s="332"/>
      <c r="M17" s="333"/>
      <c r="N17" s="310"/>
      <c r="O17" s="335"/>
      <c r="P17" s="310"/>
    </row>
    <row r="18" spans="1:16" s="317" customFormat="1" ht="13.5" customHeight="1" thickBot="1" x14ac:dyDescent="0.25">
      <c r="A18" s="327" t="s">
        <v>206</v>
      </c>
      <c r="B18" s="328"/>
      <c r="C18" s="329"/>
      <c r="D18" s="336"/>
      <c r="E18" s="329"/>
      <c r="F18" s="337"/>
      <c r="G18" s="329"/>
      <c r="H18" s="337"/>
      <c r="I18" s="331">
        <f t="shared" si="0"/>
        <v>0</v>
      </c>
      <c r="J18" s="338"/>
      <c r="L18" s="338"/>
      <c r="M18" s="333"/>
      <c r="O18" s="339"/>
      <c r="P18" s="318"/>
    </row>
    <row r="19" spans="1:16" ht="13.5" customHeight="1" thickBot="1" x14ac:dyDescent="0.25">
      <c r="A19" s="327" t="s">
        <v>207</v>
      </c>
      <c r="B19" s="328"/>
      <c r="C19" s="329"/>
      <c r="D19" s="336"/>
      <c r="E19" s="329"/>
      <c r="F19" s="337"/>
      <c r="G19" s="329"/>
      <c r="H19" s="337"/>
      <c r="I19" s="331">
        <f t="shared" si="0"/>
        <v>0</v>
      </c>
      <c r="J19" s="338"/>
      <c r="L19" s="338"/>
      <c r="M19" s="333"/>
      <c r="N19" s="310"/>
      <c r="O19" s="335"/>
      <c r="P19" s="310"/>
    </row>
    <row r="20" spans="1:16" ht="13.5" customHeight="1" thickBot="1" x14ac:dyDescent="0.25">
      <c r="A20" s="327" t="s">
        <v>208</v>
      </c>
      <c r="B20" s="328"/>
      <c r="C20" s="329"/>
      <c r="D20" s="336"/>
      <c r="E20" s="329"/>
      <c r="F20" s="337"/>
      <c r="G20" s="329"/>
      <c r="H20" s="337"/>
      <c r="I20" s="331">
        <f t="shared" si="0"/>
        <v>0</v>
      </c>
      <c r="J20" s="338"/>
      <c r="L20" s="338"/>
      <c r="M20" s="333"/>
      <c r="N20" s="310"/>
      <c r="O20" s="335"/>
      <c r="P20" s="310"/>
    </row>
    <row r="21" spans="1:16" ht="13.5" customHeight="1" thickBot="1" x14ac:dyDescent="0.25">
      <c r="A21" s="340" t="s">
        <v>142</v>
      </c>
      <c r="B21" s="328"/>
      <c r="C21" s="341">
        <f>SUM(C10:C20)</f>
        <v>3.4</v>
      </c>
      <c r="D21" s="342"/>
      <c r="E21" s="341">
        <f>SUM(E10:E20)</f>
        <v>1</v>
      </c>
      <c r="F21" s="342"/>
      <c r="G21" s="341">
        <f>SUM(G10:G20)</f>
        <v>0</v>
      </c>
      <c r="H21" s="342"/>
      <c r="I21" s="331">
        <f t="shared" si="0"/>
        <v>4.4000000000000004</v>
      </c>
      <c r="J21" s="343"/>
      <c r="L21" s="338"/>
      <c r="M21" s="333"/>
      <c r="N21" s="310"/>
      <c r="O21" s="335"/>
      <c r="P21" s="310"/>
    </row>
    <row r="22" spans="1:16" ht="6" customHeight="1" thickBot="1" x14ac:dyDescent="0.25">
      <c r="A22" s="344"/>
      <c r="B22" s="345"/>
      <c r="C22" s="346"/>
      <c r="D22" s="347"/>
      <c r="E22" s="347"/>
      <c r="F22" s="347"/>
      <c r="G22" s="343"/>
      <c r="H22" s="347"/>
      <c r="I22" s="347"/>
      <c r="J22" s="348"/>
      <c r="K22" s="349"/>
      <c r="L22" s="350"/>
      <c r="M22" s="350"/>
      <c r="N22" s="310"/>
    </row>
    <row r="23" spans="1:16" ht="13.5" customHeight="1" thickBot="1" x14ac:dyDescent="0.25">
      <c r="A23" s="596" t="s">
        <v>209</v>
      </c>
      <c r="B23" s="351"/>
      <c r="C23" s="599" t="s">
        <v>210</v>
      </c>
      <c r="D23" s="600"/>
      <c r="E23" s="600"/>
      <c r="F23" s="600"/>
      <c r="G23" s="600"/>
      <c r="H23" s="600"/>
      <c r="I23" s="600"/>
      <c r="J23" s="600"/>
      <c r="K23" s="600"/>
      <c r="L23" s="350"/>
      <c r="M23" s="350"/>
      <c r="N23" s="310"/>
    </row>
    <row r="24" spans="1:16" ht="13.5" customHeight="1" thickBot="1" x14ac:dyDescent="0.25">
      <c r="A24" s="597"/>
      <c r="B24" s="351"/>
      <c r="C24" s="601"/>
      <c r="D24" s="602"/>
      <c r="E24" s="602"/>
      <c r="F24" s="602"/>
      <c r="G24" s="602"/>
      <c r="H24" s="602"/>
      <c r="I24" s="602"/>
      <c r="J24" s="602"/>
      <c r="K24" s="602"/>
      <c r="L24" s="350"/>
      <c r="M24" s="350"/>
      <c r="N24" s="310"/>
    </row>
    <row r="25" spans="1:16" ht="63" customHeight="1" thickBot="1" x14ac:dyDescent="0.25">
      <c r="A25" s="598"/>
      <c r="B25" s="351"/>
      <c r="C25" s="601"/>
      <c r="D25" s="602"/>
      <c r="E25" s="602"/>
      <c r="F25" s="602"/>
      <c r="G25" s="602"/>
      <c r="H25" s="602"/>
      <c r="I25" s="602"/>
      <c r="J25" s="602"/>
      <c r="K25" s="602"/>
      <c r="L25" s="350"/>
      <c r="M25" s="350"/>
      <c r="N25" s="310"/>
    </row>
    <row r="26" spans="1:16" ht="6.75" customHeight="1" x14ac:dyDescent="0.2">
      <c r="A26" s="352"/>
      <c r="B26" s="353"/>
      <c r="C26" s="354"/>
      <c r="D26" s="355"/>
      <c r="E26" s="355"/>
      <c r="F26" s="355"/>
      <c r="G26" s="355"/>
      <c r="H26" s="355"/>
      <c r="I26" s="355"/>
      <c r="J26" s="355"/>
      <c r="K26" s="355"/>
      <c r="L26" s="350"/>
      <c r="M26" s="350"/>
      <c r="N26" s="310"/>
    </row>
    <row r="27" spans="1:16" ht="6.75" customHeight="1" x14ac:dyDescent="0.2">
      <c r="A27" s="356"/>
      <c r="B27" s="357"/>
      <c r="C27" s="358"/>
      <c r="D27" s="355"/>
      <c r="E27" s="355"/>
      <c r="F27" s="355"/>
      <c r="G27" s="355"/>
      <c r="H27" s="355"/>
      <c r="I27" s="355"/>
      <c r="J27" s="355"/>
      <c r="K27" s="355"/>
      <c r="L27" s="350"/>
      <c r="M27" s="350"/>
      <c r="N27" s="310"/>
    </row>
    <row r="28" spans="1:16" ht="6.75" customHeight="1" thickBot="1" x14ac:dyDescent="0.25">
      <c r="A28" s="356"/>
      <c r="B28" s="357"/>
      <c r="C28" s="358"/>
      <c r="D28" s="355"/>
      <c r="E28" s="355"/>
      <c r="F28" s="355"/>
      <c r="G28" s="355"/>
      <c r="H28" s="355"/>
      <c r="I28" s="355"/>
      <c r="J28" s="355"/>
      <c r="K28" s="355"/>
      <c r="L28" s="350"/>
      <c r="M28" s="350"/>
      <c r="N28" s="310"/>
    </row>
    <row r="29" spans="1:16" ht="33.75" customHeight="1" thickBot="1" x14ac:dyDescent="0.3">
      <c r="A29" s="359" t="s">
        <v>211</v>
      </c>
      <c r="B29" s="360"/>
      <c r="C29" s="603" t="s">
        <v>212</v>
      </c>
      <c r="D29" s="603"/>
      <c r="E29" s="603"/>
      <c r="F29" s="603"/>
      <c r="G29" s="603"/>
      <c r="H29" s="355"/>
      <c r="I29" s="604" t="s">
        <v>213</v>
      </c>
      <c r="J29" s="605"/>
      <c r="K29" s="355"/>
      <c r="L29" s="310"/>
      <c r="M29" s="361"/>
    </row>
    <row r="30" spans="1:16" ht="12" customHeight="1" thickBot="1" x14ac:dyDescent="0.25">
      <c r="A30" s="362"/>
      <c r="B30" s="363"/>
      <c r="C30" s="354"/>
      <c r="D30" s="355"/>
      <c r="E30" s="355"/>
      <c r="F30" s="355"/>
      <c r="G30" s="355"/>
      <c r="H30" s="355"/>
      <c r="I30" s="593" t="s">
        <v>214</v>
      </c>
      <c r="J30" s="593"/>
      <c r="K30" s="355"/>
      <c r="L30" s="310"/>
      <c r="M30" s="361"/>
    </row>
    <row r="31" spans="1:16" s="367" customFormat="1" ht="38.25" customHeight="1" thickBot="1" x14ac:dyDescent="0.25">
      <c r="A31" s="319" t="s">
        <v>215</v>
      </c>
      <c r="B31" s="364"/>
      <c r="C31" s="319" t="s">
        <v>216</v>
      </c>
      <c r="D31" s="321"/>
      <c r="E31" s="319" t="s">
        <v>217</v>
      </c>
      <c r="F31" s="321"/>
      <c r="G31" s="319" t="s">
        <v>218</v>
      </c>
      <c r="H31" s="365"/>
      <c r="I31" s="366" t="s">
        <v>219</v>
      </c>
      <c r="J31" s="366" t="s">
        <v>220</v>
      </c>
      <c r="K31" s="365"/>
    </row>
    <row r="32" spans="1:16" s="373" customFormat="1" ht="6.75" customHeight="1" thickBot="1" x14ac:dyDescent="0.25">
      <c r="A32" s="321"/>
      <c r="B32" s="368"/>
      <c r="C32" s="321"/>
      <c r="D32" s="369"/>
      <c r="E32" s="321"/>
      <c r="F32" s="369"/>
      <c r="G32" s="321"/>
      <c r="H32" s="370"/>
      <c r="I32" s="371"/>
      <c r="J32" s="372"/>
      <c r="K32" s="370"/>
    </row>
    <row r="33" spans="1:18" ht="27" customHeight="1" thickBot="1" x14ac:dyDescent="0.25">
      <c r="A33" s="374" t="s">
        <v>221</v>
      </c>
      <c r="B33" s="328"/>
      <c r="C33" s="375" t="s">
        <v>198</v>
      </c>
      <c r="D33" s="376"/>
      <c r="E33" s="375"/>
      <c r="F33" s="377"/>
      <c r="G33" s="375"/>
      <c r="H33" s="378"/>
      <c r="I33" s="379" t="s">
        <v>198</v>
      </c>
      <c r="J33" s="379" t="s">
        <v>198</v>
      </c>
      <c r="K33" s="380"/>
      <c r="L33" s="381" t="s">
        <v>91</v>
      </c>
      <c r="M33" s="609" t="s">
        <v>222</v>
      </c>
      <c r="N33" s="610"/>
      <c r="O33" s="610"/>
      <c r="P33" s="610"/>
      <c r="Q33" s="610"/>
      <c r="R33" s="611"/>
    </row>
    <row r="34" spans="1:18" ht="25.5" customHeight="1" thickBot="1" x14ac:dyDescent="0.25">
      <c r="A34" s="374" t="s">
        <v>223</v>
      </c>
      <c r="B34" s="328"/>
      <c r="C34" s="375" t="s">
        <v>198</v>
      </c>
      <c r="D34" s="376"/>
      <c r="E34" s="375"/>
      <c r="F34" s="377"/>
      <c r="G34" s="375"/>
      <c r="H34" s="378"/>
      <c r="I34" s="379" t="s">
        <v>198</v>
      </c>
      <c r="J34" s="379" t="s">
        <v>198</v>
      </c>
      <c r="K34" s="380"/>
      <c r="L34" s="382" t="s">
        <v>87</v>
      </c>
      <c r="M34" s="609" t="s">
        <v>224</v>
      </c>
      <c r="N34" s="610"/>
      <c r="O34" s="610"/>
      <c r="P34" s="610"/>
      <c r="Q34" s="610"/>
      <c r="R34" s="610"/>
    </row>
    <row r="35" spans="1:18" ht="24.75" thickBot="1" x14ac:dyDescent="0.25">
      <c r="A35" s="374" t="s">
        <v>225</v>
      </c>
      <c r="B35" s="383"/>
      <c r="C35" s="375">
        <v>0.4</v>
      </c>
      <c r="D35" s="384"/>
      <c r="E35" s="375">
        <v>0.1</v>
      </c>
      <c r="F35" s="377"/>
      <c r="G35" s="375"/>
      <c r="H35" s="378"/>
      <c r="I35" s="379" t="s">
        <v>91</v>
      </c>
      <c r="J35" s="379" t="s">
        <v>91</v>
      </c>
      <c r="K35" s="380"/>
      <c r="L35" s="385" t="s">
        <v>93</v>
      </c>
      <c r="M35" s="609" t="s">
        <v>226</v>
      </c>
      <c r="N35" s="610"/>
      <c r="O35" s="610"/>
      <c r="P35" s="610"/>
      <c r="Q35" s="610"/>
      <c r="R35" s="610"/>
    </row>
    <row r="36" spans="1:18" ht="21" customHeight="1" thickBot="1" x14ac:dyDescent="0.25">
      <c r="A36" s="374" t="s">
        <v>227</v>
      </c>
      <c r="B36" s="386"/>
      <c r="C36" s="375">
        <v>1</v>
      </c>
      <c r="D36" s="384"/>
      <c r="E36" s="375">
        <v>0.45</v>
      </c>
      <c r="F36" s="377"/>
      <c r="G36" s="375"/>
      <c r="H36" s="378"/>
      <c r="I36" s="379" t="s">
        <v>228</v>
      </c>
      <c r="J36" s="379" t="s">
        <v>228</v>
      </c>
      <c r="K36" s="380"/>
      <c r="L36" s="387" t="s">
        <v>198</v>
      </c>
      <c r="M36" s="609" t="s">
        <v>229</v>
      </c>
      <c r="N36" s="610"/>
      <c r="O36" s="610"/>
      <c r="P36" s="610"/>
      <c r="Q36" s="610"/>
      <c r="R36" s="610"/>
    </row>
    <row r="37" spans="1:18" ht="13.5" customHeight="1" thickBot="1" x14ac:dyDescent="0.25">
      <c r="A37" s="374" t="s">
        <v>230</v>
      </c>
      <c r="B37" s="328"/>
      <c r="C37" s="375">
        <v>0.2</v>
      </c>
      <c r="D37" s="376"/>
      <c r="E37" s="375">
        <v>0.05</v>
      </c>
      <c r="F37" s="377"/>
      <c r="G37" s="375"/>
      <c r="H37" s="378"/>
      <c r="I37" s="379" t="s">
        <v>228</v>
      </c>
      <c r="J37" s="379" t="s">
        <v>228</v>
      </c>
      <c r="K37" s="380"/>
    </row>
    <row r="38" spans="1:18" ht="13.5" customHeight="1" thickBot="1" x14ac:dyDescent="0.25">
      <c r="A38" s="374" t="s">
        <v>231</v>
      </c>
      <c r="B38" s="328"/>
      <c r="C38" s="375">
        <v>0.4</v>
      </c>
      <c r="D38" s="376"/>
      <c r="E38" s="375"/>
      <c r="F38" s="377"/>
      <c r="G38" s="375"/>
      <c r="H38" s="378"/>
      <c r="I38" s="379" t="s">
        <v>228</v>
      </c>
      <c r="J38" s="379" t="s">
        <v>228</v>
      </c>
      <c r="K38" s="380"/>
    </row>
    <row r="39" spans="1:18" ht="13.5" customHeight="1" thickBot="1" x14ac:dyDescent="0.25">
      <c r="A39" s="374" t="s">
        <v>232</v>
      </c>
      <c r="B39" s="328"/>
      <c r="C39" s="375">
        <v>0.95</v>
      </c>
      <c r="D39" s="384"/>
      <c r="E39" s="375">
        <v>0.3</v>
      </c>
      <c r="F39" s="377"/>
      <c r="G39" s="375"/>
      <c r="H39" s="378"/>
      <c r="I39" s="379" t="s">
        <v>228</v>
      </c>
      <c r="J39" s="379" t="s">
        <v>228</v>
      </c>
      <c r="K39" s="380"/>
      <c r="M39" s="612"/>
      <c r="N39" s="612"/>
      <c r="O39" s="612"/>
      <c r="P39" s="612"/>
      <c r="Q39" s="612"/>
      <c r="R39" s="612"/>
    </row>
    <row r="40" spans="1:18" ht="13.5" customHeight="1" thickBot="1" x14ac:dyDescent="0.25">
      <c r="A40" s="374" t="s">
        <v>94</v>
      </c>
      <c r="B40" s="328"/>
      <c r="C40" s="375">
        <v>0.3</v>
      </c>
      <c r="D40" s="351"/>
      <c r="E40" s="375">
        <v>0.05</v>
      </c>
      <c r="F40" s="388"/>
      <c r="G40" s="375"/>
      <c r="H40" s="378"/>
      <c r="I40" s="379" t="s">
        <v>228</v>
      </c>
      <c r="J40" s="379" t="s">
        <v>228</v>
      </c>
      <c r="K40" s="380"/>
      <c r="M40" s="389"/>
      <c r="N40" s="361"/>
      <c r="O40" s="361"/>
      <c r="P40" s="361"/>
      <c r="Q40" s="361"/>
      <c r="R40" s="361"/>
    </row>
    <row r="41" spans="1:18" ht="13.5" customHeight="1" thickBot="1" x14ac:dyDescent="0.25">
      <c r="A41" s="374" t="s">
        <v>233</v>
      </c>
      <c r="B41" s="328"/>
      <c r="C41" s="375">
        <v>0.1</v>
      </c>
      <c r="D41" s="351"/>
      <c r="E41" s="375"/>
      <c r="F41" s="388"/>
      <c r="G41" s="375"/>
      <c r="H41" s="378"/>
      <c r="I41" s="379" t="s">
        <v>87</v>
      </c>
      <c r="J41" s="379" t="s">
        <v>228</v>
      </c>
      <c r="K41" s="380"/>
      <c r="M41" s="389"/>
      <c r="N41" s="361"/>
      <c r="O41" s="361"/>
      <c r="P41" s="361"/>
      <c r="Q41" s="361"/>
      <c r="R41" s="361"/>
    </row>
    <row r="42" spans="1:18" ht="15" customHeight="1" thickBot="1" x14ac:dyDescent="0.25">
      <c r="A42" s="340" t="s">
        <v>142</v>
      </c>
      <c r="B42" s="328"/>
      <c r="C42" s="390">
        <f>SUM(C33:C41)</f>
        <v>3.35</v>
      </c>
      <c r="D42" s="391"/>
      <c r="E42" s="390">
        <f>SUM(E33:E41)</f>
        <v>0.95000000000000018</v>
      </c>
      <c r="F42" s="391"/>
      <c r="G42" s="390">
        <f>SUM(G33:G41)</f>
        <v>0</v>
      </c>
      <c r="H42" s="342"/>
      <c r="I42" s="342"/>
      <c r="J42" s="392"/>
      <c r="K42" s="393"/>
      <c r="L42" s="310"/>
      <c r="M42" s="389"/>
      <c r="N42" s="361"/>
      <c r="O42" s="361"/>
      <c r="P42" s="361"/>
      <c r="Q42" s="361"/>
      <c r="R42" s="361"/>
    </row>
    <row r="43" spans="1:18" s="317" customFormat="1" ht="35.25" customHeight="1" thickBot="1" x14ac:dyDescent="0.25">
      <c r="A43" s="394"/>
      <c r="B43" s="328"/>
      <c r="C43" s="613" t="s">
        <v>234</v>
      </c>
      <c r="D43" s="614"/>
      <c r="E43" s="614"/>
      <c r="F43" s="395"/>
      <c r="G43" s="396" t="s">
        <v>235</v>
      </c>
      <c r="H43" s="397"/>
      <c r="I43" s="379" t="s">
        <v>228</v>
      </c>
      <c r="J43" s="379" t="s">
        <v>87</v>
      </c>
      <c r="K43" s="398"/>
      <c r="L43" s="318"/>
      <c r="M43" s="308"/>
      <c r="N43" s="308"/>
      <c r="O43" s="308"/>
      <c r="P43" s="308"/>
      <c r="Q43" s="308"/>
      <c r="R43" s="308"/>
    </row>
    <row r="44" spans="1:18" s="317" customFormat="1" ht="7.5" customHeight="1" thickBot="1" x14ac:dyDescent="0.25">
      <c r="A44" s="394"/>
      <c r="B44" s="328"/>
      <c r="C44" s="399"/>
      <c r="D44" s="395"/>
      <c r="E44" s="395"/>
      <c r="F44" s="395"/>
      <c r="G44" s="395"/>
      <c r="H44" s="397"/>
      <c r="I44" s="397"/>
      <c r="J44" s="400"/>
      <c r="K44" s="398"/>
      <c r="L44" s="318"/>
    </row>
    <row r="45" spans="1:18" ht="13.5" customHeight="1" thickBot="1" x14ac:dyDescent="0.25">
      <c r="A45" s="596" t="s">
        <v>236</v>
      </c>
      <c r="B45" s="351"/>
      <c r="C45" s="606" t="s">
        <v>237</v>
      </c>
      <c r="D45" s="607"/>
      <c r="E45" s="607"/>
      <c r="F45" s="607"/>
      <c r="G45" s="607"/>
      <c r="H45" s="607"/>
      <c r="I45" s="607"/>
      <c r="J45" s="607"/>
      <c r="K45" s="607"/>
      <c r="Q45" s="307" t="s">
        <v>238</v>
      </c>
    </row>
    <row r="46" spans="1:18" ht="13.5" thickBot="1" x14ac:dyDescent="0.25">
      <c r="A46" s="597"/>
      <c r="B46" s="351"/>
      <c r="C46" s="608"/>
      <c r="D46" s="607"/>
      <c r="E46" s="607"/>
      <c r="F46" s="607"/>
      <c r="G46" s="607"/>
      <c r="H46" s="607"/>
      <c r="I46" s="607"/>
      <c r="J46" s="607"/>
      <c r="K46" s="607"/>
    </row>
    <row r="47" spans="1:18" ht="89.25" customHeight="1" thickBot="1" x14ac:dyDescent="0.25">
      <c r="A47" s="598"/>
      <c r="B47" s="351"/>
      <c r="C47" s="608"/>
      <c r="D47" s="607"/>
      <c r="E47" s="607"/>
      <c r="F47" s="607"/>
      <c r="G47" s="607"/>
      <c r="H47" s="607"/>
      <c r="I47" s="607"/>
      <c r="J47" s="607"/>
      <c r="K47" s="607"/>
    </row>
  </sheetData>
  <mergeCells count="14">
    <mergeCell ref="A45:A47"/>
    <mergeCell ref="C45:K47"/>
    <mergeCell ref="M33:R33"/>
    <mergeCell ref="M34:R34"/>
    <mergeCell ref="M35:R35"/>
    <mergeCell ref="M36:R36"/>
    <mergeCell ref="M39:R39"/>
    <mergeCell ref="C43:E43"/>
    <mergeCell ref="I30:J30"/>
    <mergeCell ref="C7:F7"/>
    <mergeCell ref="A23:A25"/>
    <mergeCell ref="C23:K25"/>
    <mergeCell ref="C29:G29"/>
    <mergeCell ref="I29:J29"/>
  </mergeCells>
  <dataValidations count="16">
    <dataValidation allowBlank="1" showInputMessage="1" showErrorMessage="1" prompt="See Portfolio Guidance for details on SRO Finance Confidence RAG criteria." sqref="C7"/>
    <dataValidation allowBlank="1" showInputMessage="1" showErrorMessage="1" prompt="A commentary as to the ratings and any effect on project delivery" sqref="A45:A47"/>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A specific skill or knowledge not covered by the other headings. Includes a text field where skills can be briefly named / described." sqref="A41"/>
    <dataValidation allowBlank="1" showInputMessage="1" showErrorMessage="1" prompt="Specialist knowledge in financial reporting and or management. Skills in accountancy etc." sqref="A40"/>
    <dataValidation allowBlank="1" showInputMessage="1" showErrorMessage="1" prompt="Specialist knowledge in specific industrial area e.g. Chemical Engineering" sqref="A39"/>
    <dataValidation allowBlank="1" showInputMessage="1" showErrorMessage="1" prompt="Experience in Change Management / workplace transition" sqref="A38"/>
    <dataValidation allowBlank="1" showInputMessage="1" showErrorMessage="1" prompt="Specialist skills in an area e.g. Construction Engineer" sqref="A37"/>
    <dataValidation allowBlank="1" showInputMessage="1" showErrorMessage="1" prompt="Qualifications and experience in successful Waterfall / Agile project delivery. " sqref="A36"/>
    <dataValidation allowBlank="1" showInputMessage="1" showErrorMessage="1" prompt="Procurement and contract management / PFI" sqref="A35"/>
    <dataValidation allowBlank="1" showInputMessage="1" showErrorMessage="1" prompt="Software / Hardware solutions e.g. networking and IT Infrastructure" sqref="A34"/>
    <dataValidation allowBlank="1" showInputMessage="1" showErrorMessage="1" prompt="Skills required to deliver services via digital means / internet services / Software development" sqref="A33"/>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type="textLength" operator="lessThan" allowBlank="1" showInputMessage="1" showErrorMessage="1" prompt="This should concisely cover issues such as whether the project is over/under resourced and the reasons for the use of contractors." sqref="C23:K25">
      <formula1>300</formula1>
    </dataValidation>
    <dataValidation allowBlank="1" showInputMessage="1" showErrorMessage="1" prompt="Number of public sector employees working on the project " sqref="C31:C32"/>
  </dataValidation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prompt="Please select from drop down list">
          <x14:formula1>
            <xm:f>'[1]Dropdown lists'!#REF!</xm:f>
          </x14:formula1>
          <xm:sqref>I43:J43</xm:sqref>
        </x14:dataValidation>
        <x14:dataValidation type="list" allowBlank="1" showInputMessage="1" showErrorMessage="1">
          <x14:formula1>
            <xm:f>'[1]Dropdown lists'!#REF!</xm:f>
          </x14:formula1>
          <xm:sqref>I33:J41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Finance &amp; Benefits</vt:lpstr>
      <vt:lpstr>Resources</vt:lpstr>
    </vt:vector>
  </TitlesOfParts>
  <Company>DfT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Grant</dc:creator>
  <cp:lastModifiedBy>Matthew Lemon</cp:lastModifiedBy>
  <dcterms:created xsi:type="dcterms:W3CDTF">2016-07-31T14:17:30Z</dcterms:created>
  <dcterms:modified xsi:type="dcterms:W3CDTF">2016-07-31T18:48:27Z</dcterms:modified>
</cp:coreProperties>
</file>