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20490" windowHeight="7365"/>
  </bookViews>
  <sheets>
    <sheet name="Summary" sheetId="1" r:id="rId1"/>
    <sheet name="Finance &amp; Benefits" sheetId="3" r:id="rId2"/>
    <sheet name="Resources" sheetId="4" r:id="rId3"/>
  </sheets>
  <externalReferences>
    <externalReference r:id="rId4"/>
    <externalReference r:id="rId5"/>
    <externalReference r:id="rId6"/>
  </externalReferences>
  <definedNames>
    <definedName name="DfTGroup">'[1]Dropdown lists'!$A$2:$A$7</definedName>
    <definedName name="HasSROchanged" localSheetId="1">'[2]Dropdown lists'!$D$2:$D$3</definedName>
    <definedName name="ragrating">'[1]Dropdown lists'!$J$2:$J$6</definedName>
    <definedName name="reportingperiod">'[1]Dropdown lists'!$G$2:$G$5</definedName>
    <definedName name="scopechange">'[1]Dropdown lists'!$I$2:$I$4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2" i="4" l="1"/>
  <c r="E42" i="4"/>
  <c r="C42" i="4"/>
  <c r="G21" i="4"/>
  <c r="E21" i="4"/>
  <c r="I21" i="4" s="1"/>
  <c r="C21" i="4"/>
  <c r="I20" i="4"/>
  <c r="I19" i="4"/>
  <c r="I18" i="4"/>
  <c r="I17" i="4"/>
  <c r="I16" i="4"/>
  <c r="I15" i="4"/>
  <c r="I14" i="4"/>
  <c r="I13" i="4"/>
  <c r="I12" i="4"/>
  <c r="I11" i="4"/>
  <c r="I10" i="4"/>
  <c r="G106" i="3"/>
  <c r="F106" i="3"/>
  <c r="E106" i="3"/>
  <c r="D106" i="3"/>
  <c r="C106" i="3"/>
  <c r="G105" i="3"/>
  <c r="F105" i="3"/>
  <c r="E105" i="3"/>
  <c r="D105" i="3"/>
  <c r="C105" i="3"/>
  <c r="D81" i="3"/>
  <c r="C81" i="3"/>
  <c r="E79" i="3"/>
  <c r="E78" i="3"/>
  <c r="G70" i="3"/>
  <c r="F70" i="3"/>
  <c r="E70" i="3"/>
  <c r="D70" i="3"/>
  <c r="C70" i="3"/>
  <c r="G69" i="3"/>
  <c r="E69" i="3"/>
  <c r="D69" i="3"/>
  <c r="C69" i="3"/>
  <c r="F68" i="3"/>
  <c r="F67" i="3"/>
  <c r="F66" i="3"/>
  <c r="F65" i="3"/>
  <c r="F64" i="3"/>
  <c r="F63" i="3"/>
  <c r="F62" i="3"/>
  <c r="F61" i="3"/>
  <c r="F69" i="3" s="1"/>
  <c r="F60" i="3"/>
  <c r="F59" i="3"/>
  <c r="F58" i="3"/>
  <c r="F57" i="3"/>
  <c r="F56" i="3"/>
  <c r="F55" i="3"/>
  <c r="F53" i="3"/>
  <c r="F52" i="3"/>
  <c r="G45" i="3"/>
  <c r="E45" i="3"/>
  <c r="D45" i="3"/>
  <c r="C45" i="3"/>
  <c r="F45" i="3" s="1"/>
  <c r="G44" i="3"/>
  <c r="E44" i="3"/>
  <c r="F44" i="3" s="1"/>
  <c r="D44" i="3"/>
  <c r="C44" i="3"/>
  <c r="F43" i="3"/>
  <c r="F42" i="3"/>
  <c r="F41" i="3"/>
  <c r="F40" i="3"/>
  <c r="F39" i="3"/>
  <c r="F38" i="3"/>
  <c r="F37" i="3"/>
  <c r="F36" i="3"/>
  <c r="F35" i="3"/>
  <c r="F34" i="3"/>
  <c r="F33" i="3"/>
  <c r="F32" i="3"/>
  <c r="F31" i="3"/>
  <c r="F30" i="3"/>
  <c r="F28" i="3"/>
  <c r="F27" i="3"/>
</calcChain>
</file>

<file path=xl/sharedStrings.xml><?xml version="1.0" encoding="utf-8"?>
<sst xmlns="http://schemas.openxmlformats.org/spreadsheetml/2006/main" count="361" uniqueCount="237">
  <si>
    <t>OFFICIAL - SENSITIVE when complete</t>
  </si>
  <si>
    <t xml:space="preserve">BICC PORTFOLIO OFFICE - GMPP REPORTING RETURN </t>
  </si>
  <si>
    <t>Yes</t>
  </si>
  <si>
    <t>Part 1 - SUMMARY PAGE</t>
  </si>
  <si>
    <t xml:space="preserve">Reporting Period </t>
  </si>
  <si>
    <t>Q1 Apr - Jun</t>
  </si>
  <si>
    <t>Please tick</t>
  </si>
  <si>
    <t>Portfolio Project ID</t>
  </si>
  <si>
    <t>New data being collected</t>
  </si>
  <si>
    <t>Project/Programme Name</t>
  </si>
  <si>
    <t>GMPP</t>
  </si>
  <si>
    <t>Top 37</t>
  </si>
  <si>
    <t xml:space="preserve">Please ensure these areas are accurately completed </t>
  </si>
  <si>
    <t>High Speed 2</t>
  </si>
  <si>
    <r>
      <t xml:space="preserve">Project ID </t>
    </r>
    <r>
      <rPr>
        <b/>
        <sz val="9"/>
        <color theme="0"/>
        <rFont val="Arial"/>
        <family val="2"/>
      </rPr>
      <t>(DFT/MPA)</t>
    </r>
  </si>
  <si>
    <t>IUK top 40</t>
  </si>
  <si>
    <t>DfT Bus Plan</t>
  </si>
  <si>
    <t>Rail</t>
  </si>
  <si>
    <t>DfT Group</t>
  </si>
  <si>
    <t xml:space="preserve">High Speed Rail </t>
  </si>
  <si>
    <t>Programme Director</t>
  </si>
  <si>
    <t>Name</t>
  </si>
  <si>
    <t>Paul Rodgers, Cavendish Elithorn, Nick Bisson, Michael Hurn, Caroline Botwood</t>
  </si>
  <si>
    <t>Telephone</t>
  </si>
  <si>
    <t>DfT Division</t>
  </si>
  <si>
    <t>Email</t>
  </si>
  <si>
    <t xml:space="preserve">Agency or delivery partner </t>
  </si>
  <si>
    <t>PD Tenure Start date</t>
  </si>
  <si>
    <t>Various</t>
  </si>
  <si>
    <t xml:space="preserve">% of time spend on PD role </t>
  </si>
  <si>
    <t>Rail Projects</t>
  </si>
  <si>
    <t>PD Tenure End Date</t>
  </si>
  <si>
    <t>Senior Responsible Officer (SRO)</t>
  </si>
  <si>
    <t>David Prout</t>
  </si>
  <si>
    <t>If PD has changed, state reason</t>
  </si>
  <si>
    <t>020 7944 2112</t>
  </si>
  <si>
    <t>David.Prout@dft.gsi.gov.uk</t>
  </si>
  <si>
    <t>SRO Tenure Start Date</t>
  </si>
  <si>
    <t>SRO Letter Issued (Date)</t>
  </si>
  <si>
    <t>Working contact</t>
  </si>
  <si>
    <t xml:space="preserve">Liz Garlinge </t>
  </si>
  <si>
    <t xml:space="preserve">SRO Tenure End </t>
  </si>
  <si>
    <t xml:space="preserve">020 7944 2526 </t>
  </si>
  <si>
    <t>% of time spend on SRO role</t>
  </si>
  <si>
    <t xml:space="preserve">Liz.Garlinge@dft.gsi.gov.uk </t>
  </si>
  <si>
    <t>Has the SRO changed</t>
  </si>
  <si>
    <t>No</t>
  </si>
  <si>
    <t xml:space="preserve">If yes, please state the reason </t>
  </si>
  <si>
    <t>Risk Level (RPA)</t>
  </si>
  <si>
    <t>Rating</t>
  </si>
  <si>
    <t xml:space="preserve">High </t>
  </si>
  <si>
    <t>Date</t>
  </si>
  <si>
    <t>Project Descriptor</t>
  </si>
  <si>
    <t>A new, fully integrated, high speed North-South railway.</t>
  </si>
  <si>
    <t xml:space="preserve">Strategic Alignment/
Government Policy </t>
  </si>
  <si>
    <t xml:space="preserve">The development of High Speed 2 features prominently in manifesto commitments and forms part of the DfT’s business plan. </t>
  </si>
  <si>
    <t>Project Description/Scope</t>
  </si>
  <si>
    <t>HS2 is the Government project to build a new North-South railway. The new railway will be built in two phases. It will be fully integrated with the rest of the railway network. It will bring benefits to places with stations on the new railway including Leeds, Manchester, Birmingham and London; to stations on the classic network like Liverpool, Darlington and Newcastle which will receive high speed services; and to other places on the existing mainlines like Milton Keynes, Rugby and Peterborough which will have better services from released capacity on the existing main lines</t>
  </si>
  <si>
    <t xml:space="preserve">Single Departmental Plan Alignment </t>
  </si>
  <si>
    <t xml:space="preserve">Boosting Economic Growth and Opportunity </t>
  </si>
  <si>
    <t xml:space="preserve">Helping to build a One Nation Britain </t>
  </si>
  <si>
    <t xml:space="preserve">Please select </t>
  </si>
  <si>
    <t xml:space="preserve">Project Scope change this quarter </t>
  </si>
  <si>
    <t>List Strategic Outcomes (monetised and non-monetised benefits)</t>
  </si>
  <si>
    <t>Increased capacity to meet long term demand, and to improve resilience and reliability across the network</t>
  </si>
  <si>
    <t xml:space="preserve">Monetised </t>
  </si>
  <si>
    <t>Improved connectivity by delivering better journey times and making travel easier</t>
  </si>
  <si>
    <t>Economic growth: Be an engine for growth that will generate jobs, rebalance the economy and secure the country's future prosperity</t>
  </si>
  <si>
    <t>Regeneration: Reshape the country’s economic geography, connecting people and business, and stimulating development and regeneration</t>
  </si>
  <si>
    <t xml:space="preserve">Project Methodology </t>
  </si>
  <si>
    <t>Waterfall</t>
  </si>
  <si>
    <t>Project Classification</t>
  </si>
  <si>
    <t>If other please provide description</t>
  </si>
  <si>
    <t xml:space="preserve">Primary category </t>
  </si>
  <si>
    <t xml:space="preserve">Infrastructure </t>
  </si>
  <si>
    <t xml:space="preserve">Secondary category </t>
  </si>
  <si>
    <t>Transformation Project</t>
  </si>
  <si>
    <t xml:space="preserve">Tertiary category </t>
  </si>
  <si>
    <t>Overall Delivery Confidence</t>
  </si>
  <si>
    <t xml:space="preserve">Amber </t>
  </si>
  <si>
    <t xml:space="preserve">Overall Delivery Confidence Commentary (500 words)
Evidence for RAG
Progress Update
Finance comment
Key risks and issues 
</t>
  </si>
  <si>
    <t>Whilst HS2 is a large and complex programme that is still at a relatively early stage, with the Phase 1 hybrid Bill now in the Lords following a positive outcome at Commons 3rd Reading, and the Major Works Civils Contracts (MWCC) ITTs issued in early June 2016, successful delivery of the programme appears feasible. As such, the current delivery confidence status is AMBER. 
PHASE 1:
 - The hybrid Bill remains on track for Royal Assent by Dec 2016. 2nd Reading in the Lords took place on 14 April, and the Lords Select Committee (appointed during May) heard locus cases from 7 June to 11 July. Petitioner hearings started on 5 July and are expected to continue until end Oct.
 - ITTs for the MWCC were issued on 8 June.
 - RP1 has been concluded, with a letter sent from David Prout to Simon Kirby on 1 June to formally complete the process and set out expectations and requirements for the period to RP2. 
The key challenge for Phase 1 is to increase the schedule delivery confidence from 60% to nearer 80%. HS2 Ltd have been commissioned to address this and will report back in Sept.
PHASE 2:
 - Work has started to plan and develop the material to support the Phase 2a hybrid Bill which we aim to lay in Parliament in summer 2017, and we continue to prepare advice for the Secretary of State to inform a decision on the Phase 2b route this autumn.
 - Sir David Higgins published his recommendations on the route through South Yorkshire in July.
 - The Secretary of State agreed to revise the remit to Network Rail for Crewe, and clarified the need to find an option that can be delivered for less than £500m.
The key challenge for Phase 2 is to ensure the scheme is affordable within the existing SR15 settlement. For Phase 1 and 2, there is also a key challenge around ensuring that Network Rail has the capacity to develop the On Network Works to support the programme and that they are delivered on time.
COMMERCIAL OPERATIONS:
 - Integrated Decisions Plan produced, bringing together all decisions relating to Rolling Stock &amp; Depots and Future Operations and Classic Rail Interface projects, over the next 18 months. 
WIDER PROGRAMME:
 - The IPA led a Periodic Update to assess HS2 Ltd's efficiency plans - circa £9bn worth of potential saving opportunities identified across the programme.
 - NAO report on the progress of HS2 published on 28 June described HS2 as a large, complex and ambitious programme that was facing cost and time pressures. However, the report also recognised the cost savings identified, that the strategic context and objectives were now more clearly demonstrated than since the previous report, and that HS2 was making good progress and was on course to gain the powers needed to start building the railway by the end of the year.</t>
  </si>
  <si>
    <t>Amber Green</t>
  </si>
  <si>
    <t>Amber</t>
  </si>
  <si>
    <t>SRO Sign-off</t>
  </si>
  <si>
    <t>Date signed-off</t>
  </si>
  <si>
    <t>OFFICIAL - SENSITIVE (when complete)</t>
  </si>
  <si>
    <t>Red</t>
  </si>
  <si>
    <t>Part 2 - FINANCIALS</t>
  </si>
  <si>
    <t>Green</t>
  </si>
  <si>
    <t xml:space="preserve">Finance </t>
  </si>
  <si>
    <t xml:space="preserve">SRO Finance Confidence </t>
  </si>
  <si>
    <t>Source of Financial Data</t>
  </si>
  <si>
    <t>Latest BICC approval point</t>
  </si>
  <si>
    <t>OBC</t>
  </si>
  <si>
    <t xml:space="preserve">Business case used to source figures </t>
  </si>
  <si>
    <t>Date of Business Case</t>
  </si>
  <si>
    <t>Latest HMT approval point</t>
  </si>
  <si>
    <t>Name of source if not Business Case</t>
  </si>
  <si>
    <t>SOBC for Phase 2a (inc Full Y update from 2013 OBC)</t>
  </si>
  <si>
    <t>Version no.</t>
  </si>
  <si>
    <t>Published</t>
  </si>
  <si>
    <t>Date document approved by SRO</t>
  </si>
  <si>
    <t xml:space="preserve">Cost (£) </t>
  </si>
  <si>
    <t xml:space="preserve">Real or Nominal </t>
  </si>
  <si>
    <t xml:space="preserve">Baseline </t>
  </si>
  <si>
    <t xml:space="preserve">Real </t>
  </si>
  <si>
    <t xml:space="preserve">Actual/
Forecast </t>
  </si>
  <si>
    <t xml:space="preserve">Nominal </t>
  </si>
  <si>
    <t xml:space="preserve">Index Year </t>
  </si>
  <si>
    <t>Nominal</t>
  </si>
  <si>
    <t xml:space="preserve">Deflator </t>
  </si>
  <si>
    <t>Bespoke Index</t>
  </si>
  <si>
    <t>Is the WLC over £10m and requires Steel?</t>
  </si>
  <si>
    <t>procurement-policy-note-1615-procuring-steel-in-major-projects</t>
  </si>
  <si>
    <t xml:space="preserve">Source of Finance </t>
  </si>
  <si>
    <t>Public Finance</t>
  </si>
  <si>
    <t>Calculated Net Present Value (NPV)</t>
  </si>
  <si>
    <t>£44bn (inc Wider Economic Impacts)</t>
  </si>
  <si>
    <t>Project Cost to Closure</t>
  </si>
  <si>
    <t>Delegated Expenditure (£m's to 1DP)</t>
  </si>
  <si>
    <t>RDEL</t>
  </si>
  <si>
    <t>Baseline should reflect latest (approved) TAP figures 
Forecast should reflect expected spend (including change in internal budget allocation)</t>
  </si>
  <si>
    <t>RDEL (one off new cost)</t>
  </si>
  <si>
    <t>RDEL (recurring new cost)</t>
  </si>
  <si>
    <t>RDEL (recurring old cost)</t>
  </si>
  <si>
    <t>All RDEL (WLC)
Total</t>
  </si>
  <si>
    <t>Non-Gov(£m) both Revenue and Capital</t>
  </si>
  <si>
    <t>Pre 2016/2017</t>
  </si>
  <si>
    <t xml:space="preserve">Budgeted </t>
  </si>
  <si>
    <t>Actual</t>
  </si>
  <si>
    <t>2016/17 Spend on profile?</t>
  </si>
  <si>
    <t xml:space="preserve">Yes </t>
  </si>
  <si>
    <t>2016/2017</t>
  </si>
  <si>
    <t>Forecast</t>
  </si>
  <si>
    <t>2017/2018</t>
  </si>
  <si>
    <t>2018/2019</t>
  </si>
  <si>
    <t>2019/2020</t>
  </si>
  <si>
    <t>2020/2021</t>
  </si>
  <si>
    <t>2021/2022</t>
  </si>
  <si>
    <t>Remaining Unprofiled Spend</t>
  </si>
  <si>
    <t xml:space="preserve">Total </t>
  </si>
  <si>
    <t>Actual/
Forecast</t>
  </si>
  <si>
    <t>Annual steady state for recurring new costs</t>
  </si>
  <si>
    <t>Year RDEL Spend stops</t>
  </si>
  <si>
    <t>2034/35</t>
  </si>
  <si>
    <t>Project cost narrative (200 word limit)</t>
  </si>
  <si>
    <t xml:space="preserve">The SR15 settlement set a year by year funding allocation for HS2 as a whole for a period of 5 years (2016/17 to 2020/21). Following the precedent set by Phase One, we will capitalise expenditure following second reading of the Bill for Phase 2a and the remainder of Phase Two – our prudent assumption is that this will be from April 2018 and April 2020 respectively. 
</t>
  </si>
  <si>
    <t>Non-GMPP Projects only complete Total CDEL (investment in change) and Non-Govt costs - grey columns</t>
  </si>
  <si>
    <t>CDEL</t>
  </si>
  <si>
    <t>Baseline should reflect latest approved (TAP) figures 
Forecast should reflect expected spend (including change in internal budget allocation)</t>
  </si>
  <si>
    <t>CDEL (one off new cost)</t>
  </si>
  <si>
    <t>CDEL (recurring new cost)</t>
  </si>
  <si>
    <t>CDEL (recurring old cost)</t>
  </si>
  <si>
    <t>All CDEL (WLC)
Total</t>
  </si>
  <si>
    <t>Income (£m) both revenue and capital</t>
  </si>
  <si>
    <t>2016/2017 Spend on profile</t>
  </si>
  <si>
    <t>2016/17</t>
  </si>
  <si>
    <t>Actual/
Forecasted</t>
  </si>
  <si>
    <t>Year CDEL spend stops</t>
  </si>
  <si>
    <t xml:space="preserve">The 15/16 budget is a product of revised corporate planning round. 
In the 2015 Spending Review (SR15), Government restated the long-term funding envelope for the HS2 programme at £55.7bn in 2015 prices. This budget is for delivery of the full HS2 scheme including rolling stock. The SR15 settlement set a year by year funding allocation for HS2 for a period of 5 years (2016/17 to 2020/21) including an allowance for inflation.
In summary the total funding envelope of £55.7bn (in 2015 prices) is in Real Terms, whereas in comparison, the funding allocated for years 16/17 to 20/21 is in Nominal terms.
For the purposes of this spreadsheet only, WLC refers to the total funding envelope of the HS2 programme. 
Total C-DEL spend (D74 and D75) is reflective of report period only (2015/16 - 2019/20).
WLC Table below is based upon the latest assumption of capitalisation for the HS2 project.
The splits provided for phase 2a and 2b are indicative and should not be taken as the basis for future ring-fencing (to be agreed with HMT as part of the SR15 settlement). Program costs are reported only at the whole programme level. </t>
  </si>
  <si>
    <t>Budget</t>
  </si>
  <si>
    <t>Variance</t>
  </si>
  <si>
    <t>Non Gov Spend</t>
  </si>
  <si>
    <t xml:space="preserve">Total Budget WLC </t>
  </si>
  <si>
    <t>Part 3 - BENEFITS MANAGEMENT</t>
  </si>
  <si>
    <t xml:space="preserve">Benefits Management </t>
  </si>
  <si>
    <t>Benefits Map</t>
  </si>
  <si>
    <t xml:space="preserve">Benefits Analysed </t>
  </si>
  <si>
    <t>Benefits Realisation Plan</t>
  </si>
  <si>
    <t xml:space="preserve">SRO Benefits Delivery RAG rating </t>
  </si>
  <si>
    <t>Benefits (£m)</t>
  </si>
  <si>
    <t>Gov. Cashable</t>
  </si>
  <si>
    <t>Gov. Non-Cashable</t>
  </si>
  <si>
    <t>Economic (Inc. private partner)</t>
  </si>
  <si>
    <t>Disbenefits UK Economic</t>
  </si>
  <si>
    <t xml:space="preserve">Total Monetised Benefits </t>
  </si>
  <si>
    <t>Pre-2016/2017</t>
  </si>
  <si>
    <t>Baseline</t>
  </si>
  <si>
    <t xml:space="preserve">Remaining Unprofiled benefits to project </t>
  </si>
  <si>
    <t>Total</t>
  </si>
  <si>
    <t>What year are the benefits calculated to?</t>
  </si>
  <si>
    <t>Benefits Cost Ratio</t>
  </si>
  <si>
    <t>Benefits Caveat (200 words)</t>
  </si>
  <si>
    <t xml:space="preserve">Benefits (and costs) are appraised over a 67-year period for the full network, from 2026 (the opening of Phase One) to 2093 (60 years after the opening of the full Y network in 2033). The HS2 benefits published are not profiled by year. Therefore, the totals over the whole appraisal period are listed under the "remaining profiled benefits to the project" line. Projected revenues are listed under the Gov.Cashable benefit. The revenue benefits are based on the assumption that all train operations on HS2 will return their operating surplus to the taxpayer via some mechanism, for instance franchise premiums. This is a modelling assumption; the specific approach taken on the train operator commercial model will be dependent on future policy decisions.  Benefits included as Wider Economic benefits are listed under Economic (Inc. private partner).      
Figures from 2015 Phase 2a Economic Case (all figures 2011 Present Value and Prices). Full Y Network: Business Transport User Benefits £43.2bn, Other Transport User Benefits £18.2n, Other Quantifiable Benefits £0.2bn, Loss of Indirect Taxes -£3bn, Wider Economic Impacts £14.2bn, Total monetised benefits £72.8bn. The reference case BCR is 2.2 including WEI’s and 1.8 without (this includes higher construction cost inflation to 2020).  </t>
  </si>
  <si>
    <t>Part 4 - RESOURCES</t>
  </si>
  <si>
    <t xml:space="preserve">Project Resources </t>
  </si>
  <si>
    <t>Grade</t>
  </si>
  <si>
    <t xml:space="preserve">No. of public sector employees </t>
  </si>
  <si>
    <t>No. of external contractors working on project</t>
  </si>
  <si>
    <t xml:space="preserve">No. of vacancies </t>
  </si>
  <si>
    <t xml:space="preserve">Total number of employees funded to work on project </t>
  </si>
  <si>
    <t>SCS(PB3)</t>
  </si>
  <si>
    <t>N/A</t>
  </si>
  <si>
    <t>SCS(PB2)</t>
  </si>
  <si>
    <t>SCS(PB1)</t>
  </si>
  <si>
    <t>Grade 6 (PB7)</t>
  </si>
  <si>
    <t>Grade 7 (PB6)</t>
  </si>
  <si>
    <t>FastStream</t>
  </si>
  <si>
    <t>SEO (PB5)</t>
  </si>
  <si>
    <t>HEO (PB4)</t>
  </si>
  <si>
    <t>EO (PB3)</t>
  </si>
  <si>
    <t>AO (PB2)</t>
  </si>
  <si>
    <t>AA (PB1)</t>
  </si>
  <si>
    <t>Resource Commentary</t>
  </si>
  <si>
    <t xml:space="preserve">Headcount figures include all consultants and contractors, and commercial fast streamers. External contractor FTE grades are approximations. 
Number of vacancies being managed down by active recruitment. Currently 25 live campaigns expected to fill 10 vacant posts (from the 26.5 listed), 6 posts on TRA, and 9 posts replacing contractors or where leavers are planned.
</t>
  </si>
  <si>
    <t>Project / Industry Capability and Capacity</t>
  </si>
  <si>
    <t xml:space="preserve">Internal - Project team  </t>
  </si>
  <si>
    <t xml:space="preserve">SRO Skills RAG Rating </t>
  </si>
  <si>
    <t>Overall (Internal/External)</t>
  </si>
  <si>
    <t>Function / Expertise</t>
  </si>
  <si>
    <t>No. of public sector employees</t>
  </si>
  <si>
    <t xml:space="preserve">No. of external contractors on the project </t>
  </si>
  <si>
    <t xml:space="preserve">No. of vacancies/Skills gap </t>
  </si>
  <si>
    <t>Now</t>
  </si>
  <si>
    <t>Future</t>
  </si>
  <si>
    <t>Internal/External</t>
  </si>
  <si>
    <t>Digital</t>
  </si>
  <si>
    <t>n/a</t>
  </si>
  <si>
    <t>Lack of resource for this skill presents a serious concern and may impact on the successful delivery of the project to time, cost &amp; quality.</t>
  </si>
  <si>
    <t>Information Technology</t>
  </si>
  <si>
    <t>Some concern over resource for this skill, with possible implications for successful delivery of project to time, cost &amp; quality.</t>
  </si>
  <si>
    <t>Commercial &amp; Contract Management</t>
  </si>
  <si>
    <t>Resource for this skill is largely satisfactory for successfully delivering project to time, cost &amp; quality.</t>
  </si>
  <si>
    <t>Project Delivery  (PPM)</t>
  </si>
  <si>
    <t>Resource for this skill is not relevant for the project in question.</t>
  </si>
  <si>
    <t xml:space="preserve">Technical </t>
  </si>
  <si>
    <t>Change Implementation</t>
  </si>
  <si>
    <t xml:space="preserve">Industry Knowledge </t>
  </si>
  <si>
    <t xml:space="preserve">Green </t>
  </si>
  <si>
    <t>Other (please specify)</t>
  </si>
  <si>
    <t>These should add up to above resource table</t>
  </si>
  <si>
    <t xml:space="preserve">Overall Assessment </t>
  </si>
  <si>
    <t>Commentary (optional)</t>
  </si>
  <si>
    <t>1) Current AMBER RAG rating due to number of vacancies and contractors filling posts for project delivery and commercial skills. 
2) Other category includes policy, communications, economists, analysts and corporate/administrative skills.
3) Active recruitment commenced to replace PD contractors with permanent staff. Some concern over skills gap in PPM and commercial skills available across civil service to recruit to meet future needs of programme.</t>
  </si>
  <si>
    <t>Medium</t>
  </si>
  <si>
    <t>High Speed Rail Programme (HS2) v2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</si>
</sst>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dd/mm/yyyy;@"/>
    <numFmt numFmtId="165" formatCode="0.0"/>
    <numFmt numFmtId="166" formatCode="yyyy"/>
  </numFmts>
  <fonts count="35" x14ac:knownFonts="1">
    <font>
      <sz val="11"/>
      <color theme="1"/>
      <name val="Calibri"/>
      <family val="2"/>
      <scheme val="minor"/>
    </font>
    <font>
      <sz val="11"/>
      <color theme="1"/>
      <name val="Calibri"/>
      <family val="2"/>
      <scheme val="minor"/>
    </font>
    <font>
      <sz val="10"/>
      <name val="Arial"/>
      <family val="2"/>
    </font>
    <font>
      <b/>
      <sz val="9"/>
      <name val="Arial"/>
      <family val="2"/>
    </font>
    <font>
      <b/>
      <sz val="11"/>
      <name val="Arial"/>
      <family val="2"/>
    </font>
    <font>
      <sz val="12"/>
      <name val="Arial"/>
      <family val="2"/>
    </font>
    <font>
      <u/>
      <sz val="10"/>
      <color indexed="12"/>
      <name val="Arial"/>
      <family val="2"/>
    </font>
    <font>
      <b/>
      <sz val="10"/>
      <color theme="0"/>
      <name val="Arial"/>
      <family val="2"/>
    </font>
    <font>
      <b/>
      <sz val="10"/>
      <color indexed="9"/>
      <name val="Arial"/>
      <family val="2"/>
    </font>
    <font>
      <b/>
      <sz val="10"/>
      <name val="Arial"/>
      <family val="2"/>
    </font>
    <font>
      <sz val="11"/>
      <name val="Arial"/>
      <family val="2"/>
    </font>
    <font>
      <b/>
      <sz val="10"/>
      <color rgb="FFFF0000"/>
      <name val="Arial"/>
      <family val="2"/>
    </font>
    <font>
      <i/>
      <sz val="8"/>
      <name val="Arial"/>
      <family val="2"/>
    </font>
    <font>
      <sz val="10"/>
      <color indexed="9"/>
      <name val="Arial"/>
      <family val="2"/>
    </font>
    <font>
      <sz val="8"/>
      <name val="Arial"/>
      <family val="2"/>
    </font>
    <font>
      <b/>
      <sz val="10"/>
      <color theme="0" tint="-4.9989318521683403E-2"/>
      <name val="Arial"/>
      <family val="2"/>
    </font>
    <font>
      <sz val="8"/>
      <color theme="0"/>
      <name val="Arial"/>
      <family val="2"/>
    </font>
    <font>
      <b/>
      <sz val="9"/>
      <color theme="0"/>
      <name val="Arial"/>
      <family val="2"/>
    </font>
    <font>
      <sz val="10"/>
      <color theme="0"/>
      <name val="Arial"/>
      <family val="2"/>
    </font>
    <font>
      <sz val="10"/>
      <color theme="1"/>
      <name val="Arial"/>
      <family val="2"/>
    </font>
    <font>
      <sz val="10"/>
      <color rgb="FFFF0000"/>
      <name val="Arial"/>
      <family val="2"/>
    </font>
    <font>
      <sz val="10"/>
      <color theme="3" tint="-0.249977111117893"/>
      <name val="Arial"/>
      <family val="2"/>
    </font>
    <font>
      <sz val="9"/>
      <name val="Arial"/>
      <family val="2"/>
    </font>
    <font>
      <b/>
      <sz val="10"/>
      <color rgb="FF002060"/>
      <name val="Arial"/>
      <family val="2"/>
    </font>
    <font>
      <b/>
      <sz val="11"/>
      <color theme="0"/>
      <name val="Arial"/>
      <family val="2"/>
    </font>
    <font>
      <sz val="10"/>
      <color rgb="FF002060"/>
      <name val="Arial"/>
      <family val="2"/>
    </font>
    <font>
      <b/>
      <sz val="10"/>
      <color rgb="FFFFC000"/>
      <name val="Arial"/>
      <family val="2"/>
    </font>
    <font>
      <b/>
      <sz val="9"/>
      <color indexed="9"/>
      <name val="Arial"/>
      <family val="2"/>
    </font>
    <font>
      <b/>
      <sz val="12"/>
      <color indexed="9"/>
      <name val="Arial"/>
      <family val="2"/>
    </font>
    <font>
      <b/>
      <sz val="7"/>
      <color theme="0"/>
      <name val="Arial"/>
      <family val="2"/>
    </font>
    <font>
      <sz val="9"/>
      <color theme="0"/>
      <name val="Arial"/>
      <family val="2"/>
    </font>
    <font>
      <b/>
      <sz val="8"/>
      <color theme="0"/>
      <name val="Arial"/>
      <family val="2"/>
    </font>
    <font>
      <b/>
      <sz val="8"/>
      <name val="Arial"/>
      <family val="2"/>
    </font>
    <font>
      <sz val="9"/>
      <color theme="1"/>
      <name val="Calibri"/>
      <family val="2"/>
      <scheme val="minor"/>
    </font>
    <font>
      <i/>
      <sz val="9"/>
      <name val="Arial"/>
      <family val="2"/>
    </font>
  </fonts>
  <fills count="24">
    <fill>
      <patternFill patternType="none"/>
    </fill>
    <fill>
      <patternFill patternType="gray125"/>
    </fill>
    <fill>
      <patternFill patternType="solid">
        <fgColor indexed="48"/>
        <bgColor indexed="64"/>
      </patternFill>
    </fill>
    <fill>
      <patternFill patternType="solid">
        <fgColor theme="0"/>
        <bgColor indexed="64"/>
      </patternFill>
    </fill>
    <fill>
      <patternFill patternType="solid">
        <fgColor theme="4" tint="0.79998168889431442"/>
        <bgColor indexed="64"/>
      </patternFill>
    </fill>
    <fill>
      <patternFill patternType="solid">
        <fgColor indexed="44"/>
        <bgColor indexed="64"/>
      </patternFill>
    </fill>
    <fill>
      <patternFill patternType="solid">
        <fgColor rgb="FFFFC000"/>
        <bgColor indexed="64"/>
      </patternFill>
    </fill>
    <fill>
      <patternFill patternType="solid">
        <fgColor rgb="FFFF0000"/>
        <bgColor indexed="64"/>
      </patternFill>
    </fill>
    <fill>
      <patternFill patternType="solid">
        <fgColor rgb="FFCCE4E0"/>
        <bgColor indexed="64"/>
      </patternFill>
    </fill>
    <fill>
      <patternFill patternType="solid">
        <fgColor theme="5" tint="0.79998168889431442"/>
        <bgColor indexed="64"/>
      </patternFill>
    </fill>
    <fill>
      <patternFill patternType="solid">
        <fgColor rgb="FF7030A0"/>
        <bgColor indexed="64"/>
      </patternFill>
    </fill>
    <fill>
      <patternFill patternType="solid">
        <fgColor theme="0" tint="-0.14999847407452621"/>
        <bgColor indexed="64"/>
      </patternFill>
    </fill>
    <fill>
      <patternFill patternType="solid">
        <fgColor rgb="FF409889"/>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rgb="FF91C5BC"/>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rgb="FF0070C0"/>
        <bgColor indexed="64"/>
      </patternFill>
    </fill>
    <fill>
      <patternFill patternType="solid">
        <fgColor indexed="57"/>
        <bgColor indexed="64"/>
      </patternFill>
    </fill>
    <fill>
      <patternFill patternType="solid">
        <fgColor rgb="FF00B050"/>
        <bgColor indexed="64"/>
      </patternFill>
    </fill>
  </fills>
  <borders count="84">
    <border>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9"/>
      </bottom>
      <diagonal/>
    </border>
    <border>
      <left/>
      <right/>
      <top/>
      <bottom style="medium">
        <color indexed="64"/>
      </bottom>
      <diagonal/>
    </border>
    <border>
      <left style="medium">
        <color indexed="9"/>
      </left>
      <right style="medium">
        <color indexed="9"/>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9"/>
      </left>
      <right/>
      <top style="medium">
        <color indexed="9"/>
      </top>
      <bottom/>
      <diagonal/>
    </border>
    <border>
      <left/>
      <right/>
      <top style="medium">
        <color indexed="9"/>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9"/>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style="medium">
        <color indexed="9"/>
      </left>
      <right style="medium">
        <color indexed="9"/>
      </right>
      <top/>
      <bottom style="medium">
        <color indexed="9"/>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style="medium">
        <color indexed="9"/>
      </right>
      <top style="medium">
        <color indexed="9"/>
      </top>
      <bottom/>
      <diagonal/>
    </border>
    <border>
      <left style="medium">
        <color indexed="9"/>
      </left>
      <right style="medium">
        <color indexed="9"/>
      </right>
      <top style="medium">
        <color indexed="9"/>
      </top>
      <bottom/>
      <diagonal/>
    </border>
    <border>
      <left style="medium">
        <color theme="0"/>
      </left>
      <right/>
      <top/>
      <bottom/>
      <diagonal/>
    </border>
    <border>
      <left/>
      <right style="medium">
        <color theme="0"/>
      </right>
      <top style="medium">
        <color theme="0"/>
      </top>
      <bottom/>
      <diagonal/>
    </border>
    <border>
      <left/>
      <right style="medium">
        <color theme="0"/>
      </right>
      <top/>
      <bottom/>
      <diagonal/>
    </border>
    <border>
      <left/>
      <right/>
      <top/>
      <bottom style="medium">
        <color indexed="9"/>
      </bottom>
      <diagonal/>
    </border>
    <border>
      <left/>
      <right/>
      <top style="medium">
        <color theme="0"/>
      </top>
      <bottom/>
      <diagonal/>
    </border>
    <border>
      <left style="medium">
        <color indexed="9"/>
      </left>
      <right/>
      <top style="medium">
        <color indexed="9"/>
      </top>
      <bottom style="medium">
        <color theme="0"/>
      </bottom>
      <diagonal/>
    </border>
    <border>
      <left/>
      <right style="medium">
        <color indexed="9"/>
      </right>
      <top style="medium">
        <color indexed="9"/>
      </top>
      <bottom style="medium">
        <color theme="0"/>
      </bottom>
      <diagonal/>
    </border>
    <border>
      <left style="medium">
        <color indexed="9"/>
      </left>
      <right/>
      <top/>
      <bottom/>
      <diagonal/>
    </border>
    <border>
      <left/>
      <right style="medium">
        <color theme="0"/>
      </right>
      <top style="medium">
        <color indexed="9"/>
      </top>
      <bottom/>
      <diagonal/>
    </border>
    <border>
      <left style="medium">
        <color theme="0"/>
      </left>
      <right/>
      <top/>
      <bottom style="medium">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right/>
      <top/>
      <bottom style="medium">
        <color theme="0"/>
      </bottom>
      <diagonal/>
    </border>
    <border>
      <left/>
      <right style="medium">
        <color indexed="9"/>
      </right>
      <top/>
      <bottom/>
      <diagonal/>
    </border>
    <border>
      <left style="medium">
        <color indexed="9"/>
      </left>
      <right/>
      <top style="medium">
        <color theme="0"/>
      </top>
      <bottom style="medium">
        <color theme="0"/>
      </bottom>
      <diagonal/>
    </border>
    <border>
      <left style="medium">
        <color indexed="9"/>
      </left>
      <right/>
      <top style="medium">
        <color theme="0"/>
      </top>
      <bottom/>
      <diagonal/>
    </border>
    <border>
      <left/>
      <right style="thick">
        <color theme="0"/>
      </right>
      <top style="medium">
        <color indexed="9"/>
      </top>
      <bottom/>
      <diagonal/>
    </border>
    <border>
      <left style="thick">
        <color theme="0"/>
      </left>
      <right/>
      <top/>
      <bottom/>
      <diagonal/>
    </border>
    <border>
      <left style="medium">
        <color indexed="9"/>
      </left>
      <right/>
      <top/>
      <bottom style="thick">
        <color theme="0"/>
      </bottom>
      <diagonal/>
    </border>
    <border>
      <left/>
      <right/>
      <top/>
      <bottom style="thick">
        <color theme="0"/>
      </bottom>
      <diagonal/>
    </border>
    <border>
      <left style="thin">
        <color theme="0"/>
      </left>
      <right style="thin">
        <color theme="0"/>
      </right>
      <top style="thin">
        <color theme="0"/>
      </top>
      <bottom style="thin">
        <color theme="0"/>
      </bottom>
      <diagonal/>
    </border>
    <border>
      <left/>
      <right style="thick">
        <color theme="0"/>
      </right>
      <top/>
      <bottom/>
      <diagonal/>
    </border>
    <border>
      <left/>
      <right style="medium">
        <color indexed="9"/>
      </right>
      <top style="thick">
        <color theme="0"/>
      </top>
      <bottom/>
      <diagonal/>
    </border>
    <border>
      <left/>
      <right style="medium">
        <color theme="0"/>
      </right>
      <top/>
      <bottom style="medium">
        <color indexed="9"/>
      </bottom>
      <diagonal/>
    </border>
    <border>
      <left/>
      <right style="medium">
        <color theme="0"/>
      </right>
      <top/>
      <bottom style="medium">
        <color theme="0"/>
      </bottom>
      <diagonal/>
    </border>
    <border>
      <left/>
      <right style="thick">
        <color theme="0"/>
      </right>
      <top/>
      <bottom style="thin">
        <color theme="0"/>
      </bottom>
      <diagonal/>
    </border>
    <border>
      <left style="medium">
        <color indexed="9"/>
      </left>
      <right/>
      <top style="thick">
        <color theme="0"/>
      </top>
      <bottom/>
      <diagonal/>
    </border>
    <border>
      <left/>
      <right/>
      <top style="thick">
        <color theme="0"/>
      </top>
      <bottom/>
      <diagonal/>
    </border>
    <border>
      <left/>
      <right/>
      <top style="thin">
        <color theme="0"/>
      </top>
      <bottom style="medium">
        <color indexed="9"/>
      </bottom>
      <diagonal/>
    </border>
    <border>
      <left style="medium">
        <color indexed="9"/>
      </left>
      <right/>
      <top style="thick">
        <color theme="0"/>
      </top>
      <bottom style="thick">
        <color theme="0"/>
      </bottom>
      <diagonal/>
    </border>
    <border>
      <left/>
      <right/>
      <top style="thick">
        <color theme="0"/>
      </top>
      <bottom style="thick">
        <color theme="0"/>
      </bottom>
      <diagonal/>
    </border>
    <border>
      <left style="thick">
        <color theme="0"/>
      </left>
      <right style="medium">
        <color indexed="9"/>
      </right>
      <top style="medium">
        <color indexed="9"/>
      </top>
      <bottom style="medium">
        <color indexed="9"/>
      </bottom>
      <diagonal/>
    </border>
    <border>
      <left style="medium">
        <color indexed="9"/>
      </left>
      <right/>
      <top style="medium">
        <color theme="0"/>
      </top>
      <bottom style="medium">
        <color indexed="9"/>
      </bottom>
      <diagonal/>
    </border>
    <border>
      <left/>
      <right style="medium">
        <color theme="0"/>
      </right>
      <top style="medium">
        <color theme="0"/>
      </top>
      <bottom style="medium">
        <color indexed="9"/>
      </bottom>
      <diagonal/>
    </border>
    <border>
      <left style="thin">
        <color indexed="9"/>
      </left>
      <right/>
      <top style="medium">
        <color indexed="9"/>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theme="0"/>
      </left>
      <right style="medium">
        <color theme="0"/>
      </right>
      <top style="medium">
        <color theme="0"/>
      </top>
      <bottom/>
      <diagonal/>
    </border>
    <border>
      <left style="medium">
        <color indexed="9"/>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style="thin">
        <color theme="0"/>
      </left>
      <right style="thin">
        <color theme="0"/>
      </right>
      <top/>
      <bottom style="thin">
        <color theme="0"/>
      </bottom>
      <diagonal/>
    </border>
    <border>
      <left style="medium">
        <color indexed="9"/>
      </left>
      <right style="thin">
        <color theme="0"/>
      </right>
      <top style="medium">
        <color indexed="9"/>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indexed="9"/>
      </left>
      <right/>
      <top style="thin">
        <color theme="0"/>
      </top>
      <bottom style="thin">
        <color theme="0"/>
      </bottom>
      <diagonal/>
    </border>
    <border>
      <left style="medium">
        <color indexed="9"/>
      </left>
      <right style="medium">
        <color indexed="9"/>
      </right>
      <top style="thin">
        <color theme="0"/>
      </top>
      <bottom style="medium">
        <color indexed="9"/>
      </bottom>
      <diagonal/>
    </border>
    <border>
      <left style="thick">
        <color theme="0"/>
      </left>
      <right/>
      <top style="thick">
        <color theme="0"/>
      </top>
      <bottom style="thick">
        <color theme="0"/>
      </bottom>
      <diagonal/>
    </border>
    <border>
      <left style="thick">
        <color theme="0"/>
      </left>
      <right style="thick">
        <color theme="0"/>
      </right>
      <top style="thick">
        <color theme="0"/>
      </top>
      <bottom style="thick">
        <color theme="0"/>
      </bottom>
      <diagonal/>
    </border>
    <border>
      <left style="thin">
        <color indexed="9"/>
      </left>
      <right/>
      <top/>
      <bottom style="medium">
        <color indexed="9"/>
      </bottom>
      <diagonal/>
    </border>
    <border>
      <left/>
      <right/>
      <top style="thin">
        <color theme="0"/>
      </top>
      <bottom style="thin">
        <color theme="0"/>
      </bottom>
      <diagonal/>
    </border>
    <border>
      <left style="medium">
        <color theme="0"/>
      </left>
      <right/>
      <top style="medium">
        <color indexed="9"/>
      </top>
      <bottom style="medium">
        <color indexed="9"/>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576">
    <xf numFmtId="0" fontId="0" fillId="0" borderId="0" xfId="0"/>
    <xf numFmtId="0" fontId="0" fillId="0" borderId="0" xfId="0" applyFill="1" applyBorder="1"/>
    <xf numFmtId="0" fontId="2" fillId="0" borderId="0" xfId="0" applyFont="1"/>
    <xf numFmtId="0" fontId="3" fillId="0" borderId="0" xfId="0" applyFont="1"/>
    <xf numFmtId="0" fontId="4" fillId="0" borderId="0" xfId="0" applyFont="1"/>
    <xf numFmtId="0" fontId="5" fillId="0" borderId="0" xfId="0" applyFont="1"/>
    <xf numFmtId="0" fontId="5" fillId="0" borderId="0" xfId="0" applyFont="1" applyFill="1" applyBorder="1"/>
    <xf numFmtId="0" fontId="8" fillId="3" borderId="3" xfId="1" applyFont="1" applyFill="1" applyBorder="1" applyAlignment="1" applyProtection="1">
      <alignment vertical="center" wrapText="1"/>
    </xf>
    <xf numFmtId="0" fontId="9" fillId="4" borderId="3" xfId="1" applyFont="1" applyFill="1" applyBorder="1" applyAlignment="1" applyProtection="1">
      <alignment vertical="center" wrapText="1"/>
      <protection locked="0"/>
    </xf>
    <xf numFmtId="0" fontId="10" fillId="3" borderId="0" xfId="0" applyFont="1" applyFill="1" applyBorder="1"/>
    <xf numFmtId="0" fontId="12" fillId="0" borderId="0" xfId="0" applyFont="1"/>
    <xf numFmtId="0" fontId="13" fillId="0" borderId="0" xfId="0" applyFont="1"/>
    <xf numFmtId="0" fontId="0" fillId="3" borderId="4" xfId="0" applyFill="1" applyBorder="1"/>
    <xf numFmtId="0" fontId="0" fillId="3" borderId="0" xfId="0" applyFill="1" applyBorder="1"/>
    <xf numFmtId="0" fontId="9" fillId="3" borderId="0" xfId="0" applyFont="1" applyFill="1" applyBorder="1"/>
    <xf numFmtId="0" fontId="8" fillId="2" borderId="3" xfId="1" applyFont="1" applyFill="1" applyBorder="1" applyAlignment="1" applyProtection="1"/>
    <xf numFmtId="0" fontId="10" fillId="0" borderId="3" xfId="0" applyFont="1" applyBorder="1"/>
    <xf numFmtId="0" fontId="2" fillId="5" borderId="3" xfId="0" applyFont="1" applyFill="1" applyBorder="1" applyAlignment="1" applyProtection="1">
      <alignment horizontal="left"/>
      <protection locked="0"/>
    </xf>
    <xf numFmtId="0" fontId="2" fillId="0" borderId="3" xfId="0" applyFont="1" applyFill="1" applyBorder="1" applyAlignment="1">
      <alignment horizontal="left"/>
    </xf>
    <xf numFmtId="0" fontId="10" fillId="0" borderId="0" xfId="0" applyFont="1"/>
    <xf numFmtId="0" fontId="2" fillId="0" borderId="3" xfId="0" applyFont="1" applyBorder="1"/>
    <xf numFmtId="0" fontId="0" fillId="0" borderId="5" xfId="0" applyBorder="1"/>
    <xf numFmtId="0" fontId="8" fillId="0" borderId="3" xfId="0" applyFont="1" applyBorder="1"/>
    <xf numFmtId="0" fontId="0" fillId="0" borderId="3" xfId="0" applyBorder="1"/>
    <xf numFmtId="0" fontId="0" fillId="0" borderId="3" xfId="0" applyFill="1" applyBorder="1"/>
    <xf numFmtId="0" fontId="2" fillId="0" borderId="1" xfId="0" applyFont="1" applyBorder="1"/>
    <xf numFmtId="0" fontId="2" fillId="3" borderId="0" xfId="0" applyFont="1" applyFill="1" applyBorder="1"/>
    <xf numFmtId="0" fontId="8" fillId="2" borderId="3" xfId="1" applyFont="1" applyFill="1" applyBorder="1" applyAlignment="1" applyProtection="1">
      <alignment vertical="center" wrapText="1"/>
    </xf>
    <xf numFmtId="0" fontId="8" fillId="2" borderId="3" xfId="1" applyFont="1" applyFill="1" applyBorder="1" applyAlignment="1" applyProtection="1">
      <alignment horizontal="center" vertical="center" wrapText="1"/>
    </xf>
    <xf numFmtId="0" fontId="2" fillId="3" borderId="3" xfId="0" applyFont="1" applyFill="1" applyBorder="1" applyProtection="1">
      <protection locked="0"/>
    </xf>
    <xf numFmtId="0" fontId="15" fillId="2" borderId="3" xfId="1" applyFont="1" applyFill="1" applyBorder="1" applyAlignment="1" applyProtection="1">
      <alignment horizontal="center" vertical="center" wrapText="1"/>
    </xf>
    <xf numFmtId="0" fontId="2" fillId="3" borderId="1" xfId="0" applyFont="1" applyFill="1" applyBorder="1" applyProtection="1">
      <protection locked="0"/>
    </xf>
    <xf numFmtId="0" fontId="2" fillId="3" borderId="1" xfId="0" applyFont="1" applyFill="1" applyBorder="1"/>
    <xf numFmtId="0" fontId="0" fillId="0" borderId="12" xfId="0" applyBorder="1"/>
    <xf numFmtId="0" fontId="7" fillId="2" borderId="3" xfId="1" applyFont="1" applyFill="1" applyBorder="1" applyAlignment="1" applyProtection="1">
      <alignment vertical="center" wrapText="1"/>
    </xf>
    <xf numFmtId="0" fontId="2" fillId="3" borderId="3" xfId="0" applyFont="1" applyFill="1" applyBorder="1" applyAlignment="1" applyProtection="1">
      <protection locked="0"/>
    </xf>
    <xf numFmtId="0" fontId="2" fillId="3" borderId="3" xfId="0" applyFont="1" applyFill="1" applyBorder="1" applyAlignment="1" applyProtection="1">
      <alignment horizontal="left"/>
      <protection locked="0"/>
    </xf>
    <xf numFmtId="0" fontId="8" fillId="3" borderId="14" xfId="1" applyFont="1" applyFill="1" applyBorder="1" applyAlignment="1" applyProtection="1">
      <alignment vertical="center" wrapText="1"/>
    </xf>
    <xf numFmtId="0" fontId="0" fillId="0" borderId="15" xfId="0" applyBorder="1" applyAlignment="1"/>
    <xf numFmtId="0" fontId="8" fillId="2" borderId="3" xfId="1" applyFont="1" applyFill="1" applyBorder="1" applyAlignment="1" applyProtection="1">
      <alignment horizontal="left" vertical="center" wrapText="1"/>
    </xf>
    <xf numFmtId="0" fontId="2" fillId="5" borderId="1" xfId="0" applyFont="1" applyFill="1" applyBorder="1" applyAlignment="1" applyProtection="1">
      <alignment vertical="top" wrapText="1"/>
      <protection locked="0"/>
    </xf>
    <xf numFmtId="0" fontId="2" fillId="5" borderId="18" xfId="0" applyFont="1" applyFill="1" applyBorder="1" applyAlignment="1" applyProtection="1">
      <alignment vertical="top" wrapText="1"/>
      <protection locked="0"/>
    </xf>
    <xf numFmtId="0" fontId="2" fillId="5" borderId="2" xfId="0" applyFont="1" applyFill="1" applyBorder="1" applyAlignment="1" applyProtection="1">
      <alignment vertical="top" wrapText="1"/>
      <protection locked="0"/>
    </xf>
    <xf numFmtId="0" fontId="0" fillId="3" borderId="19" xfId="0" applyFill="1" applyBorder="1"/>
    <xf numFmtId="0" fontId="0" fillId="0" borderId="20" xfId="0" applyBorder="1"/>
    <xf numFmtId="0" fontId="0" fillId="3" borderId="3" xfId="0" applyFill="1" applyBorder="1"/>
    <xf numFmtId="0" fontId="0" fillId="3" borderId="21" xfId="0" applyFill="1" applyBorder="1"/>
    <xf numFmtId="0" fontId="0" fillId="3" borderId="1" xfId="0" applyFill="1" applyBorder="1"/>
    <xf numFmtId="0" fontId="0" fillId="3" borderId="0" xfId="0" applyFill="1"/>
    <xf numFmtId="0" fontId="8" fillId="2" borderId="22" xfId="1" applyFont="1" applyFill="1" applyBorder="1" applyAlignment="1" applyProtection="1">
      <alignment horizontal="left" vertical="center" wrapText="1"/>
    </xf>
    <xf numFmtId="0" fontId="0" fillId="0" borderId="18" xfId="0" applyBorder="1" applyAlignment="1">
      <alignment horizontal="left"/>
    </xf>
    <xf numFmtId="0" fontId="2" fillId="5" borderId="1" xfId="1" applyFont="1" applyFill="1" applyBorder="1" applyAlignment="1" applyProtection="1">
      <alignment vertical="top" wrapText="1"/>
      <protection locked="0"/>
    </xf>
    <xf numFmtId="0" fontId="2" fillId="5" borderId="18" xfId="1" applyFont="1" applyFill="1" applyBorder="1" applyAlignment="1" applyProtection="1">
      <alignment vertical="top" wrapText="1"/>
      <protection locked="0"/>
    </xf>
    <xf numFmtId="0" fontId="2" fillId="5" borderId="2" xfId="1" applyFont="1" applyFill="1" applyBorder="1" applyAlignment="1" applyProtection="1">
      <alignment vertical="top" wrapText="1"/>
      <protection locked="0"/>
    </xf>
    <xf numFmtId="0" fontId="6" fillId="0" borderId="26" xfId="1" applyFill="1" applyBorder="1" applyAlignment="1" applyProtection="1">
      <alignment vertical="center" wrapText="1"/>
    </xf>
    <xf numFmtId="0" fontId="0" fillId="0" borderId="18" xfId="0" applyFill="1" applyBorder="1" applyAlignment="1">
      <alignment horizontal="left"/>
    </xf>
    <xf numFmtId="0" fontId="7" fillId="2" borderId="3" xfId="1" applyFont="1" applyFill="1" applyBorder="1" applyAlignment="1" applyProtection="1">
      <alignment horizontal="left" vertical="center" wrapText="1"/>
    </xf>
    <xf numFmtId="14" fontId="2" fillId="8" borderId="3" xfId="1" applyNumberFormat="1" applyFont="1" applyFill="1" applyBorder="1" applyAlignment="1" applyProtection="1">
      <alignment horizontal="left" vertical="top" wrapText="1"/>
      <protection locked="0"/>
    </xf>
    <xf numFmtId="0" fontId="7" fillId="2" borderId="14" xfId="1" applyFont="1" applyFill="1" applyBorder="1" applyAlignment="1" applyProtection="1">
      <alignment horizontal="left" vertical="center" wrapText="1"/>
    </xf>
    <xf numFmtId="0" fontId="7" fillId="2" borderId="27" xfId="1" applyFont="1" applyFill="1" applyBorder="1" applyAlignment="1" applyProtection="1">
      <alignment horizontal="left" vertical="center" wrapText="1"/>
    </xf>
    <xf numFmtId="9" fontId="2" fillId="8" borderId="28" xfId="1" applyNumberFormat="1" applyFont="1" applyFill="1" applyBorder="1" applyAlignment="1" applyProtection="1">
      <alignment horizontal="center" vertical="top" wrapText="1"/>
      <protection locked="0"/>
    </xf>
    <xf numFmtId="0" fontId="6" fillId="0" borderId="29" xfId="1" applyFill="1" applyBorder="1" applyAlignment="1" applyProtection="1">
      <alignment vertical="center" wrapText="1"/>
    </xf>
    <xf numFmtId="0" fontId="6" fillId="0" borderId="30" xfId="1" applyFill="1" applyBorder="1" applyAlignment="1" applyProtection="1">
      <alignment vertical="center" wrapText="1"/>
    </xf>
    <xf numFmtId="0" fontId="7" fillId="2" borderId="19" xfId="1" applyFont="1" applyFill="1" applyBorder="1" applyAlignment="1" applyProtection="1">
      <alignment horizontal="left" vertical="center" wrapText="1"/>
    </xf>
    <xf numFmtId="0" fontId="7" fillId="2" borderId="20" xfId="1" applyFont="1" applyFill="1" applyBorder="1" applyAlignment="1" applyProtection="1">
      <alignment horizontal="left" vertical="center" wrapText="1"/>
    </xf>
    <xf numFmtId="9" fontId="2" fillId="8" borderId="21" xfId="1" applyNumberFormat="1" applyFont="1" applyFill="1" applyBorder="1" applyAlignment="1" applyProtection="1">
      <alignment horizontal="center" vertical="top" wrapText="1"/>
      <protection locked="0"/>
    </xf>
    <xf numFmtId="0" fontId="6" fillId="0" borderId="31" xfId="1" applyFill="1" applyBorder="1" applyAlignment="1" applyProtection="1">
      <alignment vertical="center" wrapText="1"/>
    </xf>
    <xf numFmtId="0" fontId="8" fillId="2" borderId="0" xfId="1" applyFont="1" applyFill="1" applyBorder="1" applyAlignment="1" applyProtection="1">
      <alignment horizontal="center" vertical="center" wrapText="1"/>
    </xf>
    <xf numFmtId="0" fontId="2" fillId="0" borderId="3" xfId="0" applyFont="1" applyFill="1" applyBorder="1"/>
    <xf numFmtId="0" fontId="2" fillId="5" borderId="3" xfId="0" applyFont="1" applyFill="1" applyBorder="1" applyAlignment="1" applyProtection="1">
      <alignment horizontal="left" wrapText="1"/>
      <protection locked="0"/>
    </xf>
    <xf numFmtId="0" fontId="2" fillId="5" borderId="3" xfId="1" applyFont="1" applyFill="1" applyBorder="1" applyAlignment="1" applyProtection="1">
      <alignment vertical="top" wrapText="1"/>
      <protection locked="0"/>
    </xf>
    <xf numFmtId="14" fontId="2" fillId="5" borderId="3" xfId="1" applyNumberFormat="1" applyFont="1" applyFill="1" applyBorder="1" applyAlignment="1" applyProtection="1">
      <alignment horizontal="left" vertical="top" wrapText="1"/>
      <protection locked="0"/>
    </xf>
    <xf numFmtId="0" fontId="13" fillId="0" borderId="3" xfId="0" applyFont="1" applyBorder="1"/>
    <xf numFmtId="14" fontId="19" fillId="8" borderId="3" xfId="1" applyNumberFormat="1" applyFont="1" applyFill="1" applyBorder="1" applyAlignment="1" applyProtection="1">
      <alignment horizontal="left" vertical="top" wrapText="1"/>
      <protection locked="0"/>
    </xf>
    <xf numFmtId="9" fontId="19" fillId="8" borderId="3" xfId="1" applyNumberFormat="1" applyFont="1" applyFill="1" applyBorder="1" applyAlignment="1" applyProtection="1">
      <alignment horizontal="left" vertical="top" wrapText="1"/>
      <protection locked="0"/>
    </xf>
    <xf numFmtId="0" fontId="0" fillId="0" borderId="0" xfId="0" applyAlignment="1"/>
    <xf numFmtId="0" fontId="2" fillId="5" borderId="3" xfId="1" applyFont="1" applyFill="1" applyBorder="1" applyAlignment="1" applyProtection="1">
      <alignment horizontal="left" vertical="center" wrapText="1"/>
      <protection locked="0"/>
    </xf>
    <xf numFmtId="0" fontId="0" fillId="3" borderId="0" xfId="0" applyFill="1" applyAlignment="1"/>
    <xf numFmtId="0" fontId="2" fillId="3" borderId="0" xfId="0" applyFont="1" applyFill="1"/>
    <xf numFmtId="0" fontId="6" fillId="3" borderId="29" xfId="1" applyFill="1" applyBorder="1" applyAlignment="1" applyProtection="1">
      <alignment vertical="center" wrapText="1"/>
    </xf>
    <xf numFmtId="0" fontId="6" fillId="3" borderId="31" xfId="1" applyFill="1" applyBorder="1" applyAlignment="1" applyProtection="1">
      <alignment vertical="center" wrapText="1"/>
    </xf>
    <xf numFmtId="0" fontId="7" fillId="2" borderId="28" xfId="1" applyFont="1" applyFill="1" applyBorder="1" applyAlignment="1" applyProtection="1">
      <alignment horizontal="left" vertical="center" wrapText="1"/>
    </xf>
    <xf numFmtId="0" fontId="20" fillId="5" borderId="28" xfId="1" applyFont="1" applyFill="1" applyBorder="1" applyAlignment="1" applyProtection="1">
      <alignment vertical="top" wrapText="1"/>
      <protection locked="0"/>
    </xf>
    <xf numFmtId="0" fontId="7" fillId="2" borderId="28" xfId="1" applyNumberFormat="1" applyFont="1" applyFill="1" applyBorder="1" applyAlignment="1" applyProtection="1">
      <alignment horizontal="left" vertical="center" wrapText="1"/>
    </xf>
    <xf numFmtId="0" fontId="8" fillId="2" borderId="3" xfId="1" applyNumberFormat="1" applyFont="1" applyFill="1" applyBorder="1" applyAlignment="1" applyProtection="1">
      <alignment horizontal="left" vertical="center" wrapText="1"/>
    </xf>
    <xf numFmtId="43" fontId="2" fillId="8" borderId="1" xfId="1" applyNumberFormat="1" applyFont="1" applyFill="1" applyBorder="1" applyAlignment="1" applyProtection="1">
      <alignment horizontal="center" vertical="center" wrapText="1"/>
      <protection locked="0"/>
    </xf>
    <xf numFmtId="43" fontId="2" fillId="8" borderId="2" xfId="1" applyNumberFormat="1" applyFont="1" applyFill="1" applyBorder="1" applyAlignment="1" applyProtection="1">
      <alignment horizontal="center" vertical="center" wrapText="1"/>
      <protection locked="0"/>
    </xf>
    <xf numFmtId="0" fontId="2" fillId="3" borderId="33" xfId="0" applyFont="1" applyFill="1" applyBorder="1" applyAlignment="1" applyProtection="1">
      <alignment horizontal="left" vertical="top"/>
      <protection locked="0"/>
    </xf>
    <xf numFmtId="0" fontId="8" fillId="2" borderId="32" xfId="1" applyFont="1" applyFill="1" applyBorder="1" applyAlignment="1" applyProtection="1">
      <alignment horizontal="center" vertical="center" wrapText="1"/>
    </xf>
    <xf numFmtId="0" fontId="18" fillId="0" borderId="21" xfId="0" applyFont="1" applyBorder="1" applyAlignment="1">
      <alignment horizontal="left" vertical="center" wrapText="1"/>
    </xf>
    <xf numFmtId="0" fontId="20" fillId="0" borderId="21" xfId="0" applyFont="1" applyBorder="1" applyAlignment="1">
      <alignment vertical="top" wrapText="1"/>
    </xf>
    <xf numFmtId="0" fontId="7" fillId="2" borderId="21" xfId="1" applyNumberFormat="1" applyFont="1" applyFill="1" applyBorder="1" applyAlignment="1" applyProtection="1">
      <alignment horizontal="left" vertical="center" wrapText="1"/>
    </xf>
    <xf numFmtId="164" fontId="2" fillId="8" borderId="34" xfId="1" applyNumberFormat="1" applyFont="1" applyFill="1" applyBorder="1" applyAlignment="1" applyProtection="1">
      <alignment horizontal="center" vertical="center" wrapText="1"/>
      <protection locked="0"/>
    </xf>
    <xf numFmtId="164" fontId="2" fillId="8" borderId="35" xfId="1" applyNumberFormat="1" applyFont="1" applyFill="1" applyBorder="1" applyAlignment="1" applyProtection="1">
      <alignment horizontal="center" vertical="center" wrapText="1"/>
      <protection locked="0"/>
    </xf>
    <xf numFmtId="0" fontId="2" fillId="0" borderId="0" xfId="0" applyFont="1" applyAlignment="1"/>
    <xf numFmtId="0" fontId="2" fillId="3" borderId="0" xfId="0" applyFont="1" applyFill="1" applyBorder="1" applyAlignment="1" applyProtection="1">
      <alignment horizontal="left" vertical="top"/>
      <protection locked="0"/>
    </xf>
    <xf numFmtId="0" fontId="21" fillId="3" borderId="36" xfId="0" applyFont="1" applyFill="1" applyBorder="1" applyAlignment="1">
      <alignment horizontal="left" vertical="center" wrapText="1"/>
    </xf>
    <xf numFmtId="0" fontId="8" fillId="3" borderId="15" xfId="1" applyNumberFormat="1" applyFont="1" applyFill="1" applyBorder="1" applyAlignment="1" applyProtection="1">
      <alignment horizontal="left" vertical="center" wrapText="1"/>
    </xf>
    <xf numFmtId="164" fontId="9" fillId="3" borderId="0" xfId="1" applyNumberFormat="1" applyFont="1" applyFill="1" applyBorder="1" applyAlignment="1" applyProtection="1">
      <alignment horizontal="center" vertical="center" wrapText="1"/>
      <protection locked="0"/>
    </xf>
    <xf numFmtId="164" fontId="0" fillId="3" borderId="0" xfId="0" applyNumberFormat="1" applyFill="1" applyBorder="1" applyAlignment="1" applyProtection="1">
      <alignment vertical="center" wrapText="1"/>
      <protection locked="0"/>
    </xf>
    <xf numFmtId="0" fontId="2" fillId="3" borderId="0" xfId="0" applyFont="1" applyFill="1" applyAlignment="1"/>
    <xf numFmtId="0" fontId="8" fillId="3" borderId="0" xfId="1" applyFont="1" applyFill="1" applyBorder="1" applyAlignment="1" applyProtection="1">
      <alignment vertical="center" wrapText="1"/>
    </xf>
    <xf numFmtId="0" fontId="0" fillId="3" borderId="0" xfId="0" applyFill="1" applyBorder="1" applyAlignment="1">
      <alignment horizontal="left" vertical="center" wrapText="1"/>
    </xf>
    <xf numFmtId="0" fontId="2" fillId="3" borderId="0" xfId="0" applyFont="1" applyFill="1" applyBorder="1" applyAlignment="1">
      <alignment vertical="top" wrapText="1"/>
    </xf>
    <xf numFmtId="0" fontId="7" fillId="2" borderId="28" xfId="1" applyNumberFormat="1" applyFont="1" applyFill="1" applyBorder="1" applyAlignment="1" applyProtection="1">
      <alignment vertical="center" wrapText="1"/>
    </xf>
    <xf numFmtId="0" fontId="22" fillId="8" borderId="36" xfId="0" applyFont="1" applyFill="1" applyBorder="1" applyAlignment="1" applyProtection="1">
      <alignment vertical="top" wrapText="1"/>
      <protection locked="0"/>
    </xf>
    <xf numFmtId="0" fontId="22" fillId="8" borderId="0" xfId="0" applyFont="1" applyFill="1" applyBorder="1" applyAlignment="1" applyProtection="1">
      <alignment vertical="top" wrapText="1"/>
      <protection locked="0"/>
    </xf>
    <xf numFmtId="0" fontId="7" fillId="3" borderId="14" xfId="1" applyNumberFormat="1" applyFont="1" applyFill="1" applyBorder="1" applyAlignment="1" applyProtection="1">
      <alignment horizontal="left" vertical="top" wrapText="1"/>
    </xf>
    <xf numFmtId="0" fontId="7" fillId="3" borderId="15" xfId="1" applyNumberFormat="1" applyFont="1" applyFill="1" applyBorder="1" applyAlignment="1" applyProtection="1">
      <alignment horizontal="left" vertical="top" wrapText="1"/>
    </xf>
    <xf numFmtId="0" fontId="18" fillId="0" borderId="21" xfId="0" applyFont="1" applyBorder="1" applyAlignment="1">
      <alignment vertical="center" wrapText="1"/>
    </xf>
    <xf numFmtId="0" fontId="22" fillId="0" borderId="0" xfId="0" applyFont="1" applyAlignment="1">
      <alignment vertical="top" wrapText="1"/>
    </xf>
    <xf numFmtId="0" fontId="7" fillId="3" borderId="36" xfId="1" applyFont="1" applyFill="1" applyBorder="1" applyAlignment="1" applyProtection="1">
      <alignment horizontal="left"/>
    </xf>
    <xf numFmtId="0" fontId="7" fillId="3" borderId="31" xfId="1" applyFont="1" applyFill="1" applyBorder="1" applyAlignment="1" applyProtection="1">
      <alignment horizontal="left"/>
    </xf>
    <xf numFmtId="0" fontId="2" fillId="3" borderId="29" xfId="0" applyFont="1" applyFill="1" applyBorder="1" applyAlignment="1" applyProtection="1">
      <alignment horizontal="left" vertical="top"/>
      <protection locked="0"/>
    </xf>
    <xf numFmtId="0" fontId="2" fillId="3" borderId="31" xfId="0" applyFont="1" applyFill="1" applyBorder="1" applyAlignment="1" applyProtection="1">
      <alignment horizontal="left" vertical="top"/>
      <protection locked="0"/>
    </xf>
    <xf numFmtId="0" fontId="6" fillId="3" borderId="38" xfId="1" applyFill="1" applyBorder="1" applyAlignment="1" applyProtection="1">
      <alignment vertical="center" wrapText="1"/>
    </xf>
    <xf numFmtId="0" fontId="22" fillId="8" borderId="31" xfId="0" applyFont="1" applyFill="1" applyBorder="1" applyAlignment="1" applyProtection="1">
      <alignment vertical="top" wrapText="1"/>
      <protection locked="0"/>
    </xf>
    <xf numFmtId="0" fontId="0" fillId="0" borderId="1" xfId="0" applyBorder="1"/>
    <xf numFmtId="0" fontId="0" fillId="0" borderId="0" xfId="0" applyBorder="1" applyAlignment="1"/>
    <xf numFmtId="0" fontId="0" fillId="0" borderId="0" xfId="0" applyBorder="1" applyAlignment="1">
      <alignment horizontal="left" vertical="center" wrapText="1"/>
    </xf>
    <xf numFmtId="0" fontId="0" fillId="0" borderId="32" xfId="0" applyBorder="1"/>
    <xf numFmtId="49" fontId="0" fillId="0" borderId="0"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42" xfId="0" applyNumberFormat="1" applyBorder="1" applyAlignment="1">
      <alignment horizontal="justify" vertical="top" wrapText="1"/>
    </xf>
    <xf numFmtId="0" fontId="0" fillId="3" borderId="5" xfId="0" applyFill="1" applyBorder="1" applyAlignment="1"/>
    <xf numFmtId="0" fontId="0" fillId="3" borderId="36" xfId="0" applyFill="1" applyBorder="1" applyAlignment="1"/>
    <xf numFmtId="0" fontId="0" fillId="0" borderId="5" xfId="0" applyBorder="1" applyAlignment="1">
      <alignment horizontal="left" vertical="center" wrapText="1"/>
    </xf>
    <xf numFmtId="49" fontId="0" fillId="0" borderId="36" xfId="0" applyNumberFormat="1" applyBorder="1" applyAlignment="1">
      <alignment horizontal="justify" vertical="top" wrapText="1"/>
    </xf>
    <xf numFmtId="0" fontId="7" fillId="7" borderId="15" xfId="1" applyFont="1" applyFill="1" applyBorder="1" applyAlignment="1" applyProtection="1">
      <alignment vertical="center" wrapText="1"/>
    </xf>
    <xf numFmtId="0" fontId="22" fillId="9" borderId="49" xfId="0" applyFont="1" applyFill="1" applyBorder="1" applyAlignment="1" applyProtection="1">
      <alignment horizontal="justify" vertical="top" wrapText="1"/>
      <protection locked="0"/>
    </xf>
    <xf numFmtId="0" fontId="0" fillId="0" borderId="18" xfId="0" applyBorder="1"/>
    <xf numFmtId="0" fontId="0" fillId="3" borderId="51" xfId="0" applyFill="1" applyBorder="1"/>
    <xf numFmtId="0" fontId="7" fillId="7" borderId="0" xfId="1" applyFont="1" applyFill="1" applyBorder="1" applyAlignment="1" applyProtection="1">
      <alignment vertical="center" wrapText="1"/>
    </xf>
    <xf numFmtId="0" fontId="2" fillId="3" borderId="21" xfId="0" applyFont="1" applyFill="1" applyBorder="1"/>
    <xf numFmtId="0" fontId="2" fillId="3" borderId="5" xfId="0" applyFont="1" applyFill="1" applyBorder="1"/>
    <xf numFmtId="0" fontId="0" fillId="3" borderId="5" xfId="0" applyFill="1" applyBorder="1"/>
    <xf numFmtId="0" fontId="0" fillId="3" borderId="36" xfId="0" applyFill="1" applyBorder="1"/>
    <xf numFmtId="0" fontId="2" fillId="0" borderId="57" xfId="0" applyFont="1" applyBorder="1"/>
    <xf numFmtId="0" fontId="0" fillId="0" borderId="0" xfId="0" applyAlignment="1">
      <alignment horizontal="center"/>
    </xf>
    <xf numFmtId="0" fontId="0" fillId="0" borderId="42" xfId="0" applyBorder="1" applyAlignment="1">
      <alignment horizontal="center"/>
    </xf>
    <xf numFmtId="0" fontId="11" fillId="3" borderId="25" xfId="0" applyFont="1" applyFill="1" applyBorder="1" applyAlignment="1" applyProtection="1">
      <alignment horizontal="center"/>
      <protection locked="0"/>
    </xf>
    <xf numFmtId="0" fontId="2" fillId="8" borderId="0" xfId="0" applyFont="1" applyFill="1" applyBorder="1" applyAlignment="1" applyProtection="1">
      <alignment vertical="center"/>
      <protection locked="0"/>
    </xf>
    <xf numFmtId="0" fontId="20" fillId="0" borderId="0" xfId="0" applyFont="1" applyAlignment="1">
      <alignment horizontal="center"/>
    </xf>
    <xf numFmtId="0" fontId="8" fillId="3" borderId="1" xfId="0" applyFont="1" applyFill="1" applyBorder="1" applyAlignment="1">
      <alignment horizontal="left"/>
    </xf>
    <xf numFmtId="0" fontId="8" fillId="3" borderId="18" xfId="0" applyFont="1" applyFill="1" applyBorder="1" applyAlignment="1">
      <alignment horizontal="left"/>
    </xf>
    <xf numFmtId="0" fontId="11" fillId="3" borderId="23" xfId="0" applyFont="1" applyFill="1" applyBorder="1" applyAlignment="1" applyProtection="1">
      <alignment horizontal="center"/>
      <protection locked="0"/>
    </xf>
    <xf numFmtId="0" fontId="11" fillId="3" borderId="24" xfId="0" applyFont="1" applyFill="1" applyBorder="1" applyAlignment="1" applyProtection="1">
      <alignment horizontal="center"/>
      <protection locked="0"/>
    </xf>
    <xf numFmtId="0" fontId="23" fillId="3" borderId="21" xfId="1" applyNumberFormat="1" applyFont="1" applyFill="1" applyBorder="1" applyAlignment="1" applyProtection="1">
      <alignment horizontal="left" vertical="center" wrapText="1"/>
      <protection locked="0"/>
    </xf>
    <xf numFmtId="0" fontId="2" fillId="0" borderId="56" xfId="0" applyFont="1" applyBorder="1"/>
    <xf numFmtId="14" fontId="11" fillId="3" borderId="30" xfId="0" applyNumberFormat="1" applyFont="1" applyFill="1" applyBorder="1" applyAlignment="1" applyProtection="1">
      <alignment horizontal="center"/>
      <protection locked="0"/>
    </xf>
    <xf numFmtId="0" fontId="0" fillId="0" borderId="2" xfId="0" applyBorder="1"/>
    <xf numFmtId="0" fontId="24" fillId="2" borderId="28" xfId="1" applyFont="1" applyFill="1" applyBorder="1" applyAlignment="1" applyProtection="1">
      <alignment horizontal="left" vertical="center" wrapText="1"/>
    </xf>
    <xf numFmtId="0" fontId="0" fillId="0" borderId="15" xfId="0" applyBorder="1"/>
    <xf numFmtId="0" fontId="0" fillId="0" borderId="36" xfId="0" applyBorder="1" applyAlignment="1">
      <alignment horizontal="center"/>
    </xf>
    <xf numFmtId="0" fontId="7" fillId="7" borderId="1" xfId="1" applyNumberFormat="1" applyFont="1" applyFill="1" applyBorder="1" applyAlignment="1" applyProtection="1">
      <alignment horizontal="left" vertical="top" wrapText="1"/>
    </xf>
    <xf numFmtId="0" fontId="7" fillId="7" borderId="18" xfId="1" applyNumberFormat="1" applyFont="1" applyFill="1" applyBorder="1" applyAlignment="1" applyProtection="1">
      <alignment horizontal="left" vertical="top" wrapText="1"/>
    </xf>
    <xf numFmtId="0" fontId="2" fillId="9" borderId="60" xfId="0" applyFont="1" applyFill="1" applyBorder="1" applyAlignment="1" applyProtection="1">
      <alignment horizontal="center" vertical="center"/>
      <protection locked="0"/>
    </xf>
    <xf numFmtId="0" fontId="20" fillId="0" borderId="0" xfId="0" applyFont="1"/>
    <xf numFmtId="0" fontId="2" fillId="0" borderId="21" xfId="0" applyFont="1" applyBorder="1"/>
    <xf numFmtId="0" fontId="2" fillId="0" borderId="5" xfId="0" applyFont="1" applyBorder="1"/>
    <xf numFmtId="0" fontId="0" fillId="0" borderId="36" xfId="0" applyBorder="1"/>
    <xf numFmtId="14" fontId="9" fillId="9" borderId="23" xfId="0" applyNumberFormat="1" applyFont="1" applyFill="1" applyBorder="1" applyAlignment="1" applyProtection="1">
      <alignment horizontal="center"/>
      <protection locked="0"/>
    </xf>
    <xf numFmtId="0" fontId="11" fillId="0" borderId="24" xfId="0" applyFont="1" applyFill="1" applyBorder="1" applyAlignment="1" applyProtection="1">
      <alignment horizontal="center"/>
      <protection locked="0"/>
    </xf>
    <xf numFmtId="164" fontId="2" fillId="9" borderId="23" xfId="0" applyNumberFormat="1" applyFont="1" applyFill="1" applyBorder="1" applyAlignment="1" applyProtection="1">
      <alignment horizontal="center"/>
      <protection locked="0"/>
    </xf>
    <xf numFmtId="164" fontId="0" fillId="0" borderId="24" xfId="0" applyNumberFormat="1" applyBorder="1" applyAlignment="1">
      <alignment horizontal="center"/>
    </xf>
    <xf numFmtId="14" fontId="11" fillId="3" borderId="24" xfId="0" applyNumberFormat="1" applyFont="1" applyFill="1" applyBorder="1" applyAlignment="1" applyProtection="1">
      <alignment horizontal="center"/>
      <protection locked="0"/>
    </xf>
    <xf numFmtId="14" fontId="11" fillId="3" borderId="24" xfId="0" applyNumberFormat="1" applyFont="1" applyFill="1" applyBorder="1" applyAlignment="1" applyProtection="1">
      <alignment horizontal="center" wrapText="1"/>
      <protection locked="0"/>
    </xf>
    <xf numFmtId="14" fontId="11" fillId="3" borderId="25" xfId="0" applyNumberFormat="1" applyFont="1" applyFill="1" applyBorder="1" applyAlignment="1" applyProtection="1">
      <alignment horizontal="center" wrapText="1"/>
      <protection locked="0"/>
    </xf>
    <xf numFmtId="0" fontId="9" fillId="0" borderId="0" xfId="0" applyFont="1"/>
    <xf numFmtId="0" fontId="9" fillId="0" borderId="0" xfId="0" applyFont="1" applyProtection="1"/>
    <xf numFmtId="0" fontId="2" fillId="0" borderId="0" xfId="2" applyFont="1"/>
    <xf numFmtId="0" fontId="7" fillId="3" borderId="32" xfId="2" applyFont="1" applyFill="1" applyBorder="1" applyAlignment="1" applyProtection="1">
      <alignment vertical="center" wrapText="1"/>
    </xf>
    <xf numFmtId="0" fontId="2" fillId="3" borderId="0" xfId="2" applyFont="1" applyFill="1"/>
    <xf numFmtId="0" fontId="2" fillId="11" borderId="22" xfId="0" applyFont="1" applyFill="1" applyBorder="1" applyAlignment="1" applyProtection="1">
      <alignment horizontal="center" vertical="center"/>
      <protection locked="0"/>
    </xf>
    <xf numFmtId="0" fontId="8" fillId="0" borderId="0" xfId="0" applyFont="1" applyFill="1" applyBorder="1" applyAlignment="1" applyProtection="1">
      <alignment horizontal="left" wrapText="1"/>
    </xf>
    <xf numFmtId="0" fontId="9" fillId="0" borderId="0" xfId="2" applyFont="1" applyProtection="1"/>
    <xf numFmtId="0" fontId="2" fillId="0" borderId="0" xfId="2" applyFont="1" applyProtection="1"/>
    <xf numFmtId="0" fontId="9" fillId="0" borderId="0" xfId="2" applyFont="1"/>
    <xf numFmtId="0" fontId="23" fillId="12" borderId="64" xfId="1" applyNumberFormat="1" applyFont="1" applyFill="1" applyBorder="1" applyAlignment="1" applyProtection="1">
      <alignment horizontal="left" vertical="center" wrapText="1"/>
    </xf>
    <xf numFmtId="0" fontId="2" fillId="8" borderId="65" xfId="2" applyFont="1" applyFill="1" applyBorder="1" applyAlignment="1" applyProtection="1">
      <alignment horizontal="center" vertical="top" wrapText="1"/>
      <protection locked="0"/>
    </xf>
    <xf numFmtId="0" fontId="7" fillId="12" borderId="63" xfId="1" applyNumberFormat="1" applyFont="1" applyFill="1" applyBorder="1" applyAlignment="1" applyProtection="1">
      <alignment vertical="center" wrapText="1"/>
    </xf>
    <xf numFmtId="17" fontId="2" fillId="8" borderId="65" xfId="2" applyNumberFormat="1" applyFont="1" applyFill="1" applyBorder="1" applyAlignment="1" applyProtection="1">
      <alignment horizontal="center" vertical="top" wrapText="1"/>
      <protection locked="0"/>
    </xf>
    <xf numFmtId="0" fontId="23" fillId="3" borderId="0" xfId="1" applyNumberFormat="1" applyFont="1" applyFill="1" applyBorder="1" applyAlignment="1" applyProtection="1">
      <alignment horizontal="left" vertical="center" wrapText="1"/>
    </xf>
    <xf numFmtId="0" fontId="2" fillId="3" borderId="0" xfId="2" applyFont="1" applyFill="1" applyBorder="1" applyAlignment="1" applyProtection="1">
      <alignment horizontal="center" vertical="top" wrapText="1"/>
      <protection locked="0"/>
    </xf>
    <xf numFmtId="164" fontId="2" fillId="8" borderId="65" xfId="2" applyNumberFormat="1" applyFont="1" applyFill="1" applyBorder="1" applyAlignment="1" applyProtection="1">
      <alignment horizontal="center" vertical="center" wrapText="1"/>
      <protection locked="0"/>
    </xf>
    <xf numFmtId="0" fontId="8" fillId="10" borderId="3" xfId="2" applyFont="1" applyFill="1" applyBorder="1" applyAlignment="1" applyProtection="1">
      <alignment horizontal="left" vertical="center" wrapText="1"/>
    </xf>
    <xf numFmtId="0" fontId="2" fillId="3" borderId="0" xfId="2" applyFont="1" applyFill="1" applyProtection="1"/>
    <xf numFmtId="0" fontId="25" fillId="3" borderId="0" xfId="0" applyFont="1" applyFill="1" applyBorder="1" applyAlignment="1">
      <alignment horizontal="left" vertical="center" wrapText="1"/>
    </xf>
    <xf numFmtId="164" fontId="2" fillId="3" borderId="0" xfId="2" applyNumberFormat="1" applyFont="1" applyFill="1" applyBorder="1" applyAlignment="1" applyProtection="1">
      <alignment horizontal="center" vertical="top" wrapText="1"/>
      <protection locked="0"/>
    </xf>
    <xf numFmtId="0" fontId="7" fillId="2" borderId="28" xfId="2" applyFont="1" applyFill="1" applyBorder="1" applyAlignment="1" applyProtection="1">
      <alignment horizontal="left" vertical="center" wrapText="1"/>
    </xf>
    <xf numFmtId="2" fontId="2" fillId="5" borderId="3" xfId="3" applyNumberFormat="1" applyFont="1" applyFill="1" applyBorder="1" applyAlignment="1" applyProtection="1">
      <alignment horizontal="center" vertical="center" wrapText="1"/>
      <protection locked="0"/>
    </xf>
    <xf numFmtId="1" fontId="2" fillId="5" borderId="3" xfId="3" applyNumberFormat="1" applyFont="1" applyFill="1" applyBorder="1" applyAlignment="1" applyProtection="1">
      <alignment horizontal="center" vertical="center" wrapText="1"/>
      <protection locked="0"/>
    </xf>
    <xf numFmtId="2" fontId="2" fillId="5" borderId="28" xfId="3" applyNumberFormat="1" applyFont="1" applyFill="1" applyBorder="1" applyAlignment="1" applyProtection="1">
      <alignment horizontal="center" vertical="center" wrapText="1"/>
      <protection locked="0"/>
    </xf>
    <xf numFmtId="0" fontId="26" fillId="2" borderId="22" xfId="2" applyFont="1" applyFill="1" applyBorder="1" applyAlignment="1" applyProtection="1">
      <alignment horizontal="left" vertical="center" wrapText="1"/>
    </xf>
    <xf numFmtId="0" fontId="2" fillId="6" borderId="22" xfId="0" applyFont="1" applyFill="1" applyBorder="1" applyAlignment="1" applyProtection="1">
      <alignment horizontal="center"/>
      <protection locked="0"/>
    </xf>
    <xf numFmtId="0" fontId="2" fillId="0" borderId="36" xfId="2" applyFont="1" applyFill="1" applyBorder="1" applyAlignment="1" applyProtection="1">
      <alignment horizontal="center" vertical="top" wrapText="1"/>
    </xf>
    <xf numFmtId="0" fontId="2" fillId="0" borderId="0" xfId="2" applyFont="1" applyFill="1" applyProtection="1"/>
    <xf numFmtId="0" fontId="8" fillId="7" borderId="3" xfId="2" applyFont="1" applyFill="1" applyBorder="1" applyAlignment="1" applyProtection="1">
      <alignment horizontal="center" vertical="center" wrapText="1"/>
    </xf>
    <xf numFmtId="0" fontId="8" fillId="2" borderId="21" xfId="2" applyFont="1" applyFill="1" applyBorder="1" applyAlignment="1" applyProtection="1">
      <alignment horizontal="left" vertical="top" wrapText="1"/>
    </xf>
    <xf numFmtId="0" fontId="8" fillId="2" borderId="3" xfId="2" applyFont="1" applyFill="1" applyBorder="1" applyAlignment="1" applyProtection="1">
      <alignment horizontal="center" vertical="top" wrapText="1"/>
    </xf>
    <xf numFmtId="0" fontId="8" fillId="14" borderId="3" xfId="2" applyFont="1" applyFill="1" applyBorder="1" applyAlignment="1" applyProtection="1">
      <alignment horizontal="center" vertical="top" wrapText="1"/>
    </xf>
    <xf numFmtId="0" fontId="26" fillId="2" borderId="3" xfId="2" applyFont="1" applyFill="1" applyBorder="1" applyAlignment="1" applyProtection="1">
      <alignment horizontal="center" vertical="top" wrapText="1"/>
    </xf>
    <xf numFmtId="0" fontId="8" fillId="0" borderId="3" xfId="2" applyFont="1" applyFill="1" applyBorder="1" applyAlignment="1">
      <alignment horizontal="center" vertical="top" wrapText="1"/>
    </xf>
    <xf numFmtId="43" fontId="9" fillId="0" borderId="0" xfId="3" applyFont="1" applyFill="1" applyBorder="1" applyAlignment="1">
      <alignment horizontal="center" vertical="top" wrapText="1"/>
    </xf>
    <xf numFmtId="2" fontId="2" fillId="15" borderId="3" xfId="3" applyNumberFormat="1" applyFont="1" applyFill="1" applyBorder="1" applyAlignment="1" applyProtection="1">
      <alignment horizontal="left" vertical="center" wrapText="1"/>
    </xf>
    <xf numFmtId="2" fontId="2" fillId="6" borderId="3" xfId="3" applyNumberFormat="1" applyFont="1" applyFill="1" applyBorder="1" applyAlignment="1" applyProtection="1">
      <alignment horizontal="center" vertical="center" wrapText="1"/>
      <protection locked="0"/>
    </xf>
    <xf numFmtId="165" fontId="2" fillId="16" borderId="22" xfId="0" applyNumberFormat="1" applyFont="1" applyFill="1" applyBorder="1" applyAlignment="1" applyProtection="1">
      <alignment horizontal="center"/>
    </xf>
    <xf numFmtId="0" fontId="8" fillId="0" borderId="3" xfId="2" applyFont="1" applyFill="1" applyBorder="1" applyAlignment="1">
      <alignment horizontal="left" wrapText="1"/>
    </xf>
    <xf numFmtId="43" fontId="9" fillId="0" borderId="0" xfId="3" applyFont="1" applyFill="1" applyBorder="1" applyAlignment="1">
      <alignment horizontal="center" vertical="center" wrapText="1"/>
    </xf>
    <xf numFmtId="0" fontId="8" fillId="7" borderId="28" xfId="2" applyFont="1" applyFill="1" applyBorder="1" applyAlignment="1" applyProtection="1">
      <alignment horizontal="left" vertical="center" wrapText="1"/>
    </xf>
    <xf numFmtId="2" fontId="2" fillId="15" borderId="28" xfId="3" applyNumberFormat="1" applyFont="1" applyFill="1" applyBorder="1" applyAlignment="1" applyProtection="1">
      <alignment horizontal="left" vertical="center" wrapText="1"/>
    </xf>
    <xf numFmtId="2" fontId="2" fillId="6" borderId="28" xfId="3" applyNumberFormat="1" applyFont="1" applyFill="1" applyBorder="1" applyAlignment="1" applyProtection="1">
      <alignment horizontal="center" vertical="center" wrapText="1"/>
      <protection locked="0"/>
    </xf>
    <xf numFmtId="2" fontId="2" fillId="5" borderId="28" xfId="3" applyNumberFormat="1" applyFont="1" applyFill="1" applyBorder="1" applyAlignment="1" applyProtection="1">
      <alignment horizontal="center" vertical="center" wrapText="1"/>
    </xf>
    <xf numFmtId="43" fontId="11" fillId="0" borderId="0" xfId="3" applyFont="1" applyFill="1" applyBorder="1" applyAlignment="1">
      <alignment horizontal="center" vertical="center" wrapText="1"/>
    </xf>
    <xf numFmtId="2" fontId="2" fillId="0" borderId="3" xfId="3" applyNumberFormat="1" applyFont="1" applyFill="1" applyBorder="1" applyAlignment="1" applyProtection="1">
      <alignment horizontal="left" vertical="center" wrapText="1"/>
      <protection locked="0"/>
    </xf>
    <xf numFmtId="165" fontId="2" fillId="6" borderId="22" xfId="0" applyNumberFormat="1" applyFont="1" applyFill="1" applyBorder="1" applyAlignment="1" applyProtection="1">
      <alignment horizontal="center"/>
    </xf>
    <xf numFmtId="2" fontId="2" fillId="0" borderId="2" xfId="3" applyNumberFormat="1" applyFont="1" applyFill="1" applyBorder="1" applyAlignment="1" applyProtection="1">
      <alignment horizontal="left" vertical="center" wrapText="1"/>
      <protection locked="0"/>
    </xf>
    <xf numFmtId="2" fontId="2" fillId="4" borderId="67" xfId="3" applyNumberFormat="1" applyFont="1" applyFill="1" applyBorder="1" applyAlignment="1" applyProtection="1">
      <alignment horizontal="left" vertical="center" wrapText="1"/>
    </xf>
    <xf numFmtId="165" fontId="2" fillId="4" borderId="68" xfId="3" applyNumberFormat="1" applyFont="1" applyFill="1" applyBorder="1" applyAlignment="1" applyProtection="1">
      <alignment horizontal="center" vertical="center" wrapText="1"/>
    </xf>
    <xf numFmtId="165" fontId="2" fillId="17" borderId="23" xfId="0" applyNumberFormat="1" applyFont="1" applyFill="1" applyBorder="1" applyAlignment="1" applyProtection="1">
      <alignment horizontal="center" vertical="center"/>
    </xf>
    <xf numFmtId="2" fontId="2" fillId="17" borderId="68" xfId="3" applyNumberFormat="1" applyFont="1" applyFill="1" applyBorder="1" applyAlignment="1" applyProtection="1">
      <alignment horizontal="center" vertical="center" wrapText="1"/>
    </xf>
    <xf numFmtId="2" fontId="2" fillId="0" borderId="0" xfId="3" applyNumberFormat="1" applyFont="1" applyFill="1" applyBorder="1" applyAlignment="1" applyProtection="1">
      <alignment horizontal="left" vertical="center" wrapText="1"/>
      <protection locked="0"/>
    </xf>
    <xf numFmtId="2" fontId="2" fillId="4" borderId="68" xfId="3" applyNumberFormat="1" applyFont="1" applyFill="1" applyBorder="1" applyAlignment="1" applyProtection="1">
      <alignment horizontal="left" vertical="center" wrapText="1"/>
    </xf>
    <xf numFmtId="165" fontId="2" fillId="4" borderId="69" xfId="3" applyNumberFormat="1" applyFont="1" applyFill="1" applyBorder="1" applyAlignment="1" applyProtection="1">
      <alignment horizontal="center" vertical="center"/>
    </xf>
    <xf numFmtId="165" fontId="2" fillId="17" borderId="0" xfId="0" applyNumberFormat="1" applyFont="1" applyFill="1" applyBorder="1" applyAlignment="1" applyProtection="1">
      <alignment horizontal="center" vertical="center"/>
    </xf>
    <xf numFmtId="2" fontId="2" fillId="17" borderId="69" xfId="3" applyNumberFormat="1" applyFont="1" applyFill="1" applyBorder="1" applyAlignment="1" applyProtection="1">
      <alignment horizontal="center" vertical="center"/>
    </xf>
    <xf numFmtId="2" fontId="2" fillId="18" borderId="3" xfId="3" applyNumberFormat="1" applyFont="1" applyFill="1" applyBorder="1" applyAlignment="1" applyProtection="1">
      <alignment horizontal="center" vertical="center" wrapText="1"/>
    </xf>
    <xf numFmtId="166" fontId="2" fillId="8" borderId="3" xfId="3" applyNumberFormat="1" applyFont="1" applyFill="1" applyBorder="1" applyAlignment="1" applyProtection="1">
      <alignment horizontal="center" vertical="center" wrapText="1"/>
      <protection locked="0"/>
    </xf>
    <xf numFmtId="165" fontId="2" fillId="18" borderId="23" xfId="0" applyNumberFormat="1" applyFont="1" applyFill="1" applyBorder="1" applyAlignment="1" applyProtection="1">
      <alignment horizontal="center"/>
    </xf>
    <xf numFmtId="0" fontId="2" fillId="13" borderId="0" xfId="3" applyNumberFormat="1" applyFont="1" applyFill="1" applyBorder="1" applyAlignment="1" applyProtection="1">
      <alignment vertical="top" wrapText="1"/>
      <protection locked="0"/>
    </xf>
    <xf numFmtId="0" fontId="2" fillId="0" borderId="0" xfId="0" applyFont="1" applyAlignment="1">
      <alignment vertical="center" wrapText="1"/>
    </xf>
    <xf numFmtId="0" fontId="7" fillId="12" borderId="0" xfId="1" applyNumberFormat="1" applyFont="1" applyFill="1" applyBorder="1" applyAlignment="1" applyProtection="1">
      <alignment horizontal="center" vertical="center" wrapText="1"/>
    </xf>
    <xf numFmtId="0" fontId="27" fillId="2" borderId="21" xfId="2" applyFont="1" applyFill="1" applyBorder="1" applyAlignment="1" applyProtection="1">
      <alignment horizontal="left" vertical="top" wrapText="1"/>
    </xf>
    <xf numFmtId="0" fontId="8" fillId="2" borderId="70" xfId="2" applyFont="1" applyFill="1" applyBorder="1" applyAlignment="1" applyProtection="1">
      <alignment horizontal="center" vertical="top" wrapText="1"/>
    </xf>
    <xf numFmtId="165" fontId="2" fillId="6" borderId="3" xfId="3" applyNumberFormat="1" applyFont="1" applyFill="1" applyBorder="1" applyAlignment="1" applyProtection="1">
      <alignment horizontal="center" vertical="center" wrapText="1"/>
      <protection locked="0"/>
    </xf>
    <xf numFmtId="165" fontId="2" fillId="6" borderId="28" xfId="3" applyNumberFormat="1" applyFont="1" applyFill="1" applyBorder="1" applyAlignment="1" applyProtection="1">
      <alignment horizontal="center" vertical="center" wrapText="1"/>
      <protection locked="0"/>
    </xf>
    <xf numFmtId="165" fontId="2" fillId="5" borderId="28" xfId="3" applyNumberFormat="1" applyFont="1" applyFill="1" applyBorder="1" applyAlignment="1" applyProtection="1">
      <alignment horizontal="center" vertical="center" wrapText="1"/>
      <protection locked="0"/>
    </xf>
    <xf numFmtId="0" fontId="8" fillId="7" borderId="21" xfId="2" applyFont="1" applyFill="1" applyBorder="1" applyAlignment="1" applyProtection="1">
      <alignment horizontal="left" vertical="center" wrapText="1"/>
    </xf>
    <xf numFmtId="2" fontId="2" fillId="4" borderId="3" xfId="3" applyNumberFormat="1" applyFont="1" applyFill="1" applyBorder="1" applyAlignment="1" applyProtection="1">
      <alignment horizontal="center" vertical="center" wrapText="1"/>
    </xf>
    <xf numFmtId="2" fontId="2" fillId="6" borderId="3" xfId="3" applyNumberFormat="1" applyFont="1" applyFill="1" applyBorder="1" applyAlignment="1" applyProtection="1">
      <alignment horizontal="center" vertical="center" wrapText="1"/>
    </xf>
    <xf numFmtId="165" fontId="2" fillId="17" borderId="23" xfId="0" applyNumberFormat="1" applyFont="1" applyFill="1" applyBorder="1" applyAlignment="1" applyProtection="1">
      <alignment horizontal="center"/>
    </xf>
    <xf numFmtId="0" fontId="2" fillId="0" borderId="0" xfId="0" applyFont="1" applyFill="1"/>
    <xf numFmtId="0" fontId="2" fillId="0" borderId="0" xfId="0" applyFont="1" applyAlignment="1">
      <alignment horizontal="left" vertical="center" wrapText="1"/>
    </xf>
    <xf numFmtId="2" fontId="2" fillId="3" borderId="0" xfId="3" applyNumberFormat="1" applyFont="1" applyFill="1" applyBorder="1" applyAlignment="1" applyProtection="1">
      <alignment horizontal="left" vertical="center" wrapText="1"/>
      <protection locked="0"/>
    </xf>
    <xf numFmtId="165" fontId="2" fillId="3" borderId="0" xfId="3" applyNumberFormat="1" applyFont="1" applyFill="1" applyBorder="1" applyAlignment="1" applyProtection="1">
      <alignment horizontal="center" vertical="center"/>
    </xf>
    <xf numFmtId="165" fontId="2" fillId="3" borderId="0" xfId="0" applyNumberFormat="1" applyFont="1" applyFill="1" applyBorder="1" applyAlignment="1" applyProtection="1">
      <alignment horizontal="center" vertical="center"/>
    </xf>
    <xf numFmtId="0" fontId="7" fillId="3" borderId="0" xfId="1" applyNumberFormat="1" applyFont="1" applyFill="1" applyBorder="1" applyAlignment="1" applyProtection="1">
      <alignment horizontal="center" vertical="center" wrapText="1"/>
    </xf>
    <xf numFmtId="0" fontId="2" fillId="3" borderId="0" xfId="0" applyFont="1" applyFill="1" applyBorder="1" applyAlignment="1">
      <alignment horizontal="center" vertical="top"/>
    </xf>
    <xf numFmtId="0" fontId="2" fillId="0" borderId="0" xfId="0" applyFont="1" applyAlignment="1">
      <alignment horizontal="center" vertical="top"/>
    </xf>
    <xf numFmtId="0" fontId="8" fillId="3" borderId="36" xfId="2" applyFont="1" applyFill="1" applyBorder="1" applyAlignment="1">
      <alignment horizontal="left" vertical="center" wrapText="1"/>
    </xf>
    <xf numFmtId="2" fontId="2" fillId="5" borderId="0" xfId="3" applyNumberFormat="1" applyFont="1" applyFill="1" applyBorder="1" applyAlignment="1" applyProtection="1">
      <alignment horizontal="center" vertical="center" wrapText="1"/>
    </xf>
    <xf numFmtId="0" fontId="7" fillId="2" borderId="71" xfId="2" applyFont="1" applyFill="1" applyBorder="1" applyAlignment="1" applyProtection="1">
      <alignment horizontal="left" vertical="center" wrapText="1"/>
    </xf>
    <xf numFmtId="165" fontId="19" fillId="4" borderId="49" xfId="0" applyNumberFormat="1" applyFont="1" applyFill="1" applyBorder="1" applyProtection="1">
      <protection locked="0"/>
    </xf>
    <xf numFmtId="165" fontId="19" fillId="4" borderId="72" xfId="0" applyNumberFormat="1" applyFont="1" applyFill="1" applyBorder="1" applyProtection="1">
      <protection locked="0"/>
    </xf>
    <xf numFmtId="0" fontId="7" fillId="2" borderId="73" xfId="2" applyFont="1" applyFill="1" applyBorder="1" applyAlignment="1" applyProtection="1">
      <alignment horizontal="left" vertical="center" wrapText="1"/>
    </xf>
    <xf numFmtId="0" fontId="20" fillId="4" borderId="74" xfId="0" applyFont="1" applyFill="1" applyBorder="1" applyProtection="1">
      <protection locked="0"/>
    </xf>
    <xf numFmtId="0" fontId="20" fillId="4" borderId="75" xfId="0" applyFont="1" applyFill="1" applyBorder="1" applyProtection="1">
      <protection locked="0"/>
    </xf>
    <xf numFmtId="0" fontId="7" fillId="2" borderId="76" xfId="2" applyFont="1" applyFill="1" applyBorder="1" applyAlignment="1" applyProtection="1">
      <alignment vertical="center" wrapText="1"/>
    </xf>
    <xf numFmtId="165" fontId="2" fillId="19" borderId="77" xfId="3" applyNumberFormat="1" applyFont="1" applyFill="1" applyBorder="1" applyAlignment="1" applyProtection="1">
      <alignment horizontal="center" vertical="center" wrapText="1"/>
    </xf>
    <xf numFmtId="0" fontId="2" fillId="3" borderId="0" xfId="0" applyFont="1" applyFill="1" applyBorder="1" applyAlignment="1" applyProtection="1">
      <alignment horizontal="center" vertical="top"/>
    </xf>
    <xf numFmtId="0" fontId="2" fillId="0" borderId="48" xfId="0" applyFont="1" applyBorder="1" applyAlignment="1">
      <alignment horizontal="center" vertical="top"/>
    </xf>
    <xf numFmtId="0" fontId="18" fillId="12" borderId="78" xfId="1" applyNumberFormat="1" applyFont="1" applyFill="1" applyBorder="1" applyAlignment="1" applyProtection="1">
      <alignment horizontal="left" vertical="center" wrapText="1"/>
    </xf>
    <xf numFmtId="0" fontId="2" fillId="8" borderId="38" xfId="0" applyFont="1" applyFill="1" applyBorder="1" applyAlignment="1">
      <alignment horizontal="center" vertical="top"/>
    </xf>
    <xf numFmtId="0" fontId="2" fillId="0" borderId="41" xfId="0" applyFont="1" applyBorder="1" applyAlignment="1">
      <alignment horizontal="center" vertical="top"/>
    </xf>
    <xf numFmtId="0" fontId="2" fillId="0" borderId="50" xfId="0" applyFont="1" applyBorder="1" applyAlignment="1">
      <alignment horizontal="center" vertical="top"/>
    </xf>
    <xf numFmtId="0" fontId="18" fillId="12" borderId="0" xfId="1" applyNumberFormat="1" applyFont="1" applyFill="1" applyBorder="1" applyAlignment="1" applyProtection="1">
      <alignment horizontal="left" vertical="center" wrapText="1"/>
    </xf>
    <xf numFmtId="0" fontId="2" fillId="8" borderId="24" xfId="0" applyFont="1" applyFill="1" applyBorder="1" applyAlignment="1">
      <alignment horizontal="center" vertical="top"/>
    </xf>
    <xf numFmtId="0" fontId="2" fillId="0" borderId="24" xfId="0" applyFont="1" applyBorder="1" applyAlignment="1">
      <alignment horizontal="center" vertical="top"/>
    </xf>
    <xf numFmtId="0" fontId="18" fillId="12" borderId="79" xfId="1" applyNumberFormat="1" applyFont="1" applyFill="1" applyBorder="1" applyAlignment="1" applyProtection="1">
      <alignment horizontal="left" vertical="center" wrapText="1"/>
    </xf>
    <xf numFmtId="0" fontId="2" fillId="8" borderId="46" xfId="0" applyFont="1" applyFill="1" applyBorder="1" applyAlignment="1">
      <alignment horizontal="center" vertical="top"/>
    </xf>
    <xf numFmtId="0" fontId="2" fillId="8" borderId="65" xfId="2" applyFont="1" applyFill="1" applyBorder="1" applyAlignment="1" applyProtection="1">
      <alignment horizontal="center" vertical="center" wrapText="1"/>
      <protection locked="0"/>
    </xf>
    <xf numFmtId="0" fontId="2" fillId="3" borderId="15" xfId="2" applyFont="1" applyFill="1" applyBorder="1" applyAlignment="1" applyProtection="1">
      <alignment horizontal="center" vertical="top" wrapText="1"/>
      <protection locked="0"/>
    </xf>
    <xf numFmtId="0" fontId="26" fillId="3" borderId="56" xfId="1" applyNumberFormat="1" applyFont="1" applyFill="1" applyBorder="1" applyAlignment="1" applyProtection="1">
      <alignment horizontal="center" vertical="center" wrapText="1"/>
    </xf>
    <xf numFmtId="0" fontId="26" fillId="3" borderId="27" xfId="1" applyNumberFormat="1" applyFont="1" applyFill="1" applyBorder="1" applyAlignment="1" applyProtection="1">
      <alignment horizontal="center" vertical="center" wrapText="1"/>
    </xf>
    <xf numFmtId="0" fontId="2" fillId="3" borderId="36" xfId="2" applyFont="1" applyFill="1" applyBorder="1" applyAlignment="1" applyProtection="1">
      <alignment horizontal="center" vertical="top" wrapText="1"/>
      <protection locked="0"/>
    </xf>
    <xf numFmtId="0" fontId="26" fillId="3" borderId="0" xfId="1" applyNumberFormat="1" applyFont="1" applyFill="1" applyBorder="1" applyAlignment="1" applyProtection="1">
      <alignment horizontal="center" vertical="center" wrapText="1"/>
    </xf>
    <xf numFmtId="0" fontId="2" fillId="3" borderId="0" xfId="2" applyFont="1" applyFill="1" applyBorder="1" applyAlignment="1" applyProtection="1">
      <alignment horizontal="center" vertical="top" wrapText="1"/>
    </xf>
    <xf numFmtId="0" fontId="8" fillId="2" borderId="21" xfId="2" applyFont="1" applyFill="1" applyBorder="1" applyAlignment="1" applyProtection="1">
      <alignment horizontal="center" vertical="center" wrapText="1"/>
    </xf>
    <xf numFmtId="0" fontId="26" fillId="2" borderId="21" xfId="2" applyFont="1" applyFill="1" applyBorder="1" applyAlignment="1" applyProtection="1">
      <alignment horizontal="center" vertical="center" wrapText="1"/>
    </xf>
    <xf numFmtId="0" fontId="8" fillId="14" borderId="80" xfId="1" applyNumberFormat="1" applyFont="1" applyFill="1" applyBorder="1" applyAlignment="1" applyProtection="1">
      <alignment horizontal="center" vertical="center" wrapText="1"/>
    </xf>
    <xf numFmtId="165" fontId="2" fillId="4" borderId="22" xfId="0" applyNumberFormat="1" applyFont="1" applyFill="1" applyBorder="1" applyAlignment="1" applyProtection="1">
      <alignment horizontal="center"/>
      <protection locked="0"/>
    </xf>
    <xf numFmtId="165" fontId="2" fillId="6" borderId="22" xfId="0" applyNumberFormat="1" applyFont="1" applyFill="1" applyBorder="1" applyAlignment="1" applyProtection="1">
      <alignment horizontal="center"/>
      <protection locked="0"/>
    </xf>
    <xf numFmtId="165" fontId="2" fillId="4" borderId="3" xfId="3" applyNumberFormat="1" applyFont="1" applyFill="1" applyBorder="1" applyAlignment="1" applyProtection="1">
      <alignment horizontal="center" vertical="center" wrapText="1"/>
    </xf>
    <xf numFmtId="165" fontId="2" fillId="17" borderId="3" xfId="3" applyNumberFormat="1" applyFont="1" applyFill="1" applyBorder="1" applyAlignment="1" applyProtection="1">
      <alignment horizontal="center" vertical="center" wrapText="1"/>
    </xf>
    <xf numFmtId="2" fontId="2" fillId="5" borderId="3" xfId="3" applyNumberFormat="1" applyFont="1" applyFill="1" applyBorder="1" applyAlignment="1" applyProtection="1">
      <alignment horizontal="left" vertical="center" wrapText="1"/>
    </xf>
    <xf numFmtId="0" fontId="8" fillId="3" borderId="0" xfId="2" applyFont="1" applyFill="1" applyBorder="1" applyAlignment="1">
      <alignment horizontal="left" vertical="center" wrapText="1"/>
    </xf>
    <xf numFmtId="2" fontId="2" fillId="3" borderId="0" xfId="3" applyNumberFormat="1" applyFont="1" applyFill="1" applyBorder="1" applyAlignment="1" applyProtection="1">
      <alignment horizontal="left" vertical="center"/>
      <protection locked="0"/>
    </xf>
    <xf numFmtId="0" fontId="2" fillId="3" borderId="0" xfId="0" applyFont="1" applyFill="1" applyBorder="1" applyAlignment="1">
      <alignment vertical="center"/>
    </xf>
    <xf numFmtId="165" fontId="2" fillId="3" borderId="0" xfId="0" applyNumberFormat="1" applyFont="1" applyFill="1" applyBorder="1" applyAlignment="1" applyProtection="1">
      <alignment horizontal="center"/>
    </xf>
    <xf numFmtId="164" fontId="2" fillId="13" borderId="29" xfId="0" applyNumberFormat="1" applyFont="1" applyFill="1" applyBorder="1" applyAlignment="1" applyProtection="1">
      <alignment horizontal="left" vertical="top"/>
      <protection locked="0"/>
    </xf>
    <xf numFmtId="0" fontId="2" fillId="3" borderId="31" xfId="0" applyFont="1" applyFill="1" applyBorder="1" applyAlignment="1">
      <alignment vertical="center"/>
    </xf>
    <xf numFmtId="0" fontId="7" fillId="12" borderId="0" xfId="1" applyNumberFormat="1" applyFont="1" applyFill="1" applyBorder="1" applyAlignment="1" applyProtection="1">
      <alignment horizontal="left" vertical="center" wrapText="1"/>
    </xf>
    <xf numFmtId="165" fontId="2" fillId="8" borderId="0" xfId="0" applyNumberFormat="1" applyFont="1" applyFill="1" applyBorder="1" applyAlignment="1" applyProtection="1">
      <alignment horizontal="center" vertical="center"/>
      <protection locked="0"/>
    </xf>
    <xf numFmtId="0" fontId="2" fillId="15" borderId="29" xfId="0" applyFont="1" applyFill="1" applyBorder="1" applyAlignment="1" applyProtection="1">
      <alignment vertical="top" wrapText="1"/>
      <protection locked="0"/>
    </xf>
    <xf numFmtId="0" fontId="2" fillId="15" borderId="0" xfId="0" applyFont="1" applyFill="1" applyBorder="1" applyAlignment="1" applyProtection="1">
      <alignment vertical="top" wrapText="1"/>
      <protection locked="0"/>
    </xf>
    <xf numFmtId="2" fontId="9" fillId="0" borderId="0" xfId="3" applyNumberFormat="1" applyFont="1" applyFill="1" applyBorder="1" applyAlignment="1" applyProtection="1">
      <alignment horizontal="center" vertical="center" wrapText="1"/>
    </xf>
    <xf numFmtId="0" fontId="2" fillId="0" borderId="0" xfId="2"/>
    <xf numFmtId="0" fontId="2" fillId="0" borderId="0" xfId="2" applyFill="1" applyBorder="1"/>
    <xf numFmtId="0" fontId="3" fillId="0" borderId="0" xfId="2" applyFont="1"/>
    <xf numFmtId="0" fontId="18" fillId="0" borderId="0" xfId="2" applyFont="1"/>
    <xf numFmtId="0" fontId="4" fillId="0" borderId="0" xfId="2" applyFont="1"/>
    <xf numFmtId="0" fontId="9" fillId="0" borderId="0" xfId="2" applyFont="1" applyFill="1" applyBorder="1"/>
    <xf numFmtId="0" fontId="28" fillId="20" borderId="28" xfId="2" applyFont="1" applyFill="1" applyBorder="1"/>
    <xf numFmtId="0" fontId="8" fillId="0" borderId="0" xfId="2" applyFont="1" applyFill="1" applyBorder="1"/>
    <xf numFmtId="0" fontId="9" fillId="0" borderId="0" xfId="2" applyFont="1" applyFill="1"/>
    <xf numFmtId="0" fontId="2" fillId="0" borderId="0" xfId="2" applyFont="1" applyFill="1"/>
    <xf numFmtId="0" fontId="2" fillId="0" borderId="0" xfId="2" applyFill="1"/>
    <xf numFmtId="0" fontId="18" fillId="0" borderId="0" xfId="2" applyFont="1" applyFill="1"/>
    <xf numFmtId="0" fontId="27" fillId="2" borderId="3" xfId="2" applyFont="1" applyFill="1" applyBorder="1" applyAlignment="1">
      <alignment horizontal="center" vertical="center" wrapText="1"/>
    </xf>
    <xf numFmtId="0" fontId="22" fillId="0" borderId="3" xfId="2" applyFont="1" applyFill="1" applyBorder="1" applyAlignment="1">
      <alignment horizontal="center" vertical="center"/>
    </xf>
    <xf numFmtId="0" fontId="27" fillId="3" borderId="3" xfId="2" applyFont="1" applyFill="1" applyBorder="1" applyAlignment="1">
      <alignment horizontal="center" vertical="center" wrapText="1"/>
    </xf>
    <xf numFmtId="0" fontId="29" fillId="21" borderId="3" xfId="2" applyFont="1" applyFill="1" applyBorder="1" applyAlignment="1">
      <alignment horizontal="center" vertical="center" wrapText="1"/>
    </xf>
    <xf numFmtId="0" fontId="2" fillId="0" borderId="0" xfId="2" applyFont="1" applyAlignment="1">
      <alignment horizontal="center" vertical="center"/>
    </xf>
    <xf numFmtId="0" fontId="2" fillId="0" borderId="3" xfId="2" applyFont="1" applyBorder="1" applyAlignment="1">
      <alignment horizontal="center" vertical="center"/>
    </xf>
    <xf numFmtId="0" fontId="2" fillId="0" borderId="0" xfId="2" applyFont="1" applyBorder="1" applyAlignment="1">
      <alignment horizontal="center" vertical="center"/>
    </xf>
    <xf numFmtId="0" fontId="18" fillId="0" borderId="0" xfId="2" applyFont="1" applyAlignment="1">
      <alignment horizontal="center" vertical="center"/>
    </xf>
    <xf numFmtId="0" fontId="30" fillId="2" borderId="3" xfId="1" applyNumberFormat="1" applyFont="1" applyFill="1" applyBorder="1" applyAlignment="1" applyProtection="1">
      <alignment horizontal="left" vertical="center" wrapText="1" indent="2"/>
    </xf>
    <xf numFmtId="43" fontId="3" fillId="0" borderId="3" xfId="1" applyNumberFormat="1" applyFont="1" applyFill="1" applyBorder="1" applyAlignment="1" applyProtection="1">
      <alignment horizontal="center" vertical="center" wrapText="1"/>
    </xf>
    <xf numFmtId="2" fontId="22" fillId="5" borderId="3" xfId="3" applyNumberFormat="1" applyFont="1" applyFill="1" applyBorder="1" applyAlignment="1" applyProtection="1">
      <alignment horizontal="center" vertical="center" wrapText="1"/>
      <protection locked="0"/>
    </xf>
    <xf numFmtId="0" fontId="22" fillId="3" borderId="3" xfId="3" applyNumberFormat="1" applyFont="1" applyFill="1" applyBorder="1" applyAlignment="1" applyProtection="1">
      <alignment horizontal="center" vertical="center" wrapText="1"/>
      <protection locked="0"/>
    </xf>
    <xf numFmtId="165" fontId="22" fillId="4" borderId="3" xfId="2" applyNumberFormat="1" applyFont="1" applyFill="1" applyBorder="1" applyAlignment="1" applyProtection="1">
      <alignment horizontal="center"/>
    </xf>
    <xf numFmtId="0" fontId="2" fillId="0" borderId="3" xfId="2" applyBorder="1" applyAlignment="1"/>
    <xf numFmtId="0" fontId="2" fillId="0" borderId="0" xfId="2" applyBorder="1" applyAlignment="1"/>
    <xf numFmtId="0" fontId="1" fillId="0" borderId="0" xfId="4"/>
    <xf numFmtId="0" fontId="20" fillId="0" borderId="3" xfId="2" applyFont="1" applyBorder="1" applyAlignment="1"/>
    <xf numFmtId="0" fontId="2" fillId="0" borderId="3" xfId="2" applyBorder="1"/>
    <xf numFmtId="0" fontId="20" fillId="0" borderId="0" xfId="2" applyFont="1"/>
    <xf numFmtId="0" fontId="20" fillId="0" borderId="0" xfId="2" applyFont="1" applyBorder="1" applyAlignment="1"/>
    <xf numFmtId="0" fontId="20" fillId="0" borderId="3" xfId="2" applyFont="1" applyBorder="1"/>
    <xf numFmtId="0" fontId="22" fillId="3" borderId="15" xfId="3" applyNumberFormat="1" applyFont="1" applyFill="1" applyBorder="1" applyAlignment="1" applyProtection="1">
      <alignment horizontal="center" vertical="center" wrapText="1"/>
      <protection locked="0"/>
    </xf>
    <xf numFmtId="43" fontId="3" fillId="0" borderId="15" xfId="1" applyNumberFormat="1" applyFont="1" applyFill="1" applyBorder="1" applyAlignment="1" applyProtection="1">
      <alignment horizontal="center" vertical="center" wrapText="1"/>
    </xf>
    <xf numFmtId="0" fontId="2" fillId="0" borderId="15" xfId="2" applyBorder="1" applyAlignment="1"/>
    <xf numFmtId="0" fontId="2" fillId="0" borderId="3" xfId="2" applyFill="1" applyBorder="1"/>
    <xf numFmtId="0" fontId="17" fillId="14" borderId="28" xfId="1" applyNumberFormat="1" applyFont="1" applyFill="1" applyBorder="1" applyAlignment="1" applyProtection="1">
      <alignment horizontal="center" vertical="center" wrapText="1"/>
    </xf>
    <xf numFmtId="165" fontId="22" fillId="5" borderId="3" xfId="3" applyNumberFormat="1" applyFont="1" applyFill="1" applyBorder="1" applyAlignment="1" applyProtection="1">
      <alignment horizontal="center" vertical="center" wrapText="1"/>
    </xf>
    <xf numFmtId="1" fontId="22" fillId="3" borderId="3" xfId="3" applyNumberFormat="1" applyFont="1" applyFill="1" applyBorder="1" applyAlignment="1" applyProtection="1">
      <alignment horizontal="center" vertical="center" wrapText="1"/>
    </xf>
    <xf numFmtId="1" fontId="2" fillId="3" borderId="3" xfId="3" applyNumberFormat="1" applyFont="1" applyFill="1" applyBorder="1" applyAlignment="1" applyProtection="1">
      <alignment horizontal="center" vertical="center" wrapText="1"/>
    </xf>
    <xf numFmtId="0" fontId="18" fillId="3" borderId="28" xfId="1" applyNumberFormat="1" applyFont="1" applyFill="1" applyBorder="1" applyAlignment="1" applyProtection="1">
      <alignment horizontal="center" vertical="center" wrapText="1"/>
    </xf>
    <xf numFmtId="43" fontId="9" fillId="3" borderId="3" xfId="1" applyNumberFormat="1" applyFont="1" applyFill="1" applyBorder="1" applyAlignment="1" applyProtection="1">
      <alignment horizontal="center" vertical="center" wrapText="1"/>
    </xf>
    <xf numFmtId="1" fontId="2" fillId="3" borderId="14" xfId="3" applyNumberFormat="1" applyFont="1" applyFill="1" applyBorder="1" applyAlignment="1" applyProtection="1">
      <alignment horizontal="center" vertical="center" wrapText="1"/>
    </xf>
    <xf numFmtId="1" fontId="2" fillId="3" borderId="15" xfId="3" applyNumberFormat="1" applyFont="1" applyFill="1" applyBorder="1" applyAlignment="1" applyProtection="1">
      <alignment horizontal="center" vertical="center" wrapText="1"/>
    </xf>
    <xf numFmtId="0" fontId="2" fillId="3" borderId="15" xfId="2" applyFill="1" applyBorder="1" applyAlignment="1"/>
    <xf numFmtId="1" fontId="2" fillId="3" borderId="0" xfId="2" applyNumberFormat="1" applyFont="1" applyFill="1" applyBorder="1" applyAlignment="1">
      <alignment horizontal="center"/>
    </xf>
    <xf numFmtId="0" fontId="2" fillId="3" borderId="0" xfId="2" applyFill="1" applyBorder="1"/>
    <xf numFmtId="0" fontId="27" fillId="2" borderId="28" xfId="2" applyFont="1" applyFill="1" applyBorder="1" applyAlignment="1">
      <alignment horizontal="center" vertical="center" wrapText="1"/>
    </xf>
    <xf numFmtId="43" fontId="3" fillId="3" borderId="3" xfId="1" applyNumberFormat="1" applyFont="1" applyFill="1" applyBorder="1" applyAlignment="1" applyProtection="1">
      <alignment horizontal="center" vertical="center" wrapText="1"/>
    </xf>
    <xf numFmtId="0" fontId="22" fillId="0" borderId="5" xfId="2" applyFont="1" applyBorder="1" applyAlignment="1">
      <alignment horizontal="center" vertical="center" wrapText="1"/>
    </xf>
    <xf numFmtId="49" fontId="22" fillId="0" borderId="36" xfId="2" applyNumberFormat="1" applyFont="1" applyBorder="1" applyAlignment="1">
      <alignment vertical="top" wrapText="1"/>
    </xf>
    <xf numFmtId="49" fontId="22" fillId="0" borderId="0" xfId="2" applyNumberFormat="1" applyFont="1" applyAlignment="1">
      <alignment vertical="top" wrapText="1"/>
    </xf>
    <xf numFmtId="0" fontId="22" fillId="0" borderId="36" xfId="2" applyFont="1" applyBorder="1" applyAlignment="1">
      <alignment horizontal="center" vertical="center" wrapText="1"/>
    </xf>
    <xf numFmtId="43" fontId="3" fillId="3" borderId="0" xfId="1" applyNumberFormat="1" applyFont="1" applyFill="1" applyBorder="1" applyAlignment="1" applyProtection="1">
      <alignment horizontal="center" vertical="center" wrapText="1"/>
    </xf>
    <xf numFmtId="49" fontId="22" fillId="0" borderId="0" xfId="2" applyNumberFormat="1" applyFont="1" applyBorder="1" applyAlignment="1">
      <alignment vertical="top" wrapText="1"/>
    </xf>
    <xf numFmtId="0" fontId="27" fillId="20" borderId="76" xfId="2" applyFont="1" applyFill="1" applyBorder="1" applyAlignment="1" applyProtection="1">
      <alignment vertical="center" wrapText="1"/>
    </xf>
    <xf numFmtId="0" fontId="2" fillId="0" borderId="81" xfId="2" applyBorder="1" applyAlignment="1" applyProtection="1"/>
    <xf numFmtId="49" fontId="22" fillId="0" borderId="0" xfId="2" applyNumberFormat="1" applyFont="1" applyAlignment="1" applyProtection="1">
      <alignment vertical="top" wrapText="1"/>
    </xf>
    <xf numFmtId="0" fontId="27" fillId="3" borderId="5" xfId="2" applyFont="1" applyFill="1" applyBorder="1" applyProtection="1"/>
    <xf numFmtId="43" fontId="3" fillId="3" borderId="21" xfId="1" applyNumberFormat="1" applyFont="1" applyFill="1" applyBorder="1" applyAlignment="1" applyProtection="1">
      <alignment horizontal="center" vertical="center" wrapText="1"/>
    </xf>
    <xf numFmtId="49" fontId="22" fillId="0" borderId="36" xfId="2" applyNumberFormat="1" applyFont="1" applyBorder="1" applyAlignment="1" applyProtection="1">
      <alignment vertical="top" wrapText="1"/>
    </xf>
    <xf numFmtId="0" fontId="27" fillId="2" borderId="3" xfId="2" applyFont="1" applyFill="1" applyBorder="1" applyAlignment="1" applyProtection="1">
      <alignment horizontal="center" vertical="center" wrapText="1"/>
    </xf>
    <xf numFmtId="0" fontId="22" fillId="0" borderId="3" xfId="2" applyFont="1" applyFill="1" applyBorder="1" applyAlignment="1" applyProtection="1">
      <alignment vertical="center" wrapText="1"/>
    </xf>
    <xf numFmtId="0" fontId="27" fillId="3" borderId="3" xfId="2" applyFont="1" applyFill="1" applyBorder="1" applyAlignment="1" applyProtection="1">
      <alignment horizontal="center" vertical="center" wrapText="1"/>
    </xf>
    <xf numFmtId="0" fontId="22" fillId="0" borderId="0" xfId="2" applyFont="1" applyAlignment="1" applyProtection="1">
      <alignment wrapText="1"/>
    </xf>
    <xf numFmtId="0" fontId="27" fillId="22" borderId="63" xfId="1" applyNumberFormat="1" applyFont="1" applyFill="1" applyBorder="1" applyAlignment="1" applyProtection="1">
      <alignment horizontal="center" vertical="center" wrapText="1"/>
    </xf>
    <xf numFmtId="0" fontId="22" fillId="0" borderId="0" xfId="2" applyFont="1" applyAlignment="1">
      <alignment wrapText="1"/>
    </xf>
    <xf numFmtId="0" fontId="2" fillId="0" borderId="0" xfId="2" applyAlignment="1">
      <alignment wrapText="1"/>
    </xf>
    <xf numFmtId="0" fontId="22" fillId="3" borderId="3" xfId="2" applyFont="1" applyFill="1" applyBorder="1" applyAlignment="1" applyProtection="1">
      <alignment vertical="center" wrapText="1"/>
    </xf>
    <xf numFmtId="0" fontId="27" fillId="3" borderId="0" xfId="2" applyFont="1" applyFill="1" applyBorder="1" applyAlignment="1" applyProtection="1">
      <alignment horizontal="center" vertical="center" wrapText="1"/>
    </xf>
    <xf numFmtId="0" fontId="22" fillId="3" borderId="0" xfId="2" applyFont="1" applyFill="1" applyAlignment="1" applyProtection="1">
      <alignment wrapText="1"/>
    </xf>
    <xf numFmtId="0" fontId="32" fillId="9" borderId="18" xfId="1" applyNumberFormat="1" applyFont="1" applyFill="1" applyBorder="1" applyAlignment="1" applyProtection="1">
      <alignment horizontal="center" vertical="center" wrapText="1"/>
    </xf>
    <xf numFmtId="0" fontId="32" fillId="9" borderId="82" xfId="1" applyNumberFormat="1" applyFont="1" applyFill="1" applyBorder="1" applyAlignment="1" applyProtection="1">
      <alignment horizontal="center" vertical="center" wrapText="1"/>
    </xf>
    <xf numFmtId="0" fontId="22" fillId="3" borderId="0" xfId="2" applyFont="1" applyFill="1" applyAlignment="1">
      <alignment wrapText="1"/>
    </xf>
    <xf numFmtId="0" fontId="2" fillId="3" borderId="0" xfId="2" applyFill="1" applyAlignment="1">
      <alignment wrapText="1"/>
    </xf>
    <xf numFmtId="0" fontId="17" fillId="7" borderId="3" xfId="1" applyNumberFormat="1" applyFont="1" applyFill="1" applyBorder="1" applyAlignment="1" applyProtection="1">
      <alignment horizontal="left" vertical="center" wrapText="1" indent="1"/>
    </xf>
    <xf numFmtId="2" fontId="22" fillId="8" borderId="3" xfId="3" applyNumberFormat="1" applyFont="1" applyFill="1" applyBorder="1" applyAlignment="1" applyProtection="1">
      <alignment horizontal="center" vertical="center" wrapText="1"/>
      <protection locked="0"/>
    </xf>
    <xf numFmtId="0" fontId="33" fillId="3" borderId="0" xfId="4" applyFont="1" applyFill="1"/>
    <xf numFmtId="0" fontId="22" fillId="3" borderId="0" xfId="2" applyFont="1" applyFill="1"/>
    <xf numFmtId="0" fontId="22" fillId="0" borderId="0" xfId="2" applyFont="1"/>
    <xf numFmtId="0" fontId="22" fillId="9" borderId="3" xfId="3" applyNumberFormat="1" applyFont="1" applyFill="1" applyBorder="1" applyAlignment="1" applyProtection="1">
      <alignment horizontal="center" vertical="center" wrapText="1"/>
      <protection locked="0"/>
    </xf>
    <xf numFmtId="0" fontId="22" fillId="0" borderId="0" xfId="2" applyFont="1" applyProtection="1">
      <protection locked="0"/>
    </xf>
    <xf numFmtId="0" fontId="14" fillId="7" borderId="83" xfId="2" applyFont="1" applyFill="1" applyBorder="1" applyAlignment="1">
      <alignment horizontal="center" vertical="center"/>
    </xf>
    <xf numFmtId="0" fontId="14" fillId="6" borderId="83" xfId="2" applyFont="1" applyFill="1" applyBorder="1" applyAlignment="1">
      <alignment horizontal="center" vertical="center"/>
    </xf>
    <xf numFmtId="0" fontId="22" fillId="0" borderId="3" xfId="2" applyFont="1" applyFill="1" applyBorder="1"/>
    <xf numFmtId="0" fontId="22" fillId="3" borderId="3" xfId="2" applyFont="1" applyFill="1" applyBorder="1"/>
    <xf numFmtId="0" fontId="14" fillId="23" borderId="83" xfId="2" applyFont="1" applyFill="1" applyBorder="1" applyAlignment="1">
      <alignment horizontal="center" vertical="center"/>
    </xf>
    <xf numFmtId="0" fontId="22" fillId="0" borderId="3" xfId="2" applyFont="1" applyFill="1" applyBorder="1" applyAlignment="1">
      <alignment vertical="center"/>
    </xf>
    <xf numFmtId="0" fontId="2" fillId="0" borderId="83" xfId="2" applyBorder="1" applyAlignment="1">
      <alignment horizontal="center" vertical="center"/>
    </xf>
    <xf numFmtId="0" fontId="22" fillId="3" borderId="3" xfId="2" applyFont="1" applyFill="1" applyBorder="1" applyAlignment="1"/>
    <xf numFmtId="0" fontId="17" fillId="7" borderId="28" xfId="1" applyNumberFormat="1" applyFont="1" applyFill="1" applyBorder="1" applyAlignment="1" applyProtection="1">
      <alignment horizontal="center" vertical="center" wrapText="1"/>
    </xf>
    <xf numFmtId="165" fontId="22" fillId="8" borderId="3" xfId="3" applyNumberFormat="1" applyFont="1" applyFill="1" applyBorder="1" applyAlignment="1" applyProtection="1">
      <alignment horizontal="center" vertical="center" wrapText="1"/>
    </xf>
    <xf numFmtId="165" fontId="22" fillId="3" borderId="3" xfId="3" applyNumberFormat="1" applyFont="1" applyFill="1" applyBorder="1" applyAlignment="1" applyProtection="1">
      <alignment horizontal="center" vertical="center" wrapText="1"/>
    </xf>
    <xf numFmtId="0" fontId="22" fillId="0" borderId="15" xfId="2" applyFont="1" applyBorder="1" applyAlignment="1"/>
    <xf numFmtId="1" fontId="22" fillId="3" borderId="3" xfId="2" applyNumberFormat="1" applyFont="1" applyFill="1" applyBorder="1" applyAlignment="1">
      <alignment horizontal="center"/>
    </xf>
    <xf numFmtId="0" fontId="17" fillId="0" borderId="28" xfId="1" applyNumberFormat="1" applyFont="1" applyFill="1" applyBorder="1" applyAlignment="1" applyProtection="1">
      <alignment horizontal="center" vertical="center" wrapText="1"/>
    </xf>
    <xf numFmtId="165" fontId="22" fillId="0" borderId="0" xfId="3" applyNumberFormat="1" applyFont="1" applyFill="1" applyBorder="1" applyAlignment="1" applyProtection="1">
      <alignment horizontal="center" vertical="center" wrapText="1"/>
    </xf>
    <xf numFmtId="2" fontId="17" fillId="7" borderId="28" xfId="3" applyNumberFormat="1" applyFont="1" applyFill="1" applyBorder="1" applyAlignment="1" applyProtection="1">
      <alignment horizontal="center" vertical="center" wrapText="1"/>
    </xf>
    <xf numFmtId="1" fontId="22" fillId="0" borderId="0" xfId="3" applyNumberFormat="1" applyFont="1" applyFill="1" applyBorder="1" applyAlignment="1" applyProtection="1">
      <alignment horizontal="center" vertical="center" wrapText="1"/>
    </xf>
    <xf numFmtId="1" fontId="22" fillId="0" borderId="0" xfId="2" applyNumberFormat="1" applyFont="1" applyFill="1" applyBorder="1" applyAlignment="1">
      <alignment horizontal="center"/>
    </xf>
    <xf numFmtId="43" fontId="3" fillId="0" borderId="1" xfId="1" applyNumberFormat="1" applyFont="1" applyFill="1" applyBorder="1" applyAlignment="1" applyProtection="1">
      <alignment horizontal="center" vertical="center" wrapText="1"/>
    </xf>
    <xf numFmtId="165" fontId="34" fillId="8" borderId="0" xfId="3" applyNumberFormat="1" applyFont="1" applyFill="1" applyBorder="1" applyAlignment="1" applyProtection="1">
      <alignment horizontal="center" vertical="center" wrapText="1"/>
    </xf>
    <xf numFmtId="2" fontId="17" fillId="7" borderId="0" xfId="3" applyNumberFormat="1" applyFont="1" applyFill="1" applyBorder="1" applyAlignment="1" applyProtection="1">
      <alignment horizontal="center" vertical="center" wrapText="1"/>
    </xf>
    <xf numFmtId="0" fontId="22" fillId="9" borderId="0" xfId="3" applyNumberFormat="1" applyFont="1" applyFill="1" applyBorder="1" applyAlignment="1" applyProtection="1">
      <alignment horizontal="center" vertical="center" wrapText="1"/>
      <protection locked="0"/>
    </xf>
    <xf numFmtId="43" fontId="3" fillId="3" borderId="1" xfId="1" applyNumberFormat="1" applyFont="1" applyFill="1" applyBorder="1" applyAlignment="1" applyProtection="1">
      <alignment horizontal="center" vertical="center" wrapText="1"/>
    </xf>
    <xf numFmtId="49" fontId="2" fillId="4" borderId="30" xfId="2" applyNumberFormat="1" applyFont="1" applyFill="1" applyBorder="1" applyAlignment="1" applyProtection="1">
      <alignment vertical="top" wrapText="1"/>
      <protection locked="0"/>
    </xf>
    <xf numFmtId="49" fontId="2" fillId="0" borderId="31" xfId="2" applyNumberFormat="1" applyFont="1" applyBorder="1" applyAlignment="1" applyProtection="1">
      <alignment vertical="top" wrapText="1"/>
      <protection locked="0"/>
    </xf>
    <xf numFmtId="49" fontId="2" fillId="0" borderId="53" xfId="2" applyNumberFormat="1" applyFont="1" applyBorder="1" applyAlignment="1" applyProtection="1">
      <alignment vertical="top" wrapText="1"/>
      <protection locked="0"/>
    </xf>
    <xf numFmtId="0" fontId="8" fillId="7" borderId="1" xfId="0" applyFont="1" applyFill="1" applyBorder="1" applyAlignment="1">
      <alignment horizontal="left"/>
    </xf>
    <xf numFmtId="0" fontId="8" fillId="7" borderId="18" xfId="0" applyFont="1" applyFill="1" applyBorder="1" applyAlignment="1">
      <alignment horizontal="left"/>
    </xf>
    <xf numFmtId="49" fontId="22" fillId="9" borderId="58" xfId="0" applyNumberFormat="1" applyFont="1" applyFill="1" applyBorder="1" applyAlignment="1" applyProtection="1">
      <alignment horizontal="justify" vertical="top" wrapText="1"/>
      <protection locked="0"/>
    </xf>
    <xf numFmtId="0" fontId="22" fillId="9" borderId="59" xfId="0" applyFont="1" applyFill="1" applyBorder="1" applyAlignment="1" applyProtection="1">
      <alignment horizontal="justify" vertical="top" wrapText="1"/>
      <protection locked="0"/>
    </xf>
    <xf numFmtId="0" fontId="0" fillId="8" borderId="23" xfId="0" applyFill="1" applyBorder="1" applyAlignment="1" applyProtection="1">
      <alignment horizontal="center"/>
      <protection locked="0"/>
    </xf>
    <xf numFmtId="0" fontId="0" fillId="8" borderId="24" xfId="0" applyFill="1" applyBorder="1" applyAlignment="1" applyProtection="1">
      <alignment horizontal="center"/>
      <protection locked="0"/>
    </xf>
    <xf numFmtId="0" fontId="0" fillId="8" borderId="25" xfId="0" applyFill="1" applyBorder="1" applyAlignment="1" applyProtection="1">
      <alignment horizontal="center"/>
      <protection locked="0"/>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left"/>
    </xf>
    <xf numFmtId="0" fontId="7" fillId="7" borderId="14" xfId="1" applyNumberFormat="1" applyFont="1" applyFill="1" applyBorder="1" applyAlignment="1" applyProtection="1">
      <alignment horizontal="left" vertical="top" wrapText="1"/>
    </xf>
    <xf numFmtId="0" fontId="7" fillId="7" borderId="15" xfId="1" applyNumberFormat="1" applyFont="1" applyFill="1" applyBorder="1" applyAlignment="1" applyProtection="1">
      <alignment horizontal="left" vertical="top" wrapText="1"/>
    </xf>
    <xf numFmtId="0" fontId="0" fillId="7" borderId="15" xfId="0" applyFill="1" applyBorder="1" applyAlignment="1">
      <alignment horizontal="left" vertical="top" wrapText="1"/>
    </xf>
    <xf numFmtId="0" fontId="22" fillId="9" borderId="0" xfId="0" applyFont="1" applyFill="1" applyBorder="1" applyAlignment="1" applyProtection="1">
      <alignment horizontal="left" vertical="top" wrapText="1"/>
      <protection locked="0"/>
    </xf>
    <xf numFmtId="0" fontId="0" fillId="6" borderId="29" xfId="0" applyFill="1" applyBorder="1" applyAlignment="1" applyProtection="1">
      <alignment horizontal="center"/>
      <protection locked="0"/>
    </xf>
    <xf numFmtId="0" fontId="0" fillId="6" borderId="0" xfId="0" applyFill="1" applyBorder="1" applyAlignment="1" applyProtection="1">
      <alignment horizontal="center"/>
      <protection locked="0"/>
    </xf>
    <xf numFmtId="0" fontId="0" fillId="6" borderId="31" xfId="0" applyFill="1" applyBorder="1" applyAlignment="1" applyProtection="1">
      <alignment horizontal="center"/>
      <protection locked="0"/>
    </xf>
    <xf numFmtId="49" fontId="22" fillId="9" borderId="36" xfId="0" applyNumberFormat="1" applyFont="1" applyFill="1" applyBorder="1" applyAlignment="1" applyProtection="1">
      <alignment horizontal="justify" vertical="top" wrapText="1"/>
      <protection locked="0"/>
    </xf>
    <xf numFmtId="0" fontId="22" fillId="9" borderId="0" xfId="0" applyFont="1" applyFill="1" applyAlignment="1" applyProtection="1">
      <alignment horizontal="justify" vertical="top" wrapText="1"/>
      <protection locked="0"/>
    </xf>
    <xf numFmtId="0" fontId="22" fillId="9" borderId="0" xfId="0" applyFont="1" applyFill="1" applyBorder="1" applyAlignment="1" applyProtection="1">
      <alignment horizontal="justify" vertical="top" wrapText="1"/>
      <protection locked="0"/>
    </xf>
    <xf numFmtId="0" fontId="8" fillId="3" borderId="1" xfId="0" applyFont="1" applyFill="1" applyBorder="1" applyAlignment="1">
      <alignment horizontal="left"/>
    </xf>
    <xf numFmtId="0" fontId="8" fillId="3" borderId="18" xfId="0" applyFont="1" applyFill="1" applyBorder="1" applyAlignment="1">
      <alignment horizontal="left"/>
    </xf>
    <xf numFmtId="14" fontId="11" fillId="3" borderId="23" xfId="0" applyNumberFormat="1" applyFont="1" applyFill="1" applyBorder="1" applyAlignment="1" applyProtection="1">
      <alignment horizontal="center"/>
      <protection locked="0"/>
    </xf>
    <xf numFmtId="14" fontId="11" fillId="3" borderId="24" xfId="0" applyNumberFormat="1" applyFont="1" applyFill="1" applyBorder="1" applyAlignment="1" applyProtection="1">
      <alignment horizontal="center"/>
      <protection locked="0"/>
    </xf>
    <xf numFmtId="14" fontId="11" fillId="3" borderId="25" xfId="0" applyNumberFormat="1" applyFont="1" applyFill="1" applyBorder="1" applyAlignment="1" applyProtection="1">
      <alignment horizontal="center"/>
      <protection locked="0"/>
    </xf>
    <xf numFmtId="0" fontId="24" fillId="2" borderId="23" xfId="1" applyFont="1" applyFill="1" applyBorder="1" applyAlignment="1" applyProtection="1">
      <alignment horizontal="center" vertical="center" wrapText="1"/>
    </xf>
    <xf numFmtId="0" fontId="24" fillId="2" borderId="24" xfId="1" applyFont="1" applyFill="1" applyBorder="1" applyAlignment="1" applyProtection="1">
      <alignment horizontal="center" vertical="center" wrapText="1"/>
    </xf>
    <xf numFmtId="0" fontId="24" fillId="2" borderId="25" xfId="1" applyFont="1" applyFill="1" applyBorder="1" applyAlignment="1" applyProtection="1">
      <alignment horizontal="center" vertical="center" wrapText="1"/>
    </xf>
    <xf numFmtId="49" fontId="2" fillId="8" borderId="46" xfId="0" applyNumberFormat="1" applyFont="1" applyFill="1" applyBorder="1" applyAlignment="1" applyProtection="1">
      <alignment horizontal="center" vertical="top" wrapText="1"/>
      <protection locked="0"/>
    </xf>
    <xf numFmtId="49" fontId="2" fillId="8" borderId="0" xfId="0" applyNumberFormat="1" applyFont="1" applyFill="1" applyBorder="1" applyAlignment="1" applyProtection="1">
      <alignment horizontal="center" vertical="top" wrapText="1"/>
      <protection locked="0"/>
    </xf>
    <xf numFmtId="49" fontId="22" fillId="9" borderId="47" xfId="0" applyNumberFormat="1" applyFont="1" applyFill="1" applyBorder="1" applyAlignment="1" applyProtection="1">
      <alignment horizontal="justify" vertical="top" wrapText="1"/>
      <protection locked="0"/>
    </xf>
    <xf numFmtId="0" fontId="22" fillId="9" borderId="48" xfId="0" applyFont="1" applyFill="1" applyBorder="1" applyAlignment="1" applyProtection="1">
      <alignment horizontal="justify" vertical="top" wrapText="1"/>
      <protection locked="0"/>
    </xf>
    <xf numFmtId="49" fontId="22" fillId="9" borderId="55" xfId="0" applyNumberFormat="1" applyFont="1" applyFill="1" applyBorder="1" applyAlignment="1" applyProtection="1">
      <alignment horizontal="justify" vertical="top" wrapText="1"/>
      <protection locked="0"/>
    </xf>
    <xf numFmtId="0" fontId="22" fillId="9" borderId="56" xfId="0" applyFont="1" applyFill="1" applyBorder="1" applyAlignment="1" applyProtection="1">
      <alignment horizontal="justify" vertical="top" wrapText="1"/>
      <protection locked="0"/>
    </xf>
    <xf numFmtId="0" fontId="11" fillId="3" borderId="23" xfId="0" applyFont="1" applyFill="1" applyBorder="1" applyAlignment="1" applyProtection="1">
      <alignment horizontal="center"/>
      <protection locked="0"/>
    </xf>
    <xf numFmtId="0" fontId="11" fillId="3" borderId="24" xfId="0" applyFont="1" applyFill="1" applyBorder="1" applyAlignment="1" applyProtection="1">
      <alignment horizontal="center"/>
      <protection locked="0"/>
    </xf>
    <xf numFmtId="0" fontId="11" fillId="3" borderId="25" xfId="0" applyFont="1" applyFill="1" applyBorder="1" applyAlignment="1" applyProtection="1">
      <alignment horizontal="center"/>
      <protection locked="0"/>
    </xf>
    <xf numFmtId="49" fontId="22" fillId="9" borderId="43" xfId="0" applyNumberFormat="1" applyFont="1" applyFill="1" applyBorder="1" applyAlignment="1" applyProtection="1">
      <alignment horizontal="left" vertical="top" wrapText="1"/>
      <protection locked="0"/>
    </xf>
    <xf numFmtId="49" fontId="22" fillId="9" borderId="24" xfId="0" applyNumberFormat="1" applyFont="1" applyFill="1" applyBorder="1" applyAlignment="1" applyProtection="1">
      <alignment horizontal="left" vertical="top" wrapText="1"/>
      <protection locked="0"/>
    </xf>
    <xf numFmtId="49" fontId="22" fillId="9" borderId="36" xfId="0" applyNumberFormat="1" applyFont="1" applyFill="1" applyBorder="1" applyAlignment="1" applyProtection="1">
      <alignment horizontal="left" vertical="top" wrapText="1"/>
      <protection locked="0"/>
    </xf>
    <xf numFmtId="49" fontId="22" fillId="9" borderId="0" xfId="0" applyNumberFormat="1" applyFont="1" applyFill="1" applyBorder="1" applyAlignment="1" applyProtection="1">
      <alignment horizontal="left" vertical="top" wrapText="1"/>
      <protection locked="0"/>
    </xf>
    <xf numFmtId="49" fontId="22" fillId="9" borderId="44" xfId="0" applyNumberFormat="1" applyFont="1" applyFill="1" applyBorder="1" applyAlignment="1" applyProtection="1">
      <alignment horizontal="left" vertical="top" wrapText="1"/>
      <protection locked="0"/>
    </xf>
    <xf numFmtId="49" fontId="22" fillId="9" borderId="33" xfId="0" applyNumberFormat="1" applyFont="1" applyFill="1" applyBorder="1" applyAlignment="1" applyProtection="1">
      <alignment horizontal="left" vertical="top" wrapText="1"/>
      <protection locked="0"/>
    </xf>
    <xf numFmtId="0" fontId="7" fillId="2" borderId="15" xfId="1" applyFont="1" applyFill="1" applyBorder="1" applyAlignment="1" applyProtection="1">
      <alignment horizontal="center" vertical="center" wrapText="1"/>
    </xf>
    <xf numFmtId="0" fontId="7" fillId="2" borderId="0" xfId="1" applyFont="1" applyFill="1" applyBorder="1" applyAlignment="1" applyProtection="1">
      <alignment horizontal="center" vertical="center" wrapText="1"/>
    </xf>
    <xf numFmtId="49" fontId="0" fillId="8" borderId="45" xfId="0" applyNumberFormat="1" applyFill="1" applyBorder="1" applyAlignment="1" applyProtection="1">
      <alignment horizontal="center" vertical="top" wrapText="1"/>
      <protection locked="0"/>
    </xf>
    <xf numFmtId="49" fontId="0" fillId="8" borderId="50" xfId="0" applyNumberFormat="1" applyFill="1" applyBorder="1" applyAlignment="1" applyProtection="1">
      <alignment horizontal="center" vertical="top" wrapText="1"/>
      <protection locked="0"/>
    </xf>
    <xf numFmtId="49" fontId="0" fillId="8" borderId="54" xfId="0" applyNumberFormat="1" applyFill="1" applyBorder="1" applyAlignment="1" applyProtection="1">
      <alignment horizontal="center" vertical="top" wrapText="1"/>
      <protection locked="0"/>
    </xf>
    <xf numFmtId="0" fontId="7" fillId="3" borderId="1" xfId="1" applyNumberFormat="1" applyFont="1" applyFill="1" applyBorder="1" applyAlignment="1" applyProtection="1">
      <alignment horizontal="left" vertical="top" wrapText="1"/>
    </xf>
    <xf numFmtId="0" fontId="7" fillId="3" borderId="2" xfId="1" applyNumberFormat="1" applyFont="1" applyFill="1" applyBorder="1" applyAlignment="1" applyProtection="1">
      <alignment horizontal="left" vertical="top" wrapText="1"/>
    </xf>
    <xf numFmtId="0" fontId="2" fillId="3" borderId="1" xfId="0" applyFont="1" applyFill="1" applyBorder="1" applyAlignment="1" applyProtection="1">
      <alignment horizontal="left" vertical="top"/>
      <protection locked="0"/>
    </xf>
    <xf numFmtId="0" fontId="2" fillId="3" borderId="2" xfId="0" applyFont="1" applyFill="1" applyBorder="1" applyAlignment="1" applyProtection="1">
      <alignment horizontal="left" vertical="top"/>
      <protection locked="0"/>
    </xf>
    <xf numFmtId="0" fontId="7" fillId="3" borderId="14" xfId="1" applyFont="1" applyFill="1" applyBorder="1" applyAlignment="1" applyProtection="1">
      <alignment horizontal="left" wrapText="1"/>
    </xf>
    <xf numFmtId="0" fontId="7" fillId="3" borderId="37" xfId="1" applyFont="1" applyFill="1" applyBorder="1" applyAlignment="1" applyProtection="1">
      <alignment horizontal="left" wrapText="1"/>
    </xf>
    <xf numFmtId="0" fontId="7" fillId="3" borderId="36" xfId="1" applyFont="1" applyFill="1" applyBorder="1" applyAlignment="1" applyProtection="1">
      <alignment horizontal="left" wrapText="1"/>
    </xf>
    <xf numFmtId="0" fontId="7" fillId="3" borderId="31" xfId="1" applyFont="1" applyFill="1" applyBorder="1" applyAlignment="1" applyProtection="1">
      <alignment horizontal="left" wrapText="1"/>
    </xf>
    <xf numFmtId="0" fontId="7" fillId="3" borderId="19" xfId="1" applyFont="1" applyFill="1" applyBorder="1" applyAlignment="1" applyProtection="1">
      <alignment horizontal="left" wrapText="1"/>
    </xf>
    <xf numFmtId="0" fontId="7" fillId="3" borderId="52" xfId="1" applyFont="1" applyFill="1" applyBorder="1" applyAlignment="1" applyProtection="1">
      <alignment horizontal="left" wrapText="1"/>
    </xf>
    <xf numFmtId="0" fontId="2" fillId="3" borderId="29" xfId="0" applyFont="1" applyFill="1" applyBorder="1" applyAlignment="1" applyProtection="1">
      <alignment horizontal="left" vertical="top" wrapText="1"/>
      <protection locked="0"/>
    </xf>
    <xf numFmtId="0" fontId="2" fillId="3" borderId="0" xfId="0" applyFont="1" applyFill="1" applyBorder="1" applyAlignment="1" applyProtection="1">
      <alignment horizontal="left" vertical="top" wrapText="1"/>
      <protection locked="0"/>
    </xf>
    <xf numFmtId="0" fontId="2" fillId="3" borderId="31" xfId="0" applyFont="1" applyFill="1" applyBorder="1" applyAlignment="1" applyProtection="1">
      <alignment horizontal="left" vertical="top" wrapText="1"/>
      <protection locked="0"/>
    </xf>
    <xf numFmtId="0" fontId="2" fillId="3" borderId="38" xfId="0" applyFont="1" applyFill="1" applyBorder="1" applyAlignment="1" applyProtection="1">
      <alignment horizontal="left" vertical="top" wrapText="1"/>
      <protection locked="0"/>
    </xf>
    <xf numFmtId="0" fontId="2" fillId="3" borderId="41" xfId="0" applyFont="1" applyFill="1" applyBorder="1" applyAlignment="1" applyProtection="1">
      <alignment horizontal="left" vertical="top" wrapText="1"/>
      <protection locked="0"/>
    </xf>
    <xf numFmtId="0" fontId="2" fillId="3" borderId="53" xfId="0" applyFont="1" applyFill="1" applyBorder="1" applyAlignment="1" applyProtection="1">
      <alignment horizontal="left" vertical="top" wrapText="1"/>
      <protection locked="0"/>
    </xf>
    <xf numFmtId="0" fontId="15" fillId="2" borderId="28" xfId="1" applyFont="1" applyFill="1" applyBorder="1" applyAlignment="1" applyProtection="1">
      <alignment horizontal="left" vertical="center" wrapText="1"/>
    </xf>
    <xf numFmtId="0" fontId="0" fillId="0" borderId="5" xfId="0" applyBorder="1" applyAlignment="1" applyProtection="1">
      <alignment horizontal="left" vertical="center" wrapText="1"/>
    </xf>
    <xf numFmtId="49" fontId="22" fillId="8" borderId="36" xfId="0" applyNumberFormat="1" applyFont="1" applyFill="1" applyBorder="1" applyAlignment="1" applyProtection="1">
      <alignment horizontal="left" vertical="top" wrapText="1"/>
      <protection locked="0"/>
    </xf>
    <xf numFmtId="49" fontId="22" fillId="8" borderId="0" xfId="0" applyNumberFormat="1" applyFont="1" applyFill="1" applyBorder="1" applyAlignment="1" applyProtection="1">
      <alignment horizontal="left" vertical="top" wrapText="1"/>
      <protection locked="0"/>
    </xf>
    <xf numFmtId="0" fontId="8" fillId="2" borderId="39" xfId="1" applyFont="1" applyFill="1" applyBorder="1" applyAlignment="1" applyProtection="1">
      <alignment vertical="center" wrapText="1"/>
    </xf>
    <xf numFmtId="0" fontId="8" fillId="2" borderId="40" xfId="1" applyFont="1" applyFill="1" applyBorder="1" applyAlignment="1" applyProtection="1">
      <alignment vertical="center" wrapText="1"/>
    </xf>
    <xf numFmtId="0" fontId="0" fillId="0" borderId="40" xfId="0" applyBorder="1" applyAlignment="1"/>
    <xf numFmtId="0" fontId="17" fillId="7" borderId="27" xfId="1" applyFont="1" applyFill="1" applyBorder="1" applyAlignment="1" applyProtection="1">
      <alignment horizontal="center" vertical="center" wrapText="1"/>
    </xf>
    <xf numFmtId="0" fontId="17" fillId="7" borderId="42" xfId="1" applyFont="1" applyFill="1" applyBorder="1" applyAlignment="1" applyProtection="1">
      <alignment horizontal="center" vertical="center" wrapText="1"/>
    </xf>
    <xf numFmtId="49" fontId="22" fillId="9" borderId="41" xfId="0" applyNumberFormat="1" applyFont="1" applyFill="1" applyBorder="1" applyAlignment="1" applyProtection="1">
      <alignment horizontal="left" vertical="top" wrapText="1"/>
      <protection locked="0"/>
    </xf>
    <xf numFmtId="0" fontId="7" fillId="2" borderId="1" xfId="1" applyFont="1" applyFill="1" applyBorder="1" applyAlignment="1" applyProtection="1">
      <alignment horizontal="left" vertical="center" wrapText="1"/>
    </xf>
    <xf numFmtId="0" fontId="18" fillId="0" borderId="2" xfId="0" applyFont="1" applyBorder="1" applyAlignment="1">
      <alignment horizontal="left" vertical="center" wrapText="1"/>
    </xf>
    <xf numFmtId="49" fontId="2" fillId="5" borderId="1" xfId="1" applyNumberFormat="1" applyFont="1" applyFill="1" applyBorder="1" applyAlignment="1" applyProtection="1">
      <alignment vertical="top" wrapText="1"/>
      <protection locked="0"/>
    </xf>
    <xf numFmtId="49" fontId="2" fillId="0" borderId="18" xfId="0" applyNumberFormat="1" applyFont="1" applyBorder="1" applyAlignment="1">
      <alignment vertical="top" wrapText="1"/>
    </xf>
    <xf numFmtId="49" fontId="2" fillId="0" borderId="2" xfId="0" applyNumberFormat="1" applyFont="1" applyBorder="1" applyAlignment="1">
      <alignment vertical="top" wrapText="1"/>
    </xf>
    <xf numFmtId="0" fontId="8" fillId="2" borderId="3" xfId="1" applyFont="1" applyFill="1" applyBorder="1" applyAlignment="1" applyProtection="1">
      <alignment vertical="center" wrapText="1"/>
    </xf>
    <xf numFmtId="0" fontId="2" fillId="5" borderId="1" xfId="0" applyFont="1" applyFill="1" applyBorder="1" applyAlignment="1" applyProtection="1">
      <alignment vertical="top" wrapText="1"/>
      <protection locked="0"/>
    </xf>
    <xf numFmtId="0" fontId="2" fillId="5" borderId="18" xfId="0" applyFont="1" applyFill="1" applyBorder="1" applyAlignment="1" applyProtection="1">
      <alignment vertical="top" wrapText="1"/>
      <protection locked="0"/>
    </xf>
    <xf numFmtId="0" fontId="2" fillId="5" borderId="2" xfId="0" applyFont="1" applyFill="1" applyBorder="1" applyAlignment="1" applyProtection="1">
      <alignment vertical="top" wrapText="1"/>
      <protection locked="0"/>
    </xf>
    <xf numFmtId="0" fontId="8" fillId="2" borderId="28" xfId="1" applyFont="1" applyFill="1" applyBorder="1" applyAlignment="1" applyProtection="1">
      <alignment horizontal="left" vertical="center" wrapText="1"/>
    </xf>
    <xf numFmtId="0" fontId="8" fillId="2" borderId="21" xfId="1" applyFont="1" applyFill="1" applyBorder="1" applyAlignment="1" applyProtection="1">
      <alignment horizontal="left" vertical="center" wrapText="1"/>
    </xf>
    <xf numFmtId="0" fontId="2" fillId="5" borderId="14" xfId="0" applyFont="1" applyFill="1" applyBorder="1" applyAlignment="1" applyProtection="1">
      <alignment vertical="top" wrapText="1"/>
      <protection locked="0"/>
    </xf>
    <xf numFmtId="0" fontId="2" fillId="5" borderId="15" xfId="0" applyFont="1" applyFill="1" applyBorder="1" applyAlignment="1" applyProtection="1">
      <alignment vertical="top" wrapText="1"/>
      <protection locked="0"/>
    </xf>
    <xf numFmtId="0" fontId="2" fillId="5" borderId="27" xfId="0" applyFont="1" applyFill="1" applyBorder="1" applyAlignment="1" applyProtection="1">
      <alignment vertical="top" wrapText="1"/>
      <protection locked="0"/>
    </xf>
    <xf numFmtId="0" fontId="2" fillId="5" borderId="19" xfId="0" applyFont="1" applyFill="1" applyBorder="1" applyAlignment="1" applyProtection="1">
      <alignment vertical="top" wrapText="1"/>
      <protection locked="0"/>
    </xf>
    <xf numFmtId="0" fontId="2" fillId="5" borderId="32" xfId="0" applyFont="1" applyFill="1" applyBorder="1" applyAlignment="1" applyProtection="1">
      <alignment vertical="top" wrapText="1"/>
      <protection locked="0"/>
    </xf>
    <xf numFmtId="0" fontId="2" fillId="5" borderId="20" xfId="0" applyFont="1" applyFill="1" applyBorder="1" applyAlignment="1" applyProtection="1">
      <alignment vertical="top" wrapText="1"/>
      <protection locked="0"/>
    </xf>
    <xf numFmtId="0" fontId="5" fillId="0" borderId="0" xfId="0" applyFont="1" applyAlignment="1"/>
    <xf numFmtId="0" fontId="0" fillId="0" borderId="0" xfId="0" applyAlignment="1"/>
    <xf numFmtId="0" fontId="7" fillId="2" borderId="1" xfId="1" applyFont="1" applyFill="1" applyBorder="1" applyAlignment="1" applyProtection="1">
      <alignment vertical="center" wrapText="1"/>
    </xf>
    <xf numFmtId="0" fontId="7" fillId="2" borderId="2" xfId="1" applyFont="1" applyFill="1" applyBorder="1" applyAlignment="1" applyProtection="1">
      <alignment vertical="center" wrapText="1"/>
    </xf>
    <xf numFmtId="14" fontId="11" fillId="3" borderId="0" xfId="0" applyNumberFormat="1" applyFont="1" applyFill="1" applyBorder="1" applyAlignment="1" applyProtection="1">
      <alignment horizontal="center" wrapText="1"/>
      <protection locked="0"/>
    </xf>
    <xf numFmtId="0" fontId="0" fillId="3" borderId="0" xfId="0" applyFill="1" applyBorder="1" applyAlignment="1">
      <alignment horizontal="center" wrapText="1"/>
    </xf>
    <xf numFmtId="0" fontId="14" fillId="6" borderId="6" xfId="0" applyFont="1" applyFill="1" applyBorder="1" applyAlignment="1">
      <alignment horizontal="center" vertical="center" wrapText="1"/>
    </xf>
    <xf numFmtId="0" fontId="14" fillId="6" borderId="7"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2" fillId="5" borderId="3" xfId="0" applyFont="1" applyFill="1" applyBorder="1" applyAlignment="1" applyProtection="1">
      <alignment vertical="top"/>
      <protection locked="0"/>
    </xf>
    <xf numFmtId="0" fontId="16" fillId="7" borderId="9"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6" fillId="7" borderId="1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0"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16"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7" xfId="0" applyFill="1" applyBorder="1" applyAlignment="1">
      <alignment horizontal="center" vertical="center" wrapText="1"/>
    </xf>
    <xf numFmtId="0" fontId="2" fillId="5" borderId="3" xfId="0" applyFont="1" applyFill="1" applyBorder="1" applyAlignment="1" applyProtection="1">
      <alignment horizontal="left" vertical="top"/>
      <protection locked="0"/>
    </xf>
    <xf numFmtId="0" fontId="2" fillId="5" borderId="23" xfId="0" applyFont="1" applyFill="1" applyBorder="1" applyAlignment="1" applyProtection="1">
      <alignment horizontal="left" vertical="top"/>
      <protection locked="0"/>
    </xf>
    <xf numFmtId="0" fontId="2" fillId="5" borderId="24" xfId="0" applyFont="1" applyFill="1" applyBorder="1" applyAlignment="1" applyProtection="1">
      <alignment horizontal="left" vertical="top"/>
      <protection locked="0"/>
    </xf>
    <xf numFmtId="0" fontId="2" fillId="5" borderId="25" xfId="0" applyFont="1" applyFill="1" applyBorder="1" applyAlignment="1" applyProtection="1">
      <alignment horizontal="left" vertical="top"/>
      <protection locked="0"/>
    </xf>
    <xf numFmtId="0" fontId="8" fillId="7" borderId="27" xfId="2" applyFont="1" applyFill="1" applyBorder="1" applyAlignment="1" applyProtection="1">
      <alignment horizontal="center" vertical="center" wrapText="1"/>
    </xf>
    <xf numFmtId="0" fontId="2" fillId="7" borderId="42" xfId="0" applyFont="1" applyFill="1" applyBorder="1" applyAlignment="1" applyProtection="1">
      <alignment horizontal="center" vertical="center" wrapText="1"/>
    </xf>
    <xf numFmtId="0" fontId="7" fillId="12" borderId="0" xfId="1"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8" fillId="7" borderId="18" xfId="1" applyNumberFormat="1" applyFont="1" applyFill="1" applyBorder="1" applyAlignment="1" applyProtection="1">
      <alignment horizontal="left" vertical="center" wrapText="1"/>
    </xf>
    <xf numFmtId="0" fontId="2" fillId="7" borderId="18" xfId="0" applyFont="1" applyFill="1" applyBorder="1" applyAlignment="1" applyProtection="1">
      <alignment wrapText="1"/>
    </xf>
    <xf numFmtId="0" fontId="8" fillId="7" borderId="19" xfId="2" applyFont="1" applyFill="1" applyBorder="1" applyAlignment="1" applyProtection="1">
      <alignment horizontal="center" vertical="center" wrapText="1"/>
    </xf>
    <xf numFmtId="0" fontId="8" fillId="7" borderId="20" xfId="2" applyFont="1" applyFill="1" applyBorder="1" applyAlignment="1" applyProtection="1">
      <alignment horizontal="center" vertical="center" wrapText="1"/>
    </xf>
    <xf numFmtId="0" fontId="8" fillId="7" borderId="28" xfId="2" applyFont="1" applyFill="1" applyBorder="1" applyAlignment="1" applyProtection="1">
      <alignment horizontal="left" vertical="center" wrapText="1"/>
    </xf>
    <xf numFmtId="0" fontId="8" fillId="7" borderId="21" xfId="2" applyFont="1" applyFill="1" applyBorder="1" applyAlignment="1" applyProtection="1">
      <alignment horizontal="left" vertical="center" wrapText="1"/>
    </xf>
    <xf numFmtId="0" fontId="8" fillId="7" borderId="37" xfId="2" applyFont="1" applyFill="1" applyBorder="1" applyAlignment="1" applyProtection="1">
      <alignment horizontal="left" vertical="center" wrapText="1"/>
    </xf>
    <xf numFmtId="0" fontId="2" fillId="7" borderId="53" xfId="0" applyFont="1" applyFill="1" applyBorder="1" applyAlignment="1" applyProtection="1">
      <alignment horizontal="left" vertical="center" wrapText="1"/>
    </xf>
    <xf numFmtId="0" fontId="8" fillId="7" borderId="0" xfId="2" applyFont="1" applyFill="1" applyBorder="1" applyAlignment="1" applyProtection="1">
      <alignment horizontal="left" vertical="center" wrapText="1"/>
    </xf>
    <xf numFmtId="0" fontId="2" fillId="7" borderId="42" xfId="0" applyFont="1" applyFill="1" applyBorder="1" applyAlignment="1" applyProtection="1">
      <alignment horizontal="left" vertical="center" wrapText="1"/>
    </xf>
    <xf numFmtId="0" fontId="8" fillId="7" borderId="14" xfId="2" applyFont="1" applyFill="1" applyBorder="1" applyAlignment="1" applyProtection="1">
      <alignment horizontal="left" vertical="center" wrapText="1"/>
    </xf>
    <xf numFmtId="0" fontId="2" fillId="7" borderId="27" xfId="0" applyFont="1" applyFill="1" applyBorder="1" applyAlignment="1" applyProtection="1">
      <alignment horizontal="left" vertical="center" wrapText="1"/>
    </xf>
    <xf numFmtId="0" fontId="2" fillId="15" borderId="29" xfId="0" applyFont="1" applyFill="1" applyBorder="1" applyAlignment="1" applyProtection="1">
      <alignment vertical="top" wrapText="1"/>
      <protection locked="0"/>
    </xf>
    <xf numFmtId="0" fontId="2" fillId="15" borderId="0" xfId="0" applyFont="1" applyFill="1" applyBorder="1" applyAlignment="1" applyProtection="1">
      <alignment vertical="top"/>
      <protection locked="0"/>
    </xf>
    <xf numFmtId="0" fontId="7" fillId="10" borderId="61" xfId="2" applyFont="1" applyFill="1" applyBorder="1" applyAlignment="1" applyProtection="1">
      <alignment vertical="center" wrapText="1"/>
    </xf>
    <xf numFmtId="0" fontId="7" fillId="10" borderId="62" xfId="2" applyFont="1" applyFill="1" applyBorder="1" applyAlignment="1" applyProtection="1">
      <alignment vertical="center" wrapText="1"/>
    </xf>
    <xf numFmtId="0" fontId="8" fillId="2" borderId="14" xfId="2" applyFont="1" applyFill="1" applyBorder="1" applyAlignment="1">
      <alignment horizontal="left" vertical="center" wrapText="1"/>
    </xf>
    <xf numFmtId="0" fontId="2" fillId="0" borderId="27" xfId="0" applyFont="1" applyBorder="1" applyAlignment="1">
      <alignment horizontal="left" vertical="center" wrapText="1"/>
    </xf>
    <xf numFmtId="0" fontId="2" fillId="8" borderId="0" xfId="0" applyFont="1" applyFill="1" applyAlignment="1" applyProtection="1">
      <alignment vertical="top" wrapText="1"/>
      <protection locked="0"/>
    </xf>
    <xf numFmtId="0" fontId="9" fillId="16" borderId="19" xfId="2" applyFont="1" applyFill="1" applyBorder="1" applyAlignment="1" applyProtection="1">
      <alignment vertical="top" wrapText="1"/>
    </xf>
    <xf numFmtId="0" fontId="2" fillId="16" borderId="32" xfId="0" applyFont="1" applyFill="1" applyBorder="1" applyAlignment="1" applyProtection="1">
      <alignment vertical="top" wrapText="1"/>
    </xf>
    <xf numFmtId="0" fontId="2" fillId="16" borderId="32" xfId="0" applyFont="1" applyFill="1" applyBorder="1" applyAlignment="1" applyProtection="1"/>
    <xf numFmtId="0" fontId="8" fillId="2" borderId="0" xfId="2" applyFont="1" applyFill="1" applyBorder="1" applyAlignment="1" applyProtection="1">
      <alignment horizontal="left" vertical="center" wrapText="1"/>
    </xf>
    <xf numFmtId="0" fontId="2" fillId="0" borderId="42" xfId="0" applyFont="1" applyBorder="1" applyAlignment="1" applyProtection="1">
      <alignment horizontal="left" vertical="center" wrapText="1"/>
    </xf>
    <xf numFmtId="0" fontId="6" fillId="0" borderId="0" xfId="1" applyFont="1" applyAlignment="1" applyProtection="1">
      <alignment horizontal="center" vertical="top" wrapText="1"/>
    </xf>
    <xf numFmtId="0" fontId="9" fillId="13" borderId="36" xfId="2" applyFont="1" applyFill="1" applyBorder="1" applyAlignment="1" applyProtection="1">
      <alignment horizontal="left" vertical="top" wrapText="1"/>
    </xf>
    <xf numFmtId="0" fontId="9" fillId="13" borderId="0" xfId="2" applyFont="1" applyFill="1" applyBorder="1" applyAlignment="1" applyProtection="1">
      <alignment horizontal="left" vertical="top" wrapText="1"/>
    </xf>
    <xf numFmtId="0" fontId="2" fillId="0" borderId="42" xfId="0" applyFont="1" applyBorder="1" applyAlignment="1" applyProtection="1">
      <alignment vertical="top" wrapText="1"/>
    </xf>
    <xf numFmtId="0" fontId="7" fillId="12" borderId="63" xfId="1" applyNumberFormat="1" applyFont="1" applyFill="1" applyBorder="1" applyAlignment="1" applyProtection="1">
      <alignment horizontal="left" vertical="center" wrapText="1"/>
    </xf>
    <xf numFmtId="0" fontId="18" fillId="0" borderId="2" xfId="0" applyFont="1" applyBorder="1" applyAlignment="1" applyProtection="1">
      <alignment horizontal="left" vertical="center" wrapText="1"/>
    </xf>
    <xf numFmtId="0" fontId="7" fillId="12" borderId="66" xfId="1" applyNumberFormat="1" applyFont="1" applyFill="1" applyBorder="1" applyAlignment="1" applyProtection="1">
      <alignment horizontal="left" vertical="center" wrapText="1"/>
    </xf>
    <xf numFmtId="0" fontId="18" fillId="0" borderId="35" xfId="0" applyFont="1" applyBorder="1" applyAlignment="1" applyProtection="1">
      <alignment horizontal="left" vertical="center" wrapText="1"/>
    </xf>
    <xf numFmtId="0" fontId="2" fillId="8" borderId="0" xfId="0" applyFont="1" applyFill="1" applyAlignment="1" applyProtection="1">
      <alignment horizontal="center"/>
      <protection locked="0"/>
    </xf>
    <xf numFmtId="0" fontId="2" fillId="0" borderId="0" xfId="2" applyFont="1" applyAlignment="1">
      <alignment horizontal="center"/>
    </xf>
    <xf numFmtId="0" fontId="8" fillId="7" borderId="63" xfId="1" applyNumberFormat="1" applyFont="1" applyFill="1" applyBorder="1" applyAlignment="1" applyProtection="1">
      <alignment horizontal="left" vertical="center" wrapText="1"/>
    </xf>
    <xf numFmtId="0" fontId="14" fillId="0" borderId="0" xfId="2" applyFont="1" applyAlignment="1">
      <alignment horizontal="justify" vertical="top" wrapText="1"/>
    </xf>
    <xf numFmtId="165" fontId="34" fillId="8" borderId="14" xfId="3" applyNumberFormat="1" applyFont="1" applyFill="1" applyBorder="1" applyAlignment="1" applyProtection="1">
      <alignment horizontal="center" vertical="center" wrapText="1"/>
    </xf>
    <xf numFmtId="165" fontId="34" fillId="8" borderId="15" xfId="3" applyNumberFormat="1" applyFont="1" applyFill="1" applyBorder="1" applyAlignment="1" applyProtection="1">
      <alignment horizontal="center" vertical="center" wrapText="1"/>
    </xf>
    <xf numFmtId="0" fontId="27" fillId="2" borderId="28" xfId="2" applyFont="1" applyFill="1" applyBorder="1" applyAlignment="1" applyProtection="1">
      <alignment horizontal="center" vertical="center" wrapText="1"/>
    </xf>
    <xf numFmtId="0" fontId="22" fillId="0" borderId="5" xfId="2" applyFont="1" applyBorder="1" applyAlignment="1" applyProtection="1">
      <alignment horizontal="center" vertical="center" wrapText="1"/>
    </xf>
    <xf numFmtId="0" fontId="22" fillId="0" borderId="21" xfId="2" applyFont="1" applyBorder="1" applyAlignment="1" applyProtection="1">
      <alignment horizontal="center" vertical="center" wrapText="1"/>
    </xf>
    <xf numFmtId="49" fontId="2" fillId="4" borderId="26" xfId="3" applyNumberFormat="1" applyFont="1" applyFill="1" applyBorder="1" applyAlignment="1" applyProtection="1">
      <alignment horizontal="left" vertical="top" wrapText="1"/>
      <protection locked="0"/>
    </xf>
    <xf numFmtId="49" fontId="2" fillId="4" borderId="33" xfId="3" applyNumberFormat="1" applyFont="1" applyFill="1" applyBorder="1" applyAlignment="1" applyProtection="1">
      <alignment horizontal="left" vertical="top" wrapText="1"/>
      <protection locked="0"/>
    </xf>
    <xf numFmtId="49" fontId="2" fillId="4" borderId="29" xfId="3" applyNumberFormat="1" applyFont="1" applyFill="1" applyBorder="1" applyAlignment="1" applyProtection="1">
      <alignment horizontal="left" vertical="top" wrapText="1"/>
      <protection locked="0"/>
    </xf>
    <xf numFmtId="49" fontId="2" fillId="4" borderId="0" xfId="3" applyNumberFormat="1" applyFont="1" applyFill="1" applyBorder="1" applyAlignment="1" applyProtection="1">
      <alignment horizontal="left" vertical="top" wrapText="1"/>
      <protection locked="0"/>
    </xf>
    <xf numFmtId="49" fontId="2" fillId="4" borderId="38" xfId="3" applyNumberFormat="1" applyFont="1" applyFill="1" applyBorder="1" applyAlignment="1" applyProtection="1">
      <alignment horizontal="left" vertical="top" wrapText="1"/>
      <protection locked="0"/>
    </xf>
    <xf numFmtId="49" fontId="2" fillId="4" borderId="41" xfId="3" applyNumberFormat="1" applyFont="1" applyFill="1" applyBorder="1" applyAlignment="1" applyProtection="1">
      <alignment horizontal="left" vertical="top" wrapText="1"/>
      <protection locked="0"/>
    </xf>
    <xf numFmtId="49" fontId="2" fillId="4" borderId="36" xfId="3" applyNumberFormat="1" applyFont="1" applyFill="1" applyBorder="1" applyAlignment="1" applyProtection="1">
      <alignment horizontal="left" vertical="top" wrapText="1"/>
      <protection locked="0"/>
    </xf>
    <xf numFmtId="0" fontId="7" fillId="7" borderId="0" xfId="2" applyFont="1" applyFill="1" applyBorder="1" applyAlignment="1" applyProtection="1">
      <alignment horizontal="center" vertical="center"/>
    </xf>
    <xf numFmtId="0" fontId="31" fillId="7" borderId="63" xfId="1" applyNumberFormat="1" applyFont="1" applyFill="1" applyBorder="1" applyAlignment="1" applyProtection="1">
      <alignment horizontal="center" vertical="center" wrapText="1"/>
    </xf>
    <xf numFmtId="0" fontId="16" fillId="7" borderId="18" xfId="2" applyFont="1" applyFill="1" applyBorder="1" applyAlignment="1" applyProtection="1">
      <alignment horizontal="center" vertical="center" wrapText="1"/>
    </xf>
    <xf numFmtId="49" fontId="17" fillId="7" borderId="18" xfId="2" applyNumberFormat="1" applyFont="1" applyFill="1" applyBorder="1" applyAlignment="1" applyProtection="1">
      <alignment horizontal="center" vertical="top" wrapText="1"/>
    </xf>
    <xf numFmtId="0" fontId="14" fillId="0" borderId="0" xfId="2" applyFont="1" applyAlignment="1">
      <alignment horizontal="justify" wrapText="1"/>
    </xf>
  </cellXfs>
  <cellStyles count="5">
    <cellStyle name="Comma 2" xfId="3"/>
    <cellStyle name="Hyperlink" xfId="1" builtinId="8"/>
    <cellStyle name="Normal" xfId="0" builtinId="0"/>
    <cellStyle name="Normal 2" xfId="2"/>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3" name="Line 2"/>
        <xdr:cNvSpPr>
          <a:spLocks noChangeShapeType="1"/>
        </xdr:cNvSpPr>
      </xdr:nvSpPr>
      <xdr:spPr bwMode="auto">
        <a:xfrm>
          <a:off x="1038225" y="552450"/>
          <a:ext cx="10515600"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85725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49075"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114300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123825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247650</xdr:colOff>
      <xdr:row>0</xdr:row>
      <xdr:rowOff>123825</xdr:rowOff>
    </xdr:from>
    <xdr:to>
      <xdr:col>0</xdr:col>
      <xdr:colOff>1133475</xdr:colOff>
      <xdr:row>4</xdr:row>
      <xdr:rowOff>57150</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1238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1581150" y="581025"/>
          <a:ext cx="605790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409575</xdr:colOff>
      <xdr:row>3</xdr:row>
      <xdr:rowOff>152400</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39050"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1152524" y="615661"/>
          <a:ext cx="6547139"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00975" y="25717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60722%20Q1%2016-17%20BICC%20HS2%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guha\AppData\Local\Microsoft\Windows\Temporary%20Internet%20Files\Content.Outlook\1R9X0OCV\160119%20Q3%2015-16%20HS2%20GJ%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irago\u\Lon2\RGUHA\My%20Documents\02%20Reporting\BICC%20Tier%201%20Portfolio%20Report\Q1%2016-17%20BICC%20HS2%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
      <sheetName val="Resources"/>
      <sheetName val="Milestones and Assurance"/>
      <sheetName val="Sheet1"/>
      <sheetName val="Dropdown lists"/>
    </sheetNames>
    <sheetDataSet>
      <sheetData sheetId="0" refreshError="1"/>
      <sheetData sheetId="1" refreshError="1"/>
      <sheetData sheetId="2" refreshError="1"/>
      <sheetData sheetId="3" refreshError="1"/>
      <sheetData sheetId="4" refreshError="1"/>
      <sheetData sheetId="5">
        <row r="2">
          <cell r="A2" t="str">
            <v xml:space="preserve">High Speed Rail </v>
          </cell>
          <cell r="G2" t="str">
            <v>Q1 Apr - Jun</v>
          </cell>
          <cell r="I2" t="str">
            <v>No</v>
          </cell>
          <cell r="J2" t="str">
            <v>Green</v>
          </cell>
        </row>
        <row r="3">
          <cell r="A3" t="str">
            <v>Rail Group</v>
          </cell>
          <cell r="G3" t="str">
            <v>Q2 Jul - Sept</v>
          </cell>
          <cell r="I3" t="str">
            <v>Increase</v>
          </cell>
          <cell r="J3" t="str">
            <v>Amber Green</v>
          </cell>
        </row>
        <row r="4">
          <cell r="A4" t="str">
            <v>Roads, Devolution and Motoring</v>
          </cell>
          <cell r="G4" t="str">
            <v>Q3 Oct - Dec</v>
          </cell>
          <cell r="I4" t="str">
            <v>Decrease</v>
          </cell>
          <cell r="J4" t="str">
            <v xml:space="preserve">Amber </v>
          </cell>
        </row>
        <row r="5">
          <cell r="A5" t="str">
            <v>International, Security and Environment</v>
          </cell>
          <cell r="G5" t="str">
            <v>Q4 Jan - Mar</v>
          </cell>
          <cell r="J5" t="str">
            <v>Amber Red</v>
          </cell>
        </row>
        <row r="6">
          <cell r="A6" t="str">
            <v xml:space="preserve">Resource and Strategy </v>
          </cell>
          <cell r="J6" t="str">
            <v>Red</v>
          </cell>
        </row>
        <row r="7">
          <cell r="A7" t="str">
            <v xml:space="preserve">Non-Group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refreshError="1"/>
      <sheetData sheetId="1"/>
      <sheetData sheetId="2" refreshError="1"/>
      <sheetData sheetId="3" refreshError="1"/>
      <sheetData sheetId="4">
        <row r="2">
          <cell r="A2" t="str">
            <v xml:space="preserve">High Speed Rail </v>
          </cell>
          <cell r="D2" t="str">
            <v xml:space="preserve">Yes </v>
          </cell>
        </row>
        <row r="3">
          <cell r="D3"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
      <sheetName val="Finance &amp; Benefits P1"/>
      <sheetName val="Finance &amp; Benefits P2"/>
      <sheetName val="Milestones and Assurance"/>
      <sheetName val="Dropdown list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2"/>
  <sheetViews>
    <sheetView tabSelected="1" topLeftCell="A4" workbookViewId="0">
      <selection activeCell="C10" sqref="C10:E10"/>
    </sheetView>
  </sheetViews>
  <sheetFormatPr defaultRowHeight="15" x14ac:dyDescent="0.25"/>
  <cols>
    <col min="1" max="1" width="19" customWidth="1"/>
    <col min="2" max="2" width="2" customWidth="1"/>
    <col min="3" max="3" width="19.5703125" customWidth="1"/>
    <col min="4" max="4" width="2" style="1" customWidth="1"/>
    <col min="5" max="5" width="30.42578125" style="2" customWidth="1"/>
    <col min="6" max="6" width="13.42578125" style="2" customWidth="1"/>
    <col min="7" max="7" width="1.28515625" customWidth="1"/>
    <col min="8" max="8" width="23.140625" style="2" customWidth="1"/>
    <col min="9" max="9" width="12" style="2" customWidth="1"/>
    <col min="10" max="10" width="3.42578125" style="2" customWidth="1"/>
    <col min="11" max="11" width="20.7109375" style="2" customWidth="1"/>
    <col min="12" max="12" width="8" style="2"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5">
      <c r="H1" s="3" t="s">
        <v>0</v>
      </c>
    </row>
    <row r="5" spans="1:21" ht="21" customHeight="1" thickBot="1" x14ac:dyDescent="0.3">
      <c r="A5" s="4" t="s">
        <v>1</v>
      </c>
      <c r="B5" s="5"/>
      <c r="C5" s="5"/>
      <c r="D5" s="6"/>
      <c r="E5" s="5"/>
      <c r="F5" s="5"/>
      <c r="T5" s="2" t="s">
        <v>2</v>
      </c>
    </row>
    <row r="6" spans="1:21" ht="23.25" customHeight="1" thickBot="1" x14ac:dyDescent="0.3">
      <c r="A6" s="4" t="s">
        <v>3</v>
      </c>
      <c r="B6" s="5"/>
      <c r="C6" s="5"/>
      <c r="D6" s="6"/>
      <c r="E6" s="5"/>
      <c r="F6" s="496"/>
      <c r="H6" s="498" t="s">
        <v>4</v>
      </c>
      <c r="I6" s="499"/>
      <c r="J6" s="7"/>
      <c r="K6" s="8" t="s">
        <v>5</v>
      </c>
      <c r="M6" s="9"/>
      <c r="N6" s="9"/>
      <c r="O6" s="9"/>
      <c r="P6" s="9"/>
      <c r="Q6" s="9"/>
      <c r="R6" s="500"/>
      <c r="S6" s="501"/>
      <c r="T6" s="501"/>
      <c r="U6" s="501"/>
    </row>
    <row r="7" spans="1:21" ht="14.25" customHeight="1" thickBot="1" x14ac:dyDescent="0.3">
      <c r="A7" s="2"/>
      <c r="F7" s="497"/>
      <c r="H7" s="10" t="s">
        <v>6</v>
      </c>
      <c r="K7" s="11"/>
      <c r="M7" s="12"/>
      <c r="N7" s="12"/>
      <c r="O7" s="12"/>
      <c r="P7" s="12"/>
      <c r="Q7" s="12"/>
      <c r="R7" s="13"/>
      <c r="S7" s="13"/>
      <c r="T7" s="14"/>
      <c r="U7" s="13"/>
    </row>
    <row r="8" spans="1:21" s="19" customFormat="1" ht="15" hidden="1" customHeight="1" x14ac:dyDescent="0.25">
      <c r="A8" s="15" t="s">
        <v>7</v>
      </c>
      <c r="B8" s="16"/>
      <c r="C8" s="17"/>
      <c r="D8" s="18"/>
      <c r="E8" s="16"/>
      <c r="F8" s="497"/>
      <c r="G8" s="16"/>
      <c r="J8" s="20"/>
      <c r="M8" s="21"/>
      <c r="N8" s="21"/>
      <c r="O8" s="21"/>
      <c r="P8"/>
      <c r="Q8"/>
      <c r="R8" s="9"/>
      <c r="S8" s="9"/>
      <c r="T8" s="13"/>
      <c r="U8" s="9"/>
    </row>
    <row r="9" spans="1:21" ht="6.75" hidden="1" customHeight="1" x14ac:dyDescent="0.25">
      <c r="A9" s="22"/>
      <c r="B9" s="23"/>
      <c r="C9" s="23"/>
      <c r="D9" s="24"/>
      <c r="E9" s="20"/>
      <c r="F9" s="497"/>
      <c r="G9" s="23"/>
      <c r="H9" s="22"/>
      <c r="I9" s="20"/>
      <c r="J9" s="20"/>
      <c r="K9" s="22"/>
      <c r="L9" s="25"/>
      <c r="M9" s="502" t="s">
        <v>8</v>
      </c>
      <c r="N9" s="503"/>
      <c r="O9" s="503"/>
      <c r="P9" s="503"/>
      <c r="Q9" s="504"/>
      <c r="R9" s="13"/>
      <c r="S9" s="13"/>
      <c r="T9" s="26"/>
      <c r="U9" s="13"/>
    </row>
    <row r="10" spans="1:21" ht="26.25" thickBot="1" x14ac:dyDescent="0.3">
      <c r="A10" s="27" t="s">
        <v>9</v>
      </c>
      <c r="B10" s="23"/>
      <c r="C10" s="505" t="s">
        <v>236</v>
      </c>
      <c r="D10" s="505"/>
      <c r="E10" s="505"/>
      <c r="F10" s="497"/>
      <c r="G10" s="23"/>
      <c r="H10" s="28" t="s">
        <v>10</v>
      </c>
      <c r="I10" s="29"/>
      <c r="J10" s="20"/>
      <c r="K10" s="30" t="s">
        <v>11</v>
      </c>
      <c r="L10" s="31"/>
      <c r="M10" s="502" t="s">
        <v>8</v>
      </c>
      <c r="N10" s="503"/>
      <c r="O10" s="503"/>
      <c r="P10" s="503"/>
      <c r="Q10" s="504"/>
      <c r="R10" s="13"/>
      <c r="S10" s="13"/>
      <c r="T10" s="14"/>
      <c r="U10" s="13"/>
    </row>
    <row r="11" spans="1:21" ht="6.75" customHeight="1" thickBot="1" x14ac:dyDescent="0.3">
      <c r="A11" s="22"/>
      <c r="B11" s="23"/>
      <c r="C11" s="23"/>
      <c r="D11" s="24"/>
      <c r="E11" s="20"/>
      <c r="F11" s="497"/>
      <c r="G11" s="23"/>
      <c r="H11" s="20"/>
      <c r="I11" s="20"/>
      <c r="J11" s="20"/>
      <c r="K11" s="20"/>
      <c r="L11" s="32"/>
      <c r="M11" s="506" t="s">
        <v>12</v>
      </c>
      <c r="N11" s="507"/>
      <c r="O11" s="507"/>
      <c r="P11" s="507"/>
      <c r="Q11" s="508"/>
      <c r="R11" s="33"/>
      <c r="T11" s="2" t="s">
        <v>13</v>
      </c>
    </row>
    <row r="12" spans="1:21" ht="13.5" customHeight="1" thickBot="1" x14ac:dyDescent="0.3">
      <c r="A12" s="34" t="s">
        <v>14</v>
      </c>
      <c r="B12" s="23"/>
      <c r="C12" s="17">
        <v>1903</v>
      </c>
      <c r="D12" s="35"/>
      <c r="E12" s="36"/>
      <c r="F12" s="497"/>
      <c r="G12" s="23"/>
      <c r="H12" s="28" t="s">
        <v>15</v>
      </c>
      <c r="I12" s="29"/>
      <c r="J12" s="20"/>
      <c r="K12" s="28" t="s">
        <v>16</v>
      </c>
      <c r="L12" s="31"/>
      <c r="M12" s="509"/>
      <c r="N12" s="510"/>
      <c r="O12" s="510"/>
      <c r="P12" s="510"/>
      <c r="Q12" s="511"/>
      <c r="R12" s="33"/>
      <c r="T12" s="2" t="s">
        <v>17</v>
      </c>
    </row>
    <row r="13" spans="1:21" ht="8.25" customHeight="1" thickBot="1" x14ac:dyDescent="0.3">
      <c r="A13" s="22"/>
      <c r="B13" s="23"/>
      <c r="C13" s="23"/>
      <c r="D13" s="24"/>
      <c r="E13" s="20"/>
      <c r="F13" s="497"/>
      <c r="G13" s="23"/>
      <c r="H13" s="37"/>
      <c r="I13" s="38"/>
      <c r="J13" s="38"/>
      <c r="K13" s="38"/>
      <c r="L13" s="38"/>
      <c r="M13" s="512"/>
      <c r="N13" s="513"/>
      <c r="O13" s="513"/>
      <c r="P13" s="513"/>
      <c r="Q13" s="514"/>
      <c r="R13" s="33"/>
      <c r="T13" s="2"/>
    </row>
    <row r="14" spans="1:21" ht="24" customHeight="1" thickBot="1" x14ac:dyDescent="0.3">
      <c r="A14" s="27" t="s">
        <v>18</v>
      </c>
      <c r="B14" s="23"/>
      <c r="C14" s="515" t="s">
        <v>19</v>
      </c>
      <c r="D14" s="515"/>
      <c r="E14" s="515"/>
      <c r="F14" s="497"/>
      <c r="G14" s="23"/>
      <c r="H14" s="39" t="s">
        <v>20</v>
      </c>
      <c r="I14" s="39" t="s">
        <v>21</v>
      </c>
      <c r="J14" s="40" t="s">
        <v>22</v>
      </c>
      <c r="K14" s="41"/>
      <c r="L14" s="42"/>
      <c r="M14" s="43"/>
      <c r="N14" s="13"/>
      <c r="O14" s="44"/>
      <c r="T14" s="2"/>
    </row>
    <row r="15" spans="1:21" ht="13.5" customHeight="1" thickBot="1" x14ac:dyDescent="0.3">
      <c r="A15" s="22"/>
      <c r="B15" s="23"/>
      <c r="C15" s="23"/>
      <c r="D15" s="24"/>
      <c r="E15" s="20"/>
      <c r="F15" s="497"/>
      <c r="G15" s="23"/>
      <c r="H15" s="39"/>
      <c r="I15" s="39" t="s">
        <v>23</v>
      </c>
      <c r="J15" s="40"/>
      <c r="K15" s="41"/>
      <c r="L15" s="42"/>
      <c r="M15" s="45"/>
      <c r="N15" s="46"/>
      <c r="O15" s="47"/>
      <c r="P15" s="13"/>
      <c r="Q15" s="48"/>
      <c r="R15" s="48"/>
      <c r="T15" s="2"/>
    </row>
    <row r="16" spans="1:21" ht="41.25" customHeight="1" thickBot="1" x14ac:dyDescent="0.3">
      <c r="A16" s="49" t="s">
        <v>24</v>
      </c>
      <c r="B16" s="50"/>
      <c r="C16" s="516"/>
      <c r="D16" s="517"/>
      <c r="E16" s="518"/>
      <c r="F16" s="497"/>
      <c r="G16" s="23"/>
      <c r="H16" s="39"/>
      <c r="I16" s="39" t="s">
        <v>25</v>
      </c>
      <c r="J16" s="51"/>
      <c r="K16" s="52"/>
      <c r="L16" s="53"/>
      <c r="M16" s="23"/>
      <c r="N16" s="23"/>
      <c r="O16" s="23"/>
      <c r="T16" s="2" t="s">
        <v>13</v>
      </c>
      <c r="U16" s="54"/>
    </row>
    <row r="17" spans="1:33" ht="22.5" customHeight="1" thickBot="1" x14ac:dyDescent="0.3">
      <c r="A17" s="49" t="s">
        <v>26</v>
      </c>
      <c r="B17" s="55"/>
      <c r="C17" s="516"/>
      <c r="D17" s="517"/>
      <c r="E17" s="518"/>
      <c r="F17" s="497"/>
      <c r="G17" s="23"/>
      <c r="H17" s="56" t="s">
        <v>27</v>
      </c>
      <c r="I17" s="57" t="s">
        <v>28</v>
      </c>
      <c r="J17" s="58" t="s">
        <v>29</v>
      </c>
      <c r="K17" s="59"/>
      <c r="L17" s="60">
        <v>1</v>
      </c>
      <c r="M17" s="23"/>
      <c r="N17" s="23"/>
      <c r="O17" s="23"/>
      <c r="T17" s="2" t="s">
        <v>30</v>
      </c>
      <c r="U17" s="61"/>
      <c r="V17" s="62"/>
    </row>
    <row r="18" spans="1:33" ht="13.5" customHeight="1" thickBot="1" x14ac:dyDescent="0.3">
      <c r="D18"/>
      <c r="E18"/>
      <c r="F18" s="497"/>
      <c r="H18" s="56" t="s">
        <v>31</v>
      </c>
      <c r="I18" s="57"/>
      <c r="J18" s="63"/>
      <c r="K18" s="64"/>
      <c r="L18" s="65"/>
      <c r="M18" s="23"/>
      <c r="N18" s="23"/>
      <c r="O18" s="23"/>
      <c r="T18" s="2"/>
      <c r="U18" s="61"/>
      <c r="V18" s="66"/>
    </row>
    <row r="19" spans="1:33" ht="13.5" customHeight="1" thickBot="1" x14ac:dyDescent="0.3">
      <c r="A19" s="67" t="s">
        <v>32</v>
      </c>
      <c r="C19" s="39" t="s">
        <v>21</v>
      </c>
      <c r="D19" s="68"/>
      <c r="E19" s="69" t="s">
        <v>33</v>
      </c>
      <c r="F19" s="497"/>
      <c r="H19" s="479" t="s">
        <v>34</v>
      </c>
      <c r="I19" s="480"/>
      <c r="J19" s="481"/>
      <c r="K19" s="482"/>
      <c r="L19" s="483"/>
      <c r="M19" s="23"/>
      <c r="N19" s="23"/>
      <c r="O19" s="23"/>
      <c r="T19" s="2"/>
      <c r="U19" s="61"/>
      <c r="V19" s="66"/>
    </row>
    <row r="20" spans="1:33" ht="13.5" customHeight="1" thickBot="1" x14ac:dyDescent="0.3">
      <c r="A20" s="67"/>
      <c r="B20" s="23"/>
      <c r="C20" s="39" t="s">
        <v>23</v>
      </c>
      <c r="D20" s="68"/>
      <c r="E20" s="69" t="s">
        <v>35</v>
      </c>
      <c r="F20" s="497"/>
      <c r="M20" s="23"/>
      <c r="N20" s="23"/>
      <c r="O20" s="23"/>
      <c r="T20" s="2"/>
      <c r="U20" s="61"/>
      <c r="V20" s="66"/>
    </row>
    <row r="21" spans="1:33" ht="18.75" customHeight="1" thickBot="1" x14ac:dyDescent="0.3">
      <c r="A21" s="67"/>
      <c r="B21" s="23"/>
      <c r="C21" s="39" t="s">
        <v>25</v>
      </c>
      <c r="D21" s="68"/>
      <c r="E21" s="70" t="s">
        <v>36</v>
      </c>
      <c r="F21" s="497"/>
      <c r="G21" s="23"/>
      <c r="M21" s="23"/>
      <c r="N21" s="23"/>
      <c r="O21" s="23"/>
      <c r="T21" s="2"/>
      <c r="U21" s="61"/>
      <c r="V21" s="66"/>
    </row>
    <row r="22" spans="1:33" ht="15.75" customHeight="1" thickBot="1" x14ac:dyDescent="0.3">
      <c r="A22" s="67"/>
      <c r="B22" s="23"/>
      <c r="C22" s="56" t="s">
        <v>37</v>
      </c>
      <c r="D22" s="68"/>
      <c r="E22" s="71">
        <v>41275</v>
      </c>
      <c r="F22" s="497"/>
      <c r="G22" s="23"/>
      <c r="H22" s="22"/>
      <c r="I22" s="72"/>
      <c r="J22" s="20"/>
      <c r="K22" s="24"/>
      <c r="L22" s="68"/>
      <c r="M22" s="23"/>
      <c r="N22" s="23"/>
      <c r="O22" s="23"/>
      <c r="T22" s="2"/>
      <c r="U22" s="61"/>
      <c r="V22" s="66"/>
    </row>
    <row r="23" spans="1:33" ht="27.75" customHeight="1" thickBot="1" x14ac:dyDescent="0.3">
      <c r="A23" s="67"/>
      <c r="B23" s="23"/>
      <c r="C23" s="56" t="s">
        <v>38</v>
      </c>
      <c r="D23" s="68"/>
      <c r="E23" s="71">
        <v>42265</v>
      </c>
      <c r="F23" s="497"/>
      <c r="G23" s="23"/>
      <c r="H23" s="484" t="s">
        <v>39</v>
      </c>
      <c r="I23" s="39" t="s">
        <v>21</v>
      </c>
      <c r="J23" s="485" t="s">
        <v>40</v>
      </c>
      <c r="K23" s="486"/>
      <c r="L23" s="487"/>
      <c r="M23" s="23"/>
      <c r="N23" s="23"/>
      <c r="O23" s="23"/>
      <c r="T23" s="2"/>
      <c r="U23" s="61"/>
      <c r="V23" s="66"/>
    </row>
    <row r="24" spans="1:33" ht="27.75" customHeight="1" thickBot="1" x14ac:dyDescent="0.3">
      <c r="A24" s="67"/>
      <c r="B24" s="23"/>
      <c r="C24" s="56" t="s">
        <v>41</v>
      </c>
      <c r="D24" s="68"/>
      <c r="E24" s="73">
        <v>42766</v>
      </c>
      <c r="F24" s="497"/>
      <c r="G24" s="23"/>
      <c r="H24" s="484"/>
      <c r="I24" s="39" t="s">
        <v>23</v>
      </c>
      <c r="J24" s="485" t="s">
        <v>42</v>
      </c>
      <c r="K24" s="486"/>
      <c r="L24" s="487"/>
      <c r="M24" s="23"/>
      <c r="N24" s="23"/>
      <c r="O24" s="23"/>
      <c r="T24" s="2"/>
      <c r="U24" s="61"/>
      <c r="V24" s="66"/>
    </row>
    <row r="25" spans="1:33" ht="27" customHeight="1" thickBot="1" x14ac:dyDescent="0.3">
      <c r="A25" s="67"/>
      <c r="B25" s="23"/>
      <c r="C25" s="56" t="s">
        <v>43</v>
      </c>
      <c r="D25" s="68"/>
      <c r="E25" s="74">
        <v>1</v>
      </c>
      <c r="F25" s="497"/>
      <c r="G25" s="23"/>
      <c r="H25" s="484"/>
      <c r="I25" s="488" t="s">
        <v>25</v>
      </c>
      <c r="J25" s="490" t="s">
        <v>44</v>
      </c>
      <c r="K25" s="491"/>
      <c r="L25" s="492"/>
      <c r="M25" s="75"/>
      <c r="N25" s="75"/>
      <c r="O25" s="75"/>
      <c r="P25" s="75"/>
      <c r="Q25" s="75"/>
      <c r="T25" s="2"/>
      <c r="U25" s="61"/>
      <c r="V25" s="66"/>
    </row>
    <row r="26" spans="1:33" ht="27.75" customHeight="1" thickBot="1" x14ac:dyDescent="0.3">
      <c r="A26" s="67"/>
      <c r="B26" s="23"/>
      <c r="C26" s="56" t="s">
        <v>45</v>
      </c>
      <c r="D26" s="68"/>
      <c r="E26" s="76" t="s">
        <v>46</v>
      </c>
      <c r="F26" s="497"/>
      <c r="G26" s="23"/>
      <c r="H26" s="484"/>
      <c r="I26" s="489"/>
      <c r="J26" s="493"/>
      <c r="K26" s="494"/>
      <c r="L26" s="495"/>
      <c r="M26" s="77"/>
      <c r="N26" s="77"/>
      <c r="O26" s="77"/>
      <c r="P26" s="77"/>
      <c r="Q26" s="77"/>
      <c r="S26" s="48"/>
      <c r="T26" s="78"/>
      <c r="U26" s="79"/>
      <c r="V26" s="80"/>
      <c r="W26" s="48"/>
      <c r="X26" s="48"/>
      <c r="Y26" s="48"/>
      <c r="Z26" s="48"/>
      <c r="AA26" s="48"/>
      <c r="AB26" s="48"/>
      <c r="AC26" s="48"/>
      <c r="AD26" s="48"/>
      <c r="AE26" s="48"/>
      <c r="AF26" s="48"/>
      <c r="AG26" s="48"/>
    </row>
    <row r="27" spans="1:33" ht="39" thickBot="1" x14ac:dyDescent="0.3">
      <c r="A27" s="67"/>
      <c r="B27" s="23"/>
      <c r="C27" s="81" t="s">
        <v>47</v>
      </c>
      <c r="D27" s="68"/>
      <c r="E27" s="82"/>
      <c r="F27" s="497"/>
      <c r="G27" s="23"/>
      <c r="H27" s="83" t="s">
        <v>48</v>
      </c>
      <c r="I27" s="84" t="s">
        <v>49</v>
      </c>
      <c r="J27" s="85" t="s">
        <v>50</v>
      </c>
      <c r="K27" s="86"/>
      <c r="L27" s="20"/>
      <c r="M27" s="87"/>
      <c r="N27" s="87"/>
      <c r="O27" s="87"/>
      <c r="P27" s="87"/>
      <c r="Q27" s="87"/>
      <c r="S27" s="48"/>
      <c r="T27" s="78"/>
      <c r="U27" s="79"/>
      <c r="V27" s="80"/>
      <c r="W27" s="48"/>
      <c r="X27" s="48"/>
      <c r="Y27" s="48"/>
      <c r="Z27" s="48"/>
      <c r="AA27" s="48"/>
      <c r="AB27" s="48"/>
      <c r="AC27" s="48"/>
      <c r="AD27" s="48"/>
      <c r="AE27" s="48"/>
      <c r="AF27" s="48"/>
      <c r="AG27" s="48"/>
    </row>
    <row r="28" spans="1:33" ht="13.5" customHeight="1" thickBot="1" x14ac:dyDescent="0.3">
      <c r="A28" s="88"/>
      <c r="B28" s="23"/>
      <c r="C28" s="89"/>
      <c r="D28" s="68"/>
      <c r="E28" s="90"/>
      <c r="F28" s="497"/>
      <c r="G28" s="23"/>
      <c r="H28" s="91"/>
      <c r="I28" s="84" t="s">
        <v>51</v>
      </c>
      <c r="J28" s="92">
        <v>42219</v>
      </c>
      <c r="K28" s="93"/>
      <c r="L28" s="94"/>
      <c r="M28" s="95"/>
      <c r="N28" s="95"/>
      <c r="O28" s="95"/>
      <c r="P28" s="95"/>
      <c r="Q28" s="95"/>
      <c r="R28" s="75"/>
      <c r="S28" s="48"/>
      <c r="T28" s="78"/>
      <c r="U28" s="79"/>
      <c r="V28" s="80"/>
      <c r="W28" s="48"/>
      <c r="X28" s="48"/>
      <c r="Y28" s="48"/>
      <c r="Z28" s="48"/>
      <c r="AA28" s="48"/>
      <c r="AB28" s="48"/>
      <c r="AC28" s="48"/>
      <c r="AD28" s="48"/>
      <c r="AE28" s="48"/>
      <c r="AF28" s="48"/>
      <c r="AG28" s="48"/>
    </row>
    <row r="29" spans="1:33" ht="13.5" customHeight="1" thickBot="1" x14ac:dyDescent="0.3">
      <c r="F29" s="497"/>
      <c r="G29" s="23"/>
      <c r="H29" s="96"/>
      <c r="I29" s="97"/>
      <c r="J29" s="98"/>
      <c r="K29" s="99"/>
      <c r="L29" s="100"/>
      <c r="M29" s="95"/>
      <c r="N29" s="95"/>
      <c r="O29" s="95"/>
      <c r="P29" s="95"/>
      <c r="Q29" s="95"/>
      <c r="R29" s="77"/>
      <c r="S29" s="48"/>
      <c r="T29" s="78"/>
      <c r="U29" s="79"/>
      <c r="V29" s="453"/>
      <c r="W29" s="454"/>
      <c r="X29" s="455"/>
      <c r="Y29" s="456"/>
      <c r="Z29" s="78"/>
      <c r="AA29" s="48"/>
      <c r="AB29" s="48"/>
      <c r="AC29" s="48"/>
      <c r="AD29" s="48"/>
      <c r="AE29" s="48"/>
      <c r="AF29" s="48"/>
      <c r="AG29" s="48"/>
    </row>
    <row r="30" spans="1:33" s="48" customFormat="1" ht="13.5" customHeight="1" thickBot="1" x14ac:dyDescent="0.3">
      <c r="A30" s="101"/>
      <c r="B30" s="13"/>
      <c r="C30" s="102"/>
      <c r="D30" s="26"/>
      <c r="E30" s="103"/>
      <c r="F30" s="497"/>
      <c r="G30" s="45"/>
      <c r="H30" s="104" t="s">
        <v>52</v>
      </c>
      <c r="I30" s="105" t="s">
        <v>53</v>
      </c>
      <c r="J30" s="106"/>
      <c r="K30" s="106"/>
      <c r="L30" s="100"/>
      <c r="M30" s="95"/>
      <c r="N30" s="95"/>
      <c r="O30" s="95"/>
      <c r="P30" s="95"/>
      <c r="Q30" s="95"/>
      <c r="R30" s="77"/>
      <c r="T30" s="78"/>
      <c r="U30" s="79"/>
      <c r="V30" s="107"/>
      <c r="W30" s="108"/>
      <c r="X30" s="95"/>
      <c r="Y30" s="95"/>
      <c r="Z30" s="78"/>
    </row>
    <row r="31" spans="1:33" s="48" customFormat="1" ht="13.5" customHeight="1" thickBot="1" x14ac:dyDescent="0.3">
      <c r="A31" s="101"/>
      <c r="B31" s="13"/>
      <c r="C31" s="102"/>
      <c r="D31" s="26"/>
      <c r="E31" s="103"/>
      <c r="F31" s="497"/>
      <c r="G31" s="45"/>
      <c r="L31" s="106"/>
      <c r="M31" s="106"/>
      <c r="N31" s="106"/>
      <c r="O31" s="106"/>
      <c r="P31" s="106"/>
      <c r="Q31" s="106"/>
      <c r="R31" s="106"/>
      <c r="T31" s="78"/>
      <c r="U31" s="79"/>
      <c r="V31" s="107"/>
      <c r="W31" s="108"/>
      <c r="X31" s="95"/>
      <c r="Y31" s="95"/>
      <c r="Z31" s="78"/>
    </row>
    <row r="32" spans="1:33" ht="13.5" customHeight="1" thickBot="1" x14ac:dyDescent="0.3">
      <c r="F32" s="497"/>
      <c r="G32" s="23"/>
      <c r="H32" s="109"/>
      <c r="I32" s="105"/>
      <c r="J32" s="106"/>
      <c r="K32" s="106"/>
      <c r="L32" s="106"/>
      <c r="M32" s="106"/>
      <c r="N32" s="106"/>
      <c r="O32" s="106"/>
      <c r="P32" s="106"/>
      <c r="Q32" s="106"/>
      <c r="R32" s="106"/>
      <c r="S32" s="48"/>
      <c r="T32" s="78"/>
      <c r="U32" s="79"/>
      <c r="V32" s="457"/>
      <c r="W32" s="458"/>
      <c r="X32" s="463"/>
      <c r="Y32" s="464"/>
      <c r="Z32" s="464"/>
      <c r="AA32" s="464"/>
      <c r="AB32" s="464"/>
      <c r="AC32" s="464"/>
      <c r="AD32" s="464"/>
      <c r="AE32" s="464"/>
      <c r="AF32" s="465"/>
      <c r="AG32" s="48"/>
    </row>
    <row r="33" spans="1:33" ht="6.75" customHeight="1" thickBot="1" x14ac:dyDescent="0.3">
      <c r="A33" s="469" t="s">
        <v>54</v>
      </c>
      <c r="B33" s="24"/>
      <c r="C33" s="471" t="s">
        <v>55</v>
      </c>
      <c r="D33" s="472"/>
      <c r="E33" s="472"/>
      <c r="F33" s="110"/>
      <c r="H33" s="111"/>
      <c r="I33" s="112"/>
      <c r="J33" s="113"/>
      <c r="K33" s="95"/>
      <c r="L33" s="95"/>
      <c r="M33" s="95"/>
      <c r="N33" s="95"/>
      <c r="O33" s="95"/>
      <c r="P33" s="95"/>
      <c r="Q33" s="95"/>
      <c r="R33" s="114"/>
      <c r="S33" s="48"/>
      <c r="T33" s="48"/>
      <c r="U33" s="115"/>
      <c r="V33" s="459"/>
      <c r="W33" s="460"/>
      <c r="X33" s="463"/>
      <c r="Y33" s="464"/>
      <c r="Z33" s="464"/>
      <c r="AA33" s="464"/>
      <c r="AB33" s="464"/>
      <c r="AC33" s="464"/>
      <c r="AD33" s="464"/>
      <c r="AE33" s="464"/>
      <c r="AF33" s="465"/>
      <c r="AG33" s="48"/>
    </row>
    <row r="34" spans="1:33" ht="13.5" customHeight="1" thickBot="1" x14ac:dyDescent="0.3">
      <c r="A34" s="470"/>
      <c r="B34" s="24"/>
      <c r="C34" s="471"/>
      <c r="D34" s="472"/>
      <c r="E34" s="472"/>
      <c r="F34" s="110"/>
      <c r="H34" s="473" t="s">
        <v>56</v>
      </c>
      <c r="I34" s="106" t="s">
        <v>57</v>
      </c>
      <c r="J34" s="106"/>
      <c r="K34" s="106"/>
      <c r="L34" s="106"/>
      <c r="M34" s="106"/>
      <c r="N34" s="106"/>
      <c r="O34" s="106"/>
      <c r="P34" s="106"/>
      <c r="Q34" s="106"/>
      <c r="R34" s="116"/>
      <c r="S34" s="48"/>
      <c r="T34" s="48"/>
      <c r="U34" s="48"/>
      <c r="V34" s="459"/>
      <c r="W34" s="460"/>
      <c r="X34" s="463"/>
      <c r="Y34" s="464"/>
      <c r="Z34" s="464"/>
      <c r="AA34" s="464"/>
      <c r="AB34" s="464"/>
      <c r="AC34" s="464"/>
      <c r="AD34" s="464"/>
      <c r="AE34" s="464"/>
      <c r="AF34" s="465"/>
      <c r="AG34" s="48"/>
    </row>
    <row r="35" spans="1:33" ht="13.5" customHeight="1" thickBot="1" x14ac:dyDescent="0.3">
      <c r="A35" s="470"/>
      <c r="B35" s="24"/>
      <c r="C35" s="471"/>
      <c r="D35" s="472"/>
      <c r="E35" s="472"/>
      <c r="F35" s="110"/>
      <c r="G35" s="117"/>
      <c r="H35" s="474"/>
      <c r="I35" s="106"/>
      <c r="J35" s="106"/>
      <c r="K35" s="106"/>
      <c r="L35" s="106"/>
      <c r="M35" s="106"/>
      <c r="N35" s="106"/>
      <c r="O35" s="106"/>
      <c r="P35" s="106"/>
      <c r="Q35" s="106"/>
      <c r="R35" s="116"/>
      <c r="S35" s="48"/>
      <c r="T35" s="78"/>
      <c r="U35" s="48"/>
      <c r="V35" s="459"/>
      <c r="W35" s="460"/>
      <c r="X35" s="463"/>
      <c r="Y35" s="464"/>
      <c r="Z35" s="464"/>
      <c r="AA35" s="464"/>
      <c r="AB35" s="464"/>
      <c r="AC35" s="464"/>
      <c r="AD35" s="464"/>
      <c r="AE35" s="464"/>
      <c r="AF35" s="465"/>
      <c r="AG35" s="48"/>
    </row>
    <row r="36" spans="1:33" ht="13.5" customHeight="1" thickBot="1" x14ac:dyDescent="0.3">
      <c r="A36" s="470"/>
      <c r="B36" s="24"/>
      <c r="C36" s="471"/>
      <c r="D36" s="472"/>
      <c r="E36" s="472"/>
      <c r="F36" s="110"/>
      <c r="G36" s="117"/>
      <c r="H36" s="475"/>
      <c r="I36" s="106"/>
      <c r="J36" s="106"/>
      <c r="K36" s="106"/>
      <c r="L36" s="106"/>
      <c r="M36" s="106"/>
      <c r="N36" s="106"/>
      <c r="O36" s="106"/>
      <c r="P36" s="106"/>
      <c r="Q36" s="106"/>
      <c r="R36" s="116"/>
      <c r="S36" s="48"/>
      <c r="T36" s="48"/>
      <c r="U36" s="48"/>
      <c r="V36" s="459"/>
      <c r="W36" s="460"/>
      <c r="X36" s="463"/>
      <c r="Y36" s="464"/>
      <c r="Z36" s="464"/>
      <c r="AA36" s="464"/>
      <c r="AB36" s="464"/>
      <c r="AC36" s="464"/>
      <c r="AD36" s="464"/>
      <c r="AE36" s="464"/>
      <c r="AF36" s="465"/>
      <c r="AG36" s="48"/>
    </row>
    <row r="37" spans="1:33" ht="10.5" customHeight="1" thickBot="1" x14ac:dyDescent="0.3">
      <c r="A37" s="470"/>
      <c r="B37" s="23"/>
      <c r="C37" s="471"/>
      <c r="D37" s="472"/>
      <c r="E37" s="472"/>
      <c r="F37" s="110"/>
      <c r="G37" s="117"/>
      <c r="H37" s="475"/>
      <c r="I37" s="106"/>
      <c r="J37" s="106"/>
      <c r="K37" s="106"/>
      <c r="L37" s="106"/>
      <c r="M37" s="106"/>
      <c r="N37" s="106"/>
      <c r="O37" s="106"/>
      <c r="P37" s="106"/>
      <c r="Q37" s="106"/>
      <c r="R37" s="116"/>
      <c r="S37" s="48"/>
      <c r="T37" s="48"/>
      <c r="U37" s="48"/>
      <c r="V37" s="459"/>
      <c r="W37" s="460"/>
      <c r="X37" s="463"/>
      <c r="Y37" s="464"/>
      <c r="Z37" s="464"/>
      <c r="AA37" s="464"/>
      <c r="AB37" s="464"/>
      <c r="AC37" s="464"/>
      <c r="AD37" s="464"/>
      <c r="AE37" s="464"/>
      <c r="AF37" s="465"/>
      <c r="AG37" s="48"/>
    </row>
    <row r="38" spans="1:33" ht="12.75" customHeight="1" thickBot="1" x14ac:dyDescent="0.3">
      <c r="A38" s="476" t="s">
        <v>58</v>
      </c>
      <c r="B38" s="117"/>
      <c r="C38" s="478" t="s">
        <v>59</v>
      </c>
      <c r="D38" s="478"/>
      <c r="E38" s="478"/>
      <c r="F38" s="110"/>
      <c r="G38" s="117"/>
      <c r="H38" s="118"/>
      <c r="I38" s="106"/>
      <c r="J38" s="106"/>
      <c r="K38" s="106"/>
      <c r="L38" s="106"/>
      <c r="M38" s="106"/>
      <c r="N38" s="106"/>
      <c r="O38" s="106"/>
      <c r="P38" s="106"/>
      <c r="Q38" s="106"/>
      <c r="R38" s="116"/>
      <c r="S38" s="48"/>
      <c r="T38" s="48"/>
      <c r="U38" s="48"/>
      <c r="V38" s="459"/>
      <c r="W38" s="460"/>
      <c r="X38" s="463"/>
      <c r="Y38" s="464"/>
      <c r="Z38" s="464"/>
      <c r="AA38" s="464"/>
      <c r="AB38" s="464"/>
      <c r="AC38" s="464"/>
      <c r="AD38" s="464"/>
      <c r="AE38" s="464"/>
      <c r="AF38" s="465"/>
      <c r="AG38" s="48"/>
    </row>
    <row r="39" spans="1:33" ht="12.75" customHeight="1" thickBot="1" x14ac:dyDescent="0.3">
      <c r="A39" s="477"/>
      <c r="B39" s="23"/>
      <c r="C39" s="442" t="s">
        <v>60</v>
      </c>
      <c r="D39" s="443"/>
      <c r="E39" s="443"/>
      <c r="F39" s="110"/>
      <c r="G39" s="117"/>
      <c r="H39" s="118"/>
      <c r="I39" s="106"/>
      <c r="J39" s="106"/>
      <c r="K39" s="106"/>
      <c r="L39" s="106"/>
      <c r="M39" s="106"/>
      <c r="N39" s="106"/>
      <c r="O39" s="106"/>
      <c r="P39" s="106"/>
      <c r="Q39" s="106"/>
      <c r="R39" s="116"/>
      <c r="S39" s="48"/>
      <c r="T39" s="48"/>
      <c r="U39" s="48"/>
      <c r="V39" s="459"/>
      <c r="W39" s="460"/>
      <c r="X39" s="463"/>
      <c r="Y39" s="464"/>
      <c r="Z39" s="464"/>
      <c r="AA39" s="464"/>
      <c r="AB39" s="464"/>
      <c r="AC39" s="464"/>
      <c r="AD39" s="464"/>
      <c r="AE39" s="464"/>
      <c r="AF39" s="465"/>
      <c r="AG39" s="48"/>
    </row>
    <row r="40" spans="1:33" ht="12.75" customHeight="1" thickBot="1" x14ac:dyDescent="0.3">
      <c r="A40" s="477"/>
      <c r="B40" s="23"/>
      <c r="C40" s="442" t="s">
        <v>61</v>
      </c>
      <c r="D40" s="443"/>
      <c r="E40" s="443"/>
      <c r="F40" s="110"/>
      <c r="G40" s="117"/>
      <c r="H40" s="118"/>
      <c r="I40" s="106"/>
      <c r="J40" s="106"/>
      <c r="K40" s="106"/>
      <c r="L40" s="106"/>
      <c r="M40" s="106"/>
      <c r="N40" s="106"/>
      <c r="O40" s="106"/>
      <c r="P40" s="106"/>
      <c r="Q40" s="106"/>
      <c r="R40" s="116"/>
      <c r="S40" s="48"/>
      <c r="T40" s="48"/>
      <c r="U40" s="48"/>
      <c r="V40" s="459"/>
      <c r="W40" s="460"/>
      <c r="X40" s="463"/>
      <c r="Y40" s="464"/>
      <c r="Z40" s="464"/>
      <c r="AA40" s="464"/>
      <c r="AB40" s="464"/>
      <c r="AC40" s="464"/>
      <c r="AD40" s="464"/>
      <c r="AE40" s="464"/>
      <c r="AF40" s="465"/>
      <c r="AG40" s="48"/>
    </row>
    <row r="41" spans="1:33" ht="12.75" customHeight="1" thickBot="1" x14ac:dyDescent="0.3">
      <c r="A41" s="477"/>
      <c r="B41" s="23"/>
      <c r="C41" s="444" t="s">
        <v>61</v>
      </c>
      <c r="D41" s="445"/>
      <c r="E41" s="445"/>
      <c r="F41" s="110"/>
      <c r="G41" s="117"/>
      <c r="H41" s="118"/>
      <c r="I41" s="106"/>
      <c r="J41" s="106"/>
      <c r="K41" s="106"/>
      <c r="L41" s="106"/>
      <c r="M41" s="106"/>
      <c r="N41" s="106"/>
      <c r="O41" s="106"/>
      <c r="P41" s="106"/>
      <c r="Q41" s="106"/>
      <c r="R41" s="116"/>
      <c r="S41" s="48"/>
      <c r="T41" s="48"/>
      <c r="U41" s="48"/>
      <c r="V41" s="459"/>
      <c r="W41" s="460"/>
      <c r="X41" s="463"/>
      <c r="Y41" s="464"/>
      <c r="Z41" s="464"/>
      <c r="AA41" s="464"/>
      <c r="AB41" s="464"/>
      <c r="AC41" s="464"/>
      <c r="AD41" s="464"/>
      <c r="AE41" s="464"/>
      <c r="AF41" s="465"/>
      <c r="AG41" s="48"/>
    </row>
    <row r="42" spans="1:33" ht="12.75" customHeight="1" thickBot="1" x14ac:dyDescent="0.3">
      <c r="A42" s="477"/>
      <c r="B42" s="23"/>
      <c r="C42" s="446"/>
      <c r="D42" s="447"/>
      <c r="E42" s="447"/>
      <c r="F42" s="110"/>
      <c r="G42" s="117"/>
      <c r="H42" s="118"/>
      <c r="I42" s="106"/>
      <c r="J42" s="106"/>
      <c r="K42" s="106"/>
      <c r="L42" s="106"/>
      <c r="M42" s="106"/>
      <c r="N42" s="106"/>
      <c r="O42" s="106"/>
      <c r="P42" s="106"/>
      <c r="Q42" s="106"/>
      <c r="R42" s="116"/>
      <c r="S42" s="48"/>
      <c r="T42" s="48"/>
      <c r="U42" s="48"/>
      <c r="V42" s="459"/>
      <c r="W42" s="460"/>
      <c r="X42" s="463"/>
      <c r="Y42" s="464"/>
      <c r="Z42" s="464"/>
      <c r="AA42" s="464"/>
      <c r="AB42" s="464"/>
      <c r="AC42" s="464"/>
      <c r="AD42" s="464"/>
      <c r="AE42" s="464"/>
      <c r="AF42" s="465"/>
      <c r="AG42" s="48"/>
    </row>
    <row r="43" spans="1:33" ht="12.75" customHeight="1" thickBot="1" x14ac:dyDescent="0.3">
      <c r="A43" s="477"/>
      <c r="B43" s="23"/>
      <c r="C43" s="442"/>
      <c r="D43" s="443"/>
      <c r="E43" s="443"/>
      <c r="F43" s="110"/>
      <c r="G43" s="117"/>
      <c r="H43" s="119"/>
      <c r="I43" s="120"/>
      <c r="J43" s="121"/>
      <c r="K43" s="122"/>
      <c r="L43" s="123"/>
      <c r="M43" s="124"/>
      <c r="N43" s="124"/>
      <c r="O43" s="124"/>
      <c r="P43" s="125"/>
      <c r="Q43" s="77"/>
      <c r="R43" s="114"/>
      <c r="S43" s="48"/>
      <c r="T43" s="48"/>
      <c r="U43" s="48"/>
      <c r="V43" s="459"/>
      <c r="W43" s="460"/>
      <c r="X43" s="463"/>
      <c r="Y43" s="464"/>
      <c r="Z43" s="464"/>
      <c r="AA43" s="464"/>
      <c r="AB43" s="464"/>
      <c r="AC43" s="464"/>
      <c r="AD43" s="464"/>
      <c r="AE43" s="464"/>
      <c r="AF43" s="465"/>
      <c r="AG43" s="48"/>
    </row>
    <row r="44" spans="1:33" ht="13.5" customHeight="1" thickBot="1" x14ac:dyDescent="0.3">
      <c r="A44" s="126"/>
      <c r="B44" s="23"/>
      <c r="C44" s="127"/>
      <c r="D44" s="122"/>
      <c r="E44" s="123"/>
      <c r="F44" s="121"/>
      <c r="G44" s="117"/>
      <c r="H44" s="448" t="s">
        <v>62</v>
      </c>
      <c r="I44" s="450" t="s">
        <v>46</v>
      </c>
      <c r="J44" s="433"/>
      <c r="K44" s="434"/>
      <c r="L44" s="434"/>
      <c r="M44" s="434"/>
      <c r="N44" s="434"/>
      <c r="O44" s="434"/>
      <c r="P44" s="434"/>
      <c r="Q44" s="434"/>
      <c r="R44" s="434"/>
      <c r="S44" s="48"/>
      <c r="T44" s="48"/>
      <c r="U44" s="48"/>
      <c r="V44" s="459"/>
      <c r="W44" s="460"/>
      <c r="X44" s="463"/>
      <c r="Y44" s="464"/>
      <c r="Z44" s="464"/>
      <c r="AA44" s="464"/>
      <c r="AB44" s="464"/>
      <c r="AC44" s="464"/>
      <c r="AD44" s="464"/>
      <c r="AE44" s="464"/>
      <c r="AF44" s="465"/>
      <c r="AG44" s="48"/>
    </row>
    <row r="45" spans="1:33" ht="24.75" customHeight="1" thickTop="1" thickBot="1" x14ac:dyDescent="0.3">
      <c r="A45" s="128" t="s">
        <v>63</v>
      </c>
      <c r="B45" s="23"/>
      <c r="C45" s="435" t="s">
        <v>64</v>
      </c>
      <c r="D45" s="436"/>
      <c r="E45" s="436"/>
      <c r="F45" s="129" t="s">
        <v>65</v>
      </c>
      <c r="G45" s="130"/>
      <c r="H45" s="449"/>
      <c r="I45" s="451"/>
      <c r="J45" s="433"/>
      <c r="K45" s="434"/>
      <c r="L45" s="434"/>
      <c r="M45" s="434"/>
      <c r="N45" s="434"/>
      <c r="O45" s="434"/>
      <c r="P45" s="434"/>
      <c r="Q45" s="434"/>
      <c r="R45" s="434"/>
      <c r="S45" s="48"/>
      <c r="T45" s="48"/>
      <c r="U45" s="131"/>
      <c r="V45" s="461"/>
      <c r="W45" s="462"/>
      <c r="X45" s="466"/>
      <c r="Y45" s="467"/>
      <c r="Z45" s="467"/>
      <c r="AA45" s="467"/>
      <c r="AB45" s="467"/>
      <c r="AC45" s="467"/>
      <c r="AD45" s="467"/>
      <c r="AE45" s="467"/>
      <c r="AF45" s="468"/>
      <c r="AG45" s="48"/>
    </row>
    <row r="46" spans="1:33" ht="30" customHeight="1" thickBot="1" x14ac:dyDescent="0.3">
      <c r="A46" s="132"/>
      <c r="B46" s="23"/>
      <c r="C46" s="422" t="s">
        <v>66</v>
      </c>
      <c r="D46" s="423"/>
      <c r="E46" s="424"/>
      <c r="F46" s="129" t="s">
        <v>65</v>
      </c>
      <c r="G46" s="130"/>
      <c r="H46" s="449"/>
      <c r="I46" s="452"/>
      <c r="J46" s="433"/>
      <c r="K46" s="434"/>
      <c r="L46" s="434"/>
      <c r="M46" s="434"/>
      <c r="N46" s="434"/>
      <c r="O46" s="434"/>
      <c r="P46" s="434"/>
      <c r="Q46" s="434"/>
      <c r="R46" s="434"/>
      <c r="S46" s="48"/>
      <c r="T46" s="48"/>
      <c r="U46" s="48"/>
      <c r="V46" s="133"/>
      <c r="W46" s="133"/>
      <c r="X46" s="134"/>
      <c r="Y46" s="134"/>
      <c r="Z46" s="134"/>
      <c r="AA46" s="135"/>
      <c r="AB46" s="135"/>
      <c r="AC46" s="135"/>
      <c r="AD46" s="136"/>
      <c r="AE46" s="48"/>
      <c r="AF46" s="48"/>
      <c r="AG46" s="48"/>
    </row>
    <row r="47" spans="1:33" ht="31.5" customHeight="1" thickTop="1" thickBot="1" x14ac:dyDescent="0.3">
      <c r="A47" s="132"/>
      <c r="B47" s="23"/>
      <c r="C47" s="437" t="s">
        <v>67</v>
      </c>
      <c r="D47" s="438"/>
      <c r="E47" s="438"/>
      <c r="F47" s="129" t="s">
        <v>65</v>
      </c>
      <c r="G47" s="130"/>
      <c r="I47" s="137"/>
      <c r="K47" s="138"/>
      <c r="L47" s="139"/>
      <c r="M47" s="75"/>
      <c r="N47" s="75"/>
      <c r="O47" s="75"/>
      <c r="P47" s="75"/>
      <c r="Q47" s="75"/>
      <c r="R47" s="140"/>
      <c r="S47" s="48"/>
      <c r="T47" s="48"/>
      <c r="U47" s="48"/>
      <c r="V47" s="425"/>
      <c r="W47" s="426"/>
      <c r="X47" s="439"/>
      <c r="Y47" s="440"/>
      <c r="Z47" s="440"/>
      <c r="AA47" s="440"/>
      <c r="AB47" s="440"/>
      <c r="AC47" s="440"/>
      <c r="AD47" s="440"/>
      <c r="AE47" s="440"/>
      <c r="AF47" s="441"/>
      <c r="AG47" s="48"/>
    </row>
    <row r="48" spans="1:33" ht="41.25" customHeight="1" thickTop="1" thickBot="1" x14ac:dyDescent="0.3">
      <c r="A48" s="132"/>
      <c r="B48" s="23"/>
      <c r="C48" s="407" t="s">
        <v>68</v>
      </c>
      <c r="D48" s="408"/>
      <c r="E48" s="408"/>
      <c r="F48" s="129" t="s">
        <v>65</v>
      </c>
      <c r="G48" s="130"/>
      <c r="H48" s="83" t="s">
        <v>69</v>
      </c>
      <c r="I48" s="141" t="s">
        <v>70</v>
      </c>
      <c r="K48" s="142"/>
      <c r="L48" s="139"/>
      <c r="M48" s="75"/>
      <c r="N48" s="75"/>
      <c r="O48" s="75"/>
      <c r="P48" s="75"/>
      <c r="Q48" s="75"/>
      <c r="R48" s="140"/>
      <c r="S48" s="48"/>
      <c r="T48" s="48"/>
      <c r="U48" s="48"/>
      <c r="V48" s="143"/>
      <c r="W48" s="144"/>
      <c r="X48" s="145"/>
      <c r="Y48" s="146"/>
      <c r="Z48" s="146"/>
      <c r="AA48" s="146"/>
      <c r="AB48" s="146"/>
      <c r="AC48" s="146"/>
      <c r="AD48" s="146"/>
      <c r="AE48" s="146"/>
      <c r="AF48" s="140"/>
      <c r="AG48" s="48"/>
    </row>
    <row r="49" spans="1:33" ht="15" customHeight="1" thickTop="1" thickBot="1" x14ac:dyDescent="0.3">
      <c r="A49" s="132"/>
      <c r="B49" s="23"/>
      <c r="C49" s="422"/>
      <c r="D49" s="423"/>
      <c r="E49" s="424"/>
      <c r="F49" s="129"/>
      <c r="G49" s="130"/>
      <c r="H49" s="147"/>
      <c r="K49" s="148"/>
      <c r="L49" s="139"/>
      <c r="M49" s="75"/>
      <c r="N49" s="75"/>
      <c r="O49" s="75"/>
      <c r="P49" s="75"/>
      <c r="Q49" s="75"/>
      <c r="R49" s="149"/>
      <c r="S49" s="48"/>
      <c r="T49" s="48"/>
      <c r="U49" s="48"/>
      <c r="V49" s="425"/>
      <c r="W49" s="426"/>
      <c r="X49" s="427"/>
      <c r="Y49" s="428"/>
      <c r="Z49" s="428"/>
      <c r="AA49" s="428"/>
      <c r="AB49" s="428"/>
      <c r="AC49" s="428"/>
      <c r="AD49" s="428"/>
      <c r="AE49" s="428"/>
      <c r="AF49" s="429"/>
      <c r="AG49" s="48"/>
    </row>
    <row r="50" spans="1:33" ht="14.25" customHeight="1" thickTop="1" thickBot="1" x14ac:dyDescent="0.3">
      <c r="A50" s="132"/>
      <c r="B50" s="23"/>
      <c r="C50" s="407"/>
      <c r="D50" s="408"/>
      <c r="E50" s="408"/>
      <c r="F50" s="129"/>
      <c r="G50" s="150"/>
      <c r="H50" s="151" t="s">
        <v>71</v>
      </c>
      <c r="I50" s="152"/>
      <c r="J50" s="153"/>
      <c r="K50" s="138"/>
      <c r="L50" s="430" t="s">
        <v>72</v>
      </c>
      <c r="M50" s="431"/>
      <c r="N50" s="431"/>
      <c r="O50" s="431"/>
      <c r="P50" s="431"/>
      <c r="Q50" s="431"/>
      <c r="R50" s="431"/>
      <c r="S50" s="432"/>
      <c r="T50" s="48"/>
      <c r="U50" s="48"/>
      <c r="V50" s="48"/>
      <c r="W50" s="48"/>
      <c r="X50" s="48"/>
      <c r="Y50" s="48"/>
      <c r="Z50" s="48"/>
      <c r="AA50" s="48"/>
      <c r="AB50" s="48"/>
      <c r="AC50" s="48"/>
      <c r="AD50" s="48"/>
      <c r="AE50" s="48"/>
      <c r="AF50" s="48"/>
      <c r="AG50" s="48"/>
    </row>
    <row r="51" spans="1:33" ht="15" customHeight="1" thickTop="1" thickBot="1" x14ac:dyDescent="0.3">
      <c r="A51" s="132"/>
      <c r="B51" s="23"/>
      <c r="C51" s="407"/>
      <c r="D51" s="408"/>
      <c r="E51" s="408"/>
      <c r="F51" s="129"/>
      <c r="G51" s="150"/>
      <c r="H51" s="58" t="s">
        <v>73</v>
      </c>
      <c r="I51" s="409" t="s">
        <v>74</v>
      </c>
      <c r="J51" s="410"/>
      <c r="K51" s="410"/>
      <c r="L51" s="412"/>
      <c r="M51" s="413"/>
      <c r="N51" s="413"/>
      <c r="O51" s="413"/>
      <c r="P51" s="413"/>
      <c r="Q51" s="413"/>
      <c r="R51" s="413"/>
      <c r="S51" s="414"/>
      <c r="T51" s="48"/>
      <c r="U51" s="48"/>
      <c r="V51" s="48"/>
      <c r="W51" s="48"/>
      <c r="X51" s="48"/>
      <c r="Y51" s="48"/>
      <c r="Z51" s="48"/>
      <c r="AA51" s="48"/>
      <c r="AB51" s="48"/>
      <c r="AC51" s="48"/>
      <c r="AD51" s="48"/>
      <c r="AE51" s="48"/>
      <c r="AF51" s="48"/>
      <c r="AG51" s="48"/>
    </row>
    <row r="52" spans="1:33" ht="15" customHeight="1" thickTop="1" thickBot="1" x14ac:dyDescent="0.3">
      <c r="A52" s="132"/>
      <c r="B52" s="77"/>
      <c r="C52" s="407"/>
      <c r="D52" s="408"/>
      <c r="E52" s="408"/>
      <c r="F52" s="129"/>
      <c r="H52" s="58" t="s">
        <v>75</v>
      </c>
      <c r="I52" s="419" t="s">
        <v>76</v>
      </c>
      <c r="J52" s="420"/>
      <c r="K52" s="421"/>
      <c r="L52" s="412"/>
      <c r="M52" s="413"/>
      <c r="N52" s="413"/>
      <c r="O52" s="413"/>
      <c r="P52" s="413"/>
      <c r="Q52" s="413"/>
      <c r="R52" s="413"/>
      <c r="S52" s="414"/>
      <c r="T52" s="48"/>
      <c r="U52" s="48"/>
      <c r="V52" s="48"/>
      <c r="W52" s="48"/>
      <c r="X52" s="48"/>
      <c r="Y52" s="48"/>
      <c r="Z52" s="48"/>
      <c r="AA52" s="48"/>
      <c r="AB52" s="48"/>
      <c r="AC52" s="48"/>
      <c r="AD52" s="48"/>
      <c r="AE52" s="48"/>
      <c r="AF52" s="48"/>
      <c r="AG52" s="48"/>
    </row>
    <row r="53" spans="1:33" ht="16.5" thickTop="1" thickBot="1" x14ac:dyDescent="0.3">
      <c r="A53" s="132"/>
      <c r="B53" s="77"/>
      <c r="C53" s="407"/>
      <c r="D53" s="408"/>
      <c r="E53" s="408"/>
      <c r="F53" s="129"/>
      <c r="H53" s="58" t="s">
        <v>77</v>
      </c>
      <c r="I53" s="409"/>
      <c r="J53" s="410"/>
      <c r="K53" s="411"/>
      <c r="L53" s="412"/>
      <c r="M53" s="413"/>
      <c r="N53" s="413"/>
      <c r="O53" s="413"/>
      <c r="P53" s="413"/>
      <c r="Q53" s="413"/>
      <c r="R53" s="413"/>
      <c r="S53" s="414"/>
      <c r="T53" s="48"/>
      <c r="U53" s="48"/>
      <c r="V53" s="48"/>
      <c r="W53" s="48"/>
      <c r="X53" s="48"/>
      <c r="Y53" s="48"/>
      <c r="Z53" s="48"/>
      <c r="AA53" s="48"/>
      <c r="AB53" s="48"/>
      <c r="AC53" s="48"/>
      <c r="AD53" s="48"/>
      <c r="AE53" s="48"/>
      <c r="AF53" s="48"/>
      <c r="AG53" s="48"/>
    </row>
    <row r="54" spans="1:33" ht="13.5" customHeight="1" thickTop="1" thickBot="1" x14ac:dyDescent="0.3">
      <c r="A54" s="154" t="s">
        <v>78</v>
      </c>
      <c r="B54" s="155"/>
      <c r="C54" s="156" t="s">
        <v>79</v>
      </c>
      <c r="E54" s="157"/>
      <c r="H54"/>
      <c r="I54"/>
      <c r="J54"/>
      <c r="K54"/>
      <c r="L54"/>
      <c r="M54" s="75"/>
      <c r="N54" s="75"/>
      <c r="O54" s="75"/>
      <c r="P54" s="75"/>
      <c r="Q54" s="75"/>
      <c r="R54" s="75"/>
      <c r="T54" s="48"/>
      <c r="U54" s="48"/>
      <c r="V54" s="48"/>
      <c r="W54" s="48"/>
      <c r="X54" s="48"/>
      <c r="Y54" s="48"/>
      <c r="Z54" s="48"/>
      <c r="AA54" s="48"/>
      <c r="AB54" s="48"/>
      <c r="AC54" s="48"/>
      <c r="AD54" s="48"/>
      <c r="AE54" s="48"/>
      <c r="AF54" s="48"/>
      <c r="AG54" s="48"/>
    </row>
    <row r="55" spans="1:33" ht="30" customHeight="1" x14ac:dyDescent="0.25">
      <c r="A55" s="415" t="s">
        <v>80</v>
      </c>
      <c r="B55" s="416"/>
      <c r="C55" s="417"/>
      <c r="D55" s="95"/>
      <c r="E55" s="418" t="s">
        <v>81</v>
      </c>
      <c r="F55" s="418"/>
      <c r="G55" s="418"/>
      <c r="H55" s="418"/>
      <c r="I55" s="418"/>
      <c r="J55" s="418"/>
      <c r="K55" s="418"/>
      <c r="L55" s="418"/>
      <c r="M55" s="418"/>
      <c r="N55" s="418"/>
      <c r="O55" s="418"/>
      <c r="P55" s="418"/>
      <c r="Q55" s="418"/>
      <c r="R55" s="418"/>
      <c r="S55" s="418"/>
      <c r="T55" s="2" t="s">
        <v>82</v>
      </c>
      <c r="U55" s="48"/>
      <c r="V55" s="48"/>
      <c r="W55" s="48"/>
      <c r="X55" s="48"/>
      <c r="Y55" s="48"/>
    </row>
    <row r="56" spans="1:33" ht="300.75" customHeight="1" x14ac:dyDescent="0.25">
      <c r="T56" s="2" t="s">
        <v>83</v>
      </c>
    </row>
    <row r="57" spans="1:33" ht="15.75" thickBot="1" x14ac:dyDescent="0.3">
      <c r="A57" s="158"/>
      <c r="B57" s="158"/>
      <c r="C57" s="159"/>
      <c r="D57" s="159"/>
      <c r="E57" s="159"/>
      <c r="F57" s="159"/>
      <c r="G57" s="21"/>
      <c r="H57" s="21"/>
      <c r="I57" s="21"/>
      <c r="J57" s="160"/>
      <c r="K57"/>
      <c r="L57"/>
      <c r="R57" s="75"/>
    </row>
    <row r="58" spans="1:33" ht="15.75" thickBot="1" x14ac:dyDescent="0.3">
      <c r="A58" s="405" t="s">
        <v>84</v>
      </c>
      <c r="B58" s="406"/>
      <c r="C58" s="161"/>
      <c r="D58" s="162"/>
      <c r="E58" s="146"/>
      <c r="F58" s="146"/>
      <c r="G58" s="146"/>
      <c r="H58" s="146"/>
      <c r="I58" s="146"/>
      <c r="J58" s="146"/>
      <c r="K58" s="146"/>
      <c r="L58" s="140"/>
      <c r="R58" s="75"/>
    </row>
    <row r="59" spans="1:33" ht="16.5" customHeight="1" thickBot="1" x14ac:dyDescent="0.3">
      <c r="A59" s="405" t="s">
        <v>85</v>
      </c>
      <c r="B59" s="406"/>
      <c r="C59" s="163"/>
      <c r="D59" s="164"/>
      <c r="E59" s="165"/>
      <c r="F59" s="165"/>
      <c r="G59" s="165"/>
      <c r="H59" s="165"/>
      <c r="I59" s="166"/>
      <c r="J59" s="166"/>
      <c r="L59" s="167"/>
    </row>
    <row r="62" spans="1:33" x14ac:dyDescent="0.25">
      <c r="A62" s="2"/>
    </row>
  </sheetData>
  <mergeCells count="58">
    <mergeCell ref="M11:Q13"/>
    <mergeCell ref="C14:E14"/>
    <mergeCell ref="C16:E16"/>
    <mergeCell ref="C17:E17"/>
    <mergeCell ref="H19:I19"/>
    <mergeCell ref="J19:L19"/>
    <mergeCell ref="H23:H26"/>
    <mergeCell ref="J23:L23"/>
    <mergeCell ref="J24:L24"/>
    <mergeCell ref="I25:I26"/>
    <mergeCell ref="J25:L26"/>
    <mergeCell ref="V29:W29"/>
    <mergeCell ref="X29:Y29"/>
    <mergeCell ref="V32:W45"/>
    <mergeCell ref="X32:AF45"/>
    <mergeCell ref="A33:A37"/>
    <mergeCell ref="C33:E37"/>
    <mergeCell ref="H34:H37"/>
    <mergeCell ref="A38:A43"/>
    <mergeCell ref="C38:E38"/>
    <mergeCell ref="C39:E39"/>
    <mergeCell ref="F6:F32"/>
    <mergeCell ref="H6:I6"/>
    <mergeCell ref="R6:U6"/>
    <mergeCell ref="M9:Q9"/>
    <mergeCell ref="C10:E10"/>
    <mergeCell ref="M10:Q10"/>
    <mergeCell ref="X47:AF47"/>
    <mergeCell ref="C40:E40"/>
    <mergeCell ref="C41:E41"/>
    <mergeCell ref="C42:E42"/>
    <mergeCell ref="C43:E43"/>
    <mergeCell ref="H44:H46"/>
    <mergeCell ref="I44:I46"/>
    <mergeCell ref="J44:R46"/>
    <mergeCell ref="C45:E45"/>
    <mergeCell ref="C46:E46"/>
    <mergeCell ref="C47:E47"/>
    <mergeCell ref="V47:W47"/>
    <mergeCell ref="C48:E48"/>
    <mergeCell ref="C49:E49"/>
    <mergeCell ref="V49:W49"/>
    <mergeCell ref="X49:AF49"/>
    <mergeCell ref="C50:E50"/>
    <mergeCell ref="L50:S50"/>
    <mergeCell ref="C51:E51"/>
    <mergeCell ref="I51:K51"/>
    <mergeCell ref="L51:S51"/>
    <mergeCell ref="C52:E52"/>
    <mergeCell ref="I52:K52"/>
    <mergeCell ref="L52:S52"/>
    <mergeCell ref="A59:B59"/>
    <mergeCell ref="C53:E53"/>
    <mergeCell ref="I53:K53"/>
    <mergeCell ref="L53:S53"/>
    <mergeCell ref="A55:C55"/>
    <mergeCell ref="E55:S55"/>
    <mergeCell ref="A58:B58"/>
  </mergeCells>
  <dataValidations count="26">
    <dataValidation type="list" allowBlank="1" showInputMessage="1" showErrorMessage="1" sqref="X29:X31">
      <formula1>$T$55:$T$56</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allowBlank="1" showInputMessage="1" showErrorMessage="1" promptTitle="SDP" prompt="Please indicate which SDP objective this project/programme contributes to" sqref="A38"/>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C54">
      <formula1>ragrating</formula1>
    </dataValidation>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3 F33:F43">
      <formula1>1000</formula1>
    </dataValidation>
    <dataValidation allowBlank="1" showInputMessage="1" showErrorMessage="1" prompt="If project supports the delivery of government policy/strategic objectives, please state couple of lines stating which policy or objectives it supports." sqref="A33:A37"/>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One or two lines describing what the project is doing." sqref="H34:H36"/>
    <dataValidation allowBlank="1" showInputMessage="1" showErrorMessage="1" prompt="Use the RPA or equivalent to record the Departments view of the project risk level. " sqref="H27"/>
    <dataValidation allowBlank="1" showInputMessage="1" showErrorMessage="1" prompt="The project methodology used for the project. Choose from Waterfall, Agile or Hybrid (a combination of the two)" sqref="H48"/>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sqref="C10:E10">
      <formula1>250</formula1>
    </dataValidation>
    <dataValidation allowBlank="1" showInputMessage="1" showErrorMessage="1" promptTitle="Project scope" prompt="One or two lines describing what the project subject matter and outcome is?" sqref="I34"/>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hese should be entered as a specific item sourced from the most recent business case." sqref="A45"/>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list" allowBlank="1" showInputMessage="1" showErrorMessage="1" sqref="K6">
      <formula1>reportingperiod</formula1>
    </dataValidation>
    <dataValidation type="list" allowBlank="1" showInputMessage="1" showErrorMessage="1" sqref="C14:E14">
      <formula1>DfTGroup</formula1>
    </dataValidation>
    <dataValidation type="list" allowBlank="1" showInputMessage="1" showErrorMessage="1" sqref="E18">
      <formula1>$T$16:$T$35</formula1>
    </dataValidation>
    <dataValidation type="textLength" errorStyle="warning" operator="lessThanOrEqual" allowBlank="1" showInputMessage="1" showErrorMessage="1" error="Please do not exceed 1000 characters (inc spaces), approx 150 words in your commentary. Extended narrative may be edited by the BICC portfolio office." sqref="M27:Q30 J33:R33 R43 X32:AF45">
      <formula1>1000</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H23:H26"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16" location="Summary!A18" tooltip="Select the area of business responsible for the project/programme. If selecting Other please provide further details in Overall Comments." display="Area of Business"/>
  </hyperlink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8</xdr:col>
                    <xdr:colOff>28575</xdr:colOff>
                    <xdr:row>6</xdr:row>
                    <xdr:rowOff>85725</xdr:rowOff>
                  </from>
                  <to>
                    <xdr:col>8</xdr:col>
                    <xdr:colOff>333375</xdr:colOff>
                    <xdr:row>9</xdr:row>
                    <xdr:rowOff>0</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11</xdr:col>
                    <xdr:colOff>19050</xdr:colOff>
                    <xdr:row>10</xdr:row>
                    <xdr:rowOff>0</xdr:rowOff>
                  </from>
                  <to>
                    <xdr:col>11</xdr:col>
                    <xdr:colOff>323850</xdr:colOff>
                    <xdr:row>11</xdr:row>
                    <xdr:rowOff>114300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8</xdr:col>
                    <xdr:colOff>28575</xdr:colOff>
                    <xdr:row>10</xdr:row>
                    <xdr:rowOff>0</xdr:rowOff>
                  </from>
                  <to>
                    <xdr:col>8</xdr:col>
                    <xdr:colOff>333375</xdr:colOff>
                    <xdr:row>11</xdr:row>
                    <xdr:rowOff>123825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11</xdr:col>
                    <xdr:colOff>19050</xdr:colOff>
                    <xdr:row>6</xdr:row>
                    <xdr:rowOff>85725</xdr:rowOff>
                  </from>
                  <to>
                    <xdr:col>11</xdr:col>
                    <xdr:colOff>323850</xdr:colOff>
                    <xdr:row>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7">
        <x14:dataValidation type="list" allowBlank="1" showInputMessage="1" showErrorMessage="1">
          <x14:formula1>
            <xm:f>'[1]Dropdown lists'!#REF!</xm:f>
          </x14:formula1>
          <xm:sqref>E27:E28 J19:L19</xm:sqref>
        </x14:dataValidation>
        <x14:dataValidation type="list" allowBlank="1" showInputMessage="1" showErrorMessage="1">
          <x14:formula1>
            <xm:f>'[1]Dropdown lists'!#REF!</xm:f>
          </x14:formula1>
          <xm:sqref>E26</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'[1]Dropdown lists'!#REF!</xm:f>
          </x14:formula1>
          <xm:sqref>C38:E43</xm:sqref>
        </x14:dataValidation>
        <x14:dataValidation type="list" allowBlank="1" showInputMessage="1" showErrorMessage="1">
          <x14:formula1>
            <xm:f>'[1]Dropdown lists'!#REF!</xm:f>
          </x14:formula1>
          <xm:sqref>F45:F53</xm:sqref>
        </x14:dataValidation>
        <x14:dataValidation type="list" allowBlank="1" showInputMessage="1" showErrorMessage="1">
          <x14:formula1>
            <xm:f>'[1]Dropdown lists'!#REF!</xm:f>
          </x14:formula1>
          <xm:sqref>I48</xm:sqref>
        </x14:dataValidation>
        <x14:dataValidation type="list" allowBlank="1" showInputMessage="1" showErrorMessage="1">
          <x14:formula1>
            <xm:f>'[1]Dropdown lists'!#REF!</xm:f>
          </x14:formula1>
          <xm:sqref>J27:K27</xm:sqref>
        </x14:dataValidation>
        <x14:dataValidation type="list" allowBlank="1" showInputMessage="1" showErrorMessage="1">
          <x14:formula1>
            <xm:f>'[1]Dropdown lists'!#REF!</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opLeftCell="A28" workbookViewId="0">
      <selection activeCell="B49" sqref="B49:G49"/>
    </sheetView>
  </sheetViews>
  <sheetFormatPr defaultRowHeight="15" x14ac:dyDescent="0.25"/>
  <sheetData>
    <row r="1" spans="1:9" x14ac:dyDescent="0.25">
      <c r="A1" s="2"/>
      <c r="B1" s="2"/>
      <c r="C1" s="2"/>
      <c r="D1" s="168" t="s">
        <v>86</v>
      </c>
      <c r="E1" s="2"/>
      <c r="F1" s="2"/>
      <c r="G1" s="2"/>
      <c r="H1" s="2"/>
      <c r="I1" s="2"/>
    </row>
    <row r="2" spans="1:9" x14ac:dyDescent="0.25">
      <c r="A2" s="2"/>
      <c r="B2" s="2"/>
      <c r="C2" s="2"/>
      <c r="D2" s="2"/>
      <c r="E2" s="2"/>
      <c r="F2" s="2"/>
      <c r="G2" s="2"/>
      <c r="H2" s="2"/>
      <c r="I2" s="2"/>
    </row>
    <row r="3" spans="1:9" x14ac:dyDescent="0.25">
      <c r="A3" s="2"/>
      <c r="B3" s="2"/>
      <c r="C3" s="2"/>
      <c r="D3" s="2"/>
      <c r="E3" s="2"/>
      <c r="F3" s="2"/>
      <c r="G3" s="2"/>
      <c r="H3" s="2"/>
      <c r="I3" s="2"/>
    </row>
    <row r="4" spans="1:9" x14ac:dyDescent="0.25">
      <c r="A4" s="2"/>
      <c r="B4" s="2"/>
      <c r="C4" s="2"/>
      <c r="D4" s="2"/>
      <c r="E4" s="2"/>
      <c r="F4" s="2"/>
      <c r="G4" s="2"/>
      <c r="H4" s="2"/>
      <c r="I4" s="2"/>
    </row>
    <row r="5" spans="1:9" x14ac:dyDescent="0.25">
      <c r="A5" s="2"/>
      <c r="B5" s="2"/>
      <c r="C5" s="2"/>
      <c r="D5" s="2"/>
      <c r="E5" s="2"/>
      <c r="F5" s="2"/>
      <c r="G5" s="2"/>
      <c r="H5" s="2"/>
      <c r="I5" s="2"/>
    </row>
    <row r="6" spans="1:9" x14ac:dyDescent="0.25">
      <c r="A6" s="169" t="s">
        <v>88</v>
      </c>
      <c r="B6" s="2"/>
      <c r="C6" s="2"/>
      <c r="D6" s="2"/>
      <c r="E6" s="2"/>
      <c r="F6" s="2"/>
      <c r="G6" s="2"/>
      <c r="H6" s="2"/>
      <c r="I6" s="2"/>
    </row>
    <row r="7" spans="1:9" ht="15.75" thickBot="1" x14ac:dyDescent="0.3">
      <c r="A7" s="168"/>
      <c r="B7" s="2"/>
      <c r="C7" s="2"/>
      <c r="D7" s="2"/>
      <c r="E7" s="2"/>
      <c r="F7" s="2"/>
      <c r="G7" s="2"/>
      <c r="H7" s="2"/>
      <c r="I7" s="2"/>
    </row>
    <row r="8" spans="1:9" ht="15.75" thickBot="1" x14ac:dyDescent="0.3">
      <c r="A8" s="537" t="s">
        <v>90</v>
      </c>
      <c r="B8" s="538"/>
      <c r="C8" s="170"/>
      <c r="D8" s="170"/>
      <c r="E8" s="556"/>
      <c r="F8" s="556"/>
      <c r="G8" s="556"/>
      <c r="H8" s="170"/>
      <c r="I8" s="170"/>
    </row>
    <row r="9" spans="1:9" ht="15.75" thickBot="1" x14ac:dyDescent="0.3">
      <c r="A9" s="171"/>
      <c r="B9" s="171"/>
      <c r="C9" s="172"/>
      <c r="D9" s="172"/>
      <c r="E9" s="556"/>
      <c r="F9" s="556"/>
      <c r="G9" s="556"/>
      <c r="H9" s="172"/>
      <c r="I9" s="172"/>
    </row>
    <row r="10" spans="1:9" ht="15.75" thickBot="1" x14ac:dyDescent="0.3">
      <c r="A10" s="557" t="s">
        <v>91</v>
      </c>
      <c r="B10" s="523"/>
      <c r="C10" s="173" t="s">
        <v>79</v>
      </c>
      <c r="D10" s="2"/>
      <c r="E10" s="556"/>
      <c r="F10" s="556"/>
      <c r="G10" s="556"/>
      <c r="H10" s="2"/>
      <c r="I10" s="2"/>
    </row>
    <row r="11" spans="1:9" x14ac:dyDescent="0.25">
      <c r="A11" s="174"/>
      <c r="B11" s="295"/>
      <c r="C11" s="295"/>
      <c r="D11" s="295"/>
      <c r="E11" s="556"/>
      <c r="F11" s="556"/>
      <c r="G11" s="556"/>
      <c r="H11" s="2"/>
      <c r="I11" s="2"/>
    </row>
    <row r="12" spans="1:9" x14ac:dyDescent="0.25">
      <c r="A12" s="175" t="s">
        <v>92</v>
      </c>
      <c r="B12" s="176"/>
      <c r="C12" s="170"/>
      <c r="D12" s="170"/>
      <c r="E12" s="170"/>
      <c r="F12" s="170"/>
      <c r="G12" s="170"/>
      <c r="H12" s="170"/>
      <c r="I12" s="170"/>
    </row>
    <row r="13" spans="1:9" ht="15.75" thickBot="1" x14ac:dyDescent="0.3">
      <c r="A13" s="177"/>
      <c r="B13" s="170"/>
      <c r="C13" s="170"/>
      <c r="D13" s="170"/>
      <c r="E13" s="170"/>
      <c r="F13" s="170"/>
      <c r="G13" s="170"/>
      <c r="H13" s="170"/>
      <c r="I13" s="170"/>
    </row>
    <row r="14" spans="1:9" ht="51.75" thickBot="1" x14ac:dyDescent="0.3">
      <c r="A14" s="178" t="s">
        <v>93</v>
      </c>
      <c r="B14" s="179" t="s">
        <v>94</v>
      </c>
      <c r="C14" s="170"/>
      <c r="D14" s="551" t="s">
        <v>95</v>
      </c>
      <c r="E14" s="552"/>
      <c r="F14" s="179" t="s">
        <v>94</v>
      </c>
      <c r="G14" s="180" t="s">
        <v>96</v>
      </c>
      <c r="H14" s="181">
        <v>42309</v>
      </c>
      <c r="I14" s="170"/>
    </row>
    <row r="15" spans="1:9" ht="77.25" thickBot="1" x14ac:dyDescent="0.3">
      <c r="A15" s="178" t="s">
        <v>97</v>
      </c>
      <c r="B15" s="179" t="s">
        <v>94</v>
      </c>
      <c r="C15" s="170"/>
      <c r="D15" s="551" t="s">
        <v>98</v>
      </c>
      <c r="E15" s="552"/>
      <c r="F15" s="179" t="s">
        <v>99</v>
      </c>
      <c r="G15" s="170"/>
      <c r="H15" s="170"/>
      <c r="I15" s="170"/>
    </row>
    <row r="16" spans="1:9" ht="15.75" thickBot="1" x14ac:dyDescent="0.3">
      <c r="A16" s="182"/>
      <c r="B16" s="183"/>
      <c r="C16" s="170"/>
      <c r="D16" s="551" t="s">
        <v>100</v>
      </c>
      <c r="E16" s="552"/>
      <c r="F16" s="179" t="s">
        <v>101</v>
      </c>
      <c r="G16" s="170"/>
      <c r="H16" s="170"/>
      <c r="I16" s="170"/>
    </row>
    <row r="17" spans="1:9" ht="15.75" thickBot="1" x14ac:dyDescent="0.3">
      <c r="A17" s="170"/>
      <c r="B17" s="170"/>
      <c r="C17" s="170"/>
      <c r="D17" s="553" t="s">
        <v>102</v>
      </c>
      <c r="E17" s="554"/>
      <c r="F17" s="184">
        <v>42283</v>
      </c>
      <c r="G17" s="170"/>
      <c r="H17" s="170"/>
      <c r="I17" s="170"/>
    </row>
    <row r="18" spans="1:9" ht="15.75" thickBot="1" x14ac:dyDescent="0.3">
      <c r="A18" s="185" t="s">
        <v>103</v>
      </c>
      <c r="B18" s="186"/>
      <c r="C18" s="172"/>
      <c r="D18" s="182"/>
      <c r="E18" s="187"/>
      <c r="F18" s="188"/>
      <c r="G18" s="172"/>
      <c r="H18" s="172"/>
      <c r="I18" s="172"/>
    </row>
    <row r="19" spans="1:9" ht="26.25" thickBot="1" x14ac:dyDescent="0.3">
      <c r="A19" s="189" t="s">
        <v>104</v>
      </c>
      <c r="B19" s="189" t="s">
        <v>105</v>
      </c>
      <c r="C19" s="190" t="s">
        <v>106</v>
      </c>
      <c r="D19" s="189" t="s">
        <v>107</v>
      </c>
      <c r="E19" s="190" t="s">
        <v>108</v>
      </c>
      <c r="F19" s="188"/>
      <c r="G19" s="172"/>
      <c r="H19" s="172"/>
      <c r="I19" s="172"/>
    </row>
    <row r="20" spans="1:9" ht="26.25" thickBot="1" x14ac:dyDescent="0.3">
      <c r="A20" s="189" t="s">
        <v>109</v>
      </c>
      <c r="B20" s="191" t="s">
        <v>110</v>
      </c>
      <c r="C20" s="170"/>
      <c r="D20" s="182"/>
      <c r="E20" s="187"/>
      <c r="F20" s="188"/>
      <c r="G20" s="170"/>
      <c r="H20" s="170"/>
      <c r="I20" s="170"/>
    </row>
    <row r="21" spans="1:9" ht="26.25" thickBot="1" x14ac:dyDescent="0.3">
      <c r="A21" s="189" t="s">
        <v>111</v>
      </c>
      <c r="B21" s="190" t="s">
        <v>112</v>
      </c>
      <c r="C21" s="170"/>
      <c r="D21" s="449" t="s">
        <v>113</v>
      </c>
      <c r="E21" s="449"/>
      <c r="F21" s="555" t="s">
        <v>2</v>
      </c>
      <c r="G21" s="547" t="s">
        <v>114</v>
      </c>
      <c r="H21" s="547"/>
      <c r="I21" s="547"/>
    </row>
    <row r="22" spans="1:9" ht="39" thickBot="1" x14ac:dyDescent="0.3">
      <c r="A22" s="189" t="s">
        <v>115</v>
      </c>
      <c r="B22" s="190" t="s">
        <v>116</v>
      </c>
      <c r="C22" s="170"/>
      <c r="D22" s="449"/>
      <c r="E22" s="449"/>
      <c r="F22" s="555"/>
      <c r="G22" s="547"/>
      <c r="H22" s="547"/>
      <c r="I22" s="547"/>
    </row>
    <row r="23" spans="1:9" ht="77.25" thickBot="1" x14ac:dyDescent="0.3">
      <c r="A23" s="189" t="s">
        <v>117</v>
      </c>
      <c r="B23" s="192" t="s">
        <v>118</v>
      </c>
      <c r="C23" s="2"/>
      <c r="D23" s="2"/>
      <c r="E23" s="2"/>
      <c r="F23" s="2"/>
      <c r="G23" s="2"/>
      <c r="H23" s="2"/>
      <c r="I23" s="2"/>
    </row>
    <row r="24" spans="1:9" ht="39" thickBot="1" x14ac:dyDescent="0.3">
      <c r="A24" s="193" t="s">
        <v>119</v>
      </c>
      <c r="B24" s="194"/>
      <c r="C24" s="2"/>
      <c r="D24" s="2"/>
      <c r="E24" s="2"/>
      <c r="F24" s="2"/>
      <c r="G24" s="2"/>
      <c r="H24" s="2"/>
      <c r="I24" s="2"/>
    </row>
    <row r="25" spans="1:9" ht="15.75" thickBot="1" x14ac:dyDescent="0.3">
      <c r="A25" s="548" t="s">
        <v>120</v>
      </c>
      <c r="B25" s="549"/>
      <c r="C25" s="550"/>
      <c r="D25" s="195"/>
      <c r="E25" s="196"/>
      <c r="F25" s="196"/>
      <c r="G25" s="196"/>
      <c r="H25" s="170"/>
      <c r="I25" s="170"/>
    </row>
    <row r="26" spans="1:9" ht="255.75" thickBot="1" x14ac:dyDescent="0.3">
      <c r="A26" s="197" t="s">
        <v>121</v>
      </c>
      <c r="B26" s="198" t="s">
        <v>122</v>
      </c>
      <c r="C26" s="199" t="s">
        <v>123</v>
      </c>
      <c r="D26" s="199" t="s">
        <v>124</v>
      </c>
      <c r="E26" s="199" t="s">
        <v>125</v>
      </c>
      <c r="F26" s="200" t="s">
        <v>126</v>
      </c>
      <c r="G26" s="201" t="s">
        <v>127</v>
      </c>
      <c r="H26" s="202"/>
      <c r="I26" s="203"/>
    </row>
    <row r="27" spans="1:9" ht="15.75" thickBot="1" x14ac:dyDescent="0.3">
      <c r="A27" s="527" t="s">
        <v>128</v>
      </c>
      <c r="B27" s="204" t="s">
        <v>129</v>
      </c>
      <c r="C27" s="205">
        <v>569.70000000000005</v>
      </c>
      <c r="D27" s="205">
        <v>26.1</v>
      </c>
      <c r="E27" s="190">
        <v>0</v>
      </c>
      <c r="F27" s="206">
        <f>SUM(C27:E27)</f>
        <v>595.80000000000007</v>
      </c>
      <c r="G27" s="205">
        <v>0</v>
      </c>
      <c r="H27" s="207"/>
      <c r="I27" s="208"/>
    </row>
    <row r="28" spans="1:9" ht="15.75" thickBot="1" x14ac:dyDescent="0.3">
      <c r="A28" s="528"/>
      <c r="B28" s="204" t="s">
        <v>130</v>
      </c>
      <c r="C28" s="205">
        <v>508</v>
      </c>
      <c r="D28" s="205">
        <v>23.9</v>
      </c>
      <c r="E28" s="190">
        <v>0</v>
      </c>
      <c r="F28" s="206">
        <f>SUM(C28:E28)</f>
        <v>531.9</v>
      </c>
      <c r="G28" s="205">
        <v>0</v>
      </c>
      <c r="H28" s="207"/>
      <c r="I28" s="208"/>
    </row>
    <row r="29" spans="1:9" ht="51.75" thickBot="1" x14ac:dyDescent="0.3">
      <c r="A29" s="209" t="s">
        <v>131</v>
      </c>
      <c r="B29" s="210"/>
      <c r="C29" s="211" t="s">
        <v>132</v>
      </c>
      <c r="D29" s="211" t="s">
        <v>132</v>
      </c>
      <c r="E29" s="192"/>
      <c r="F29" s="212" t="s">
        <v>2</v>
      </c>
      <c r="G29" s="211"/>
      <c r="H29" s="207"/>
      <c r="I29" s="213"/>
    </row>
    <row r="30" spans="1:9" ht="15.75" thickBot="1" x14ac:dyDescent="0.3">
      <c r="A30" s="527" t="s">
        <v>133</v>
      </c>
      <c r="B30" s="204" t="s">
        <v>129</v>
      </c>
      <c r="C30" s="205">
        <v>144.19999999999999</v>
      </c>
      <c r="D30" s="205">
        <v>6</v>
      </c>
      <c r="E30" s="190">
        <v>0</v>
      </c>
      <c r="F30" s="206">
        <f>SUM(C30:E30)</f>
        <v>150.19999999999999</v>
      </c>
      <c r="G30" s="205">
        <v>0</v>
      </c>
      <c r="H30" s="214"/>
      <c r="I30" s="2"/>
    </row>
    <row r="31" spans="1:9" ht="15.75" thickBot="1" x14ac:dyDescent="0.3">
      <c r="A31" s="528"/>
      <c r="B31" s="204" t="s">
        <v>134</v>
      </c>
      <c r="C31" s="205">
        <v>144.19999999999999</v>
      </c>
      <c r="D31" s="205">
        <v>6</v>
      </c>
      <c r="E31" s="190">
        <v>0</v>
      </c>
      <c r="F31" s="206">
        <f t="shared" ref="F31:F43" si="0">SUM(C31:E31)</f>
        <v>150.19999999999999</v>
      </c>
      <c r="G31" s="205">
        <v>0</v>
      </c>
      <c r="H31" s="214"/>
      <c r="I31" s="2"/>
    </row>
    <row r="32" spans="1:9" ht="15.75" thickBot="1" x14ac:dyDescent="0.3">
      <c r="A32" s="527" t="s">
        <v>135</v>
      </c>
      <c r="B32" s="204" t="s">
        <v>129</v>
      </c>
      <c r="C32" s="205">
        <v>169</v>
      </c>
      <c r="D32" s="205">
        <v>6</v>
      </c>
      <c r="E32" s="190">
        <v>0</v>
      </c>
      <c r="F32" s="206">
        <f t="shared" si="0"/>
        <v>175</v>
      </c>
      <c r="G32" s="205">
        <v>0</v>
      </c>
      <c r="H32" s="214"/>
      <c r="I32" s="2"/>
    </row>
    <row r="33" spans="1:9" ht="15.75" thickBot="1" x14ac:dyDescent="0.3">
      <c r="A33" s="528"/>
      <c r="B33" s="204" t="s">
        <v>134</v>
      </c>
      <c r="C33" s="205">
        <v>169</v>
      </c>
      <c r="D33" s="205">
        <v>6</v>
      </c>
      <c r="E33" s="190">
        <v>0</v>
      </c>
      <c r="F33" s="206">
        <f t="shared" si="0"/>
        <v>175</v>
      </c>
      <c r="G33" s="205">
        <v>0</v>
      </c>
      <c r="H33" s="214"/>
      <c r="I33" s="2"/>
    </row>
    <row r="34" spans="1:9" ht="15.75" thickBot="1" x14ac:dyDescent="0.3">
      <c r="A34" s="527" t="s">
        <v>136</v>
      </c>
      <c r="B34" s="204" t="s">
        <v>129</v>
      </c>
      <c r="C34" s="205">
        <v>117</v>
      </c>
      <c r="D34" s="205">
        <v>6</v>
      </c>
      <c r="E34" s="190">
        <v>0</v>
      </c>
      <c r="F34" s="206">
        <f t="shared" si="0"/>
        <v>123</v>
      </c>
      <c r="G34" s="205">
        <v>0</v>
      </c>
      <c r="H34" s="214"/>
      <c r="I34" s="2"/>
    </row>
    <row r="35" spans="1:9" ht="15.75" thickBot="1" x14ac:dyDescent="0.3">
      <c r="A35" s="528"/>
      <c r="B35" s="204" t="s">
        <v>134</v>
      </c>
      <c r="C35" s="205">
        <v>117</v>
      </c>
      <c r="D35" s="205">
        <v>6</v>
      </c>
      <c r="E35" s="190">
        <v>0</v>
      </c>
      <c r="F35" s="206">
        <f t="shared" si="0"/>
        <v>123</v>
      </c>
      <c r="G35" s="205">
        <v>0</v>
      </c>
      <c r="H35" s="214"/>
      <c r="I35" s="2"/>
    </row>
    <row r="36" spans="1:9" ht="15.75" thickBot="1" x14ac:dyDescent="0.3">
      <c r="A36" s="527" t="s">
        <v>137</v>
      </c>
      <c r="B36" s="204" t="s">
        <v>129</v>
      </c>
      <c r="C36" s="205">
        <v>93.8</v>
      </c>
      <c r="D36" s="205">
        <v>6</v>
      </c>
      <c r="E36" s="190">
        <v>0</v>
      </c>
      <c r="F36" s="206">
        <f t="shared" si="0"/>
        <v>99.8</v>
      </c>
      <c r="G36" s="205">
        <v>0</v>
      </c>
      <c r="H36" s="214"/>
      <c r="I36" s="2"/>
    </row>
    <row r="37" spans="1:9" ht="15.75" thickBot="1" x14ac:dyDescent="0.3">
      <c r="A37" s="528"/>
      <c r="B37" s="204" t="s">
        <v>134</v>
      </c>
      <c r="C37" s="205">
        <v>93.8</v>
      </c>
      <c r="D37" s="205">
        <v>6</v>
      </c>
      <c r="E37" s="190">
        <v>0</v>
      </c>
      <c r="F37" s="206">
        <f t="shared" si="0"/>
        <v>99.8</v>
      </c>
      <c r="G37" s="205">
        <v>0</v>
      </c>
      <c r="H37" s="214"/>
      <c r="I37" s="2"/>
    </row>
    <row r="38" spans="1:9" ht="15.75" thickBot="1" x14ac:dyDescent="0.3">
      <c r="A38" s="527" t="s">
        <v>138</v>
      </c>
      <c r="B38" s="204" t="s">
        <v>129</v>
      </c>
      <c r="C38" s="205"/>
      <c r="D38" s="205"/>
      <c r="E38" s="205"/>
      <c r="F38" s="215">
        <f t="shared" si="0"/>
        <v>0</v>
      </c>
      <c r="G38" s="205">
        <v>0</v>
      </c>
      <c r="H38" s="214"/>
      <c r="I38" s="2"/>
    </row>
    <row r="39" spans="1:9" ht="15.75" thickBot="1" x14ac:dyDescent="0.3">
      <c r="A39" s="528"/>
      <c r="B39" s="204" t="s">
        <v>134</v>
      </c>
      <c r="C39" s="205"/>
      <c r="D39" s="205"/>
      <c r="E39" s="205"/>
      <c r="F39" s="215">
        <f t="shared" si="0"/>
        <v>0</v>
      </c>
      <c r="G39" s="205">
        <v>0</v>
      </c>
      <c r="H39" s="214"/>
      <c r="I39" s="2"/>
    </row>
    <row r="40" spans="1:9" ht="15.75" thickBot="1" x14ac:dyDescent="0.3">
      <c r="A40" s="527" t="s">
        <v>139</v>
      </c>
      <c r="B40" s="204" t="s">
        <v>129</v>
      </c>
      <c r="C40" s="205"/>
      <c r="D40" s="205"/>
      <c r="E40" s="205"/>
      <c r="F40" s="215">
        <f t="shared" si="0"/>
        <v>0</v>
      </c>
      <c r="G40" s="205"/>
      <c r="H40" s="216"/>
      <c r="I40" s="2"/>
    </row>
    <row r="41" spans="1:9" ht="15.75" thickBot="1" x14ac:dyDescent="0.3">
      <c r="A41" s="528"/>
      <c r="B41" s="204" t="s">
        <v>134</v>
      </c>
      <c r="C41" s="205"/>
      <c r="D41" s="205"/>
      <c r="E41" s="205"/>
      <c r="F41" s="215">
        <f t="shared" si="0"/>
        <v>0</v>
      </c>
      <c r="G41" s="205"/>
      <c r="H41" s="216"/>
      <c r="I41" s="2"/>
    </row>
    <row r="42" spans="1:9" ht="15.75" thickBot="1" x14ac:dyDescent="0.3">
      <c r="A42" s="527" t="s">
        <v>140</v>
      </c>
      <c r="B42" s="204" t="s">
        <v>129</v>
      </c>
      <c r="C42" s="190">
        <v>0</v>
      </c>
      <c r="D42" s="190">
        <v>0</v>
      </c>
      <c r="E42" s="190">
        <v>0</v>
      </c>
      <c r="F42" s="206">
        <f t="shared" si="0"/>
        <v>0</v>
      </c>
      <c r="G42" s="205"/>
      <c r="H42" s="216"/>
      <c r="I42" s="2"/>
    </row>
    <row r="43" spans="1:9" ht="15.75" thickBot="1" x14ac:dyDescent="0.3">
      <c r="A43" s="528"/>
      <c r="B43" s="204" t="s">
        <v>134</v>
      </c>
      <c r="C43" s="190">
        <v>0</v>
      </c>
      <c r="D43" s="190">
        <v>0</v>
      </c>
      <c r="E43" s="190">
        <v>0</v>
      </c>
      <c r="F43" s="206">
        <f t="shared" si="0"/>
        <v>0</v>
      </c>
      <c r="G43" s="205"/>
      <c r="H43" s="214"/>
      <c r="I43" s="2"/>
    </row>
    <row r="44" spans="1:9" ht="15.75" thickBot="1" x14ac:dyDescent="0.3">
      <c r="A44" s="529" t="s">
        <v>141</v>
      </c>
      <c r="B44" s="217" t="s">
        <v>129</v>
      </c>
      <c r="C44" s="218">
        <f>SUM(C27+C30+C32+C34+C36+C38+C40+C42)</f>
        <v>1093.7</v>
      </c>
      <c r="D44" s="218">
        <f t="shared" ref="D44:E45" si="1">SUM(D27+D30+D32+D34+D36+D38+D40+D42)</f>
        <v>50.1</v>
      </c>
      <c r="E44" s="218">
        <f t="shared" si="1"/>
        <v>0</v>
      </c>
      <c r="F44" s="219">
        <f>SUM(C44:E44)</f>
        <v>1143.8</v>
      </c>
      <c r="G44" s="220">
        <f>SUM(G27+G30+G32+G34+G36+G38+G40+G42)</f>
        <v>0</v>
      </c>
      <c r="H44" s="221"/>
      <c r="I44" s="2"/>
    </row>
    <row r="45" spans="1:9" ht="26.25" thickBot="1" x14ac:dyDescent="0.3">
      <c r="A45" s="530"/>
      <c r="B45" s="222" t="s">
        <v>142</v>
      </c>
      <c r="C45" s="223">
        <f>SUM(C28+C31+C33+C35+C37+C39+C41+C43)</f>
        <v>1032</v>
      </c>
      <c r="D45" s="223">
        <f t="shared" si="1"/>
        <v>47.9</v>
      </c>
      <c r="E45" s="223">
        <f t="shared" si="1"/>
        <v>0</v>
      </c>
      <c r="F45" s="224">
        <f>SUM(C45:E45)</f>
        <v>1079.9000000000001</v>
      </c>
      <c r="G45" s="225">
        <f>SUM(G28+G31+G33+G35+G37+G39+G41+G43)</f>
        <v>0</v>
      </c>
      <c r="H45" s="221"/>
      <c r="I45" s="2"/>
    </row>
    <row r="46" spans="1:9" ht="15.75" thickBot="1" x14ac:dyDescent="0.3">
      <c r="A46" s="545" t="s">
        <v>143</v>
      </c>
      <c r="B46" s="546"/>
      <c r="C46" s="226"/>
      <c r="D46" s="227"/>
      <c r="E46" s="226"/>
      <c r="F46" s="228"/>
      <c r="G46" s="226"/>
      <c r="H46" s="221"/>
      <c r="I46" s="2"/>
    </row>
    <row r="47" spans="1:9" x14ac:dyDescent="0.25">
      <c r="A47" s="539" t="s">
        <v>144</v>
      </c>
      <c r="B47" s="540"/>
      <c r="C47" s="229" t="s">
        <v>145</v>
      </c>
      <c r="D47" s="2"/>
      <c r="E47" s="2"/>
      <c r="F47" s="2"/>
      <c r="G47" s="2"/>
      <c r="H47" s="221"/>
      <c r="I47" s="2"/>
    </row>
    <row r="48" spans="1:9" x14ac:dyDescent="0.25">
      <c r="A48" s="2"/>
      <c r="B48" s="2"/>
      <c r="C48" s="2"/>
      <c r="D48" s="2"/>
      <c r="E48" s="2"/>
      <c r="F48" s="2"/>
      <c r="G48" s="2"/>
      <c r="H48" s="2"/>
      <c r="I48" s="230"/>
    </row>
    <row r="49" spans="1:9" ht="76.5" x14ac:dyDescent="0.25">
      <c r="A49" s="231" t="s">
        <v>146</v>
      </c>
      <c r="B49" s="541" t="s">
        <v>147</v>
      </c>
      <c r="C49" s="541"/>
      <c r="D49" s="541"/>
      <c r="E49" s="541"/>
      <c r="F49" s="541"/>
      <c r="G49" s="541"/>
      <c r="H49" s="170"/>
      <c r="I49" s="170"/>
    </row>
    <row r="50" spans="1:9" ht="15.75" thickBot="1" x14ac:dyDescent="0.3">
      <c r="A50" s="542" t="s">
        <v>148</v>
      </c>
      <c r="B50" s="543"/>
      <c r="C50" s="543"/>
      <c r="D50" s="543"/>
      <c r="E50" s="543"/>
      <c r="F50" s="544"/>
      <c r="G50" s="544"/>
      <c r="H50" s="186"/>
      <c r="I50" s="186"/>
    </row>
    <row r="51" spans="1:9" ht="216.75" thickBot="1" x14ac:dyDescent="0.3">
      <c r="A51" s="197" t="s">
        <v>149</v>
      </c>
      <c r="B51" s="232" t="s">
        <v>150</v>
      </c>
      <c r="C51" s="199" t="s">
        <v>151</v>
      </c>
      <c r="D51" s="233" t="s">
        <v>152</v>
      </c>
      <c r="E51" s="199" t="s">
        <v>153</v>
      </c>
      <c r="F51" s="200" t="s">
        <v>154</v>
      </c>
      <c r="G51" s="201" t="s">
        <v>155</v>
      </c>
      <c r="H51" s="186"/>
      <c r="I51" s="186"/>
    </row>
    <row r="52" spans="1:9" ht="15.75" thickBot="1" x14ac:dyDescent="0.3">
      <c r="A52" s="527" t="s">
        <v>128</v>
      </c>
      <c r="B52" s="204" t="s">
        <v>129</v>
      </c>
      <c r="C52" s="190">
        <v>0</v>
      </c>
      <c r="D52" s="234">
        <v>1303</v>
      </c>
      <c r="E52" s="190">
        <v>0</v>
      </c>
      <c r="F52" s="206">
        <f>SUM(C52:E52)</f>
        <v>1303</v>
      </c>
      <c r="G52" s="205">
        <v>0</v>
      </c>
      <c r="H52" s="186"/>
      <c r="I52" s="186"/>
    </row>
    <row r="53" spans="1:9" ht="15.75" thickBot="1" x14ac:dyDescent="0.3">
      <c r="A53" s="528"/>
      <c r="B53" s="204" t="s">
        <v>130</v>
      </c>
      <c r="C53" s="190">
        <v>0</v>
      </c>
      <c r="D53" s="234">
        <v>930.1</v>
      </c>
      <c r="E53" s="190">
        <v>0</v>
      </c>
      <c r="F53" s="206">
        <f>SUM(C53:E53)</f>
        <v>930.1</v>
      </c>
      <c r="G53" s="205">
        <v>0</v>
      </c>
      <c r="H53" s="78"/>
      <c r="I53" s="78"/>
    </row>
    <row r="54" spans="1:9" ht="51.75" thickBot="1" x14ac:dyDescent="0.3">
      <c r="A54" s="209" t="s">
        <v>156</v>
      </c>
      <c r="B54" s="210"/>
      <c r="C54" s="192"/>
      <c r="D54" s="235" t="s">
        <v>46</v>
      </c>
      <c r="E54" s="236"/>
      <c r="F54" s="236"/>
      <c r="G54" s="235"/>
      <c r="H54" s="170"/>
      <c r="I54" s="170"/>
    </row>
    <row r="55" spans="1:9" ht="15.75" thickBot="1" x14ac:dyDescent="0.3">
      <c r="A55" s="527" t="s">
        <v>157</v>
      </c>
      <c r="B55" s="204" t="s">
        <v>129</v>
      </c>
      <c r="C55" s="190">
        <v>0</v>
      </c>
      <c r="D55" s="234">
        <v>778</v>
      </c>
      <c r="E55" s="190">
        <v>0</v>
      </c>
      <c r="F55" s="206">
        <f>SUM(C55:E55)</f>
        <v>778</v>
      </c>
      <c r="G55" s="205">
        <v>0</v>
      </c>
      <c r="H55" s="78"/>
      <c r="I55" s="78"/>
    </row>
    <row r="56" spans="1:9" ht="15.75" thickBot="1" x14ac:dyDescent="0.3">
      <c r="A56" s="528"/>
      <c r="B56" s="204" t="s">
        <v>134</v>
      </c>
      <c r="C56" s="190">
        <v>0</v>
      </c>
      <c r="D56" s="234">
        <v>778</v>
      </c>
      <c r="E56" s="190">
        <v>0</v>
      </c>
      <c r="F56" s="206">
        <f t="shared" ref="F56:F68" si="2">SUM(C56:E56)</f>
        <v>778</v>
      </c>
      <c r="G56" s="205">
        <v>0</v>
      </c>
      <c r="H56" s="78"/>
      <c r="I56" s="78"/>
    </row>
    <row r="57" spans="1:9" ht="15.75" thickBot="1" x14ac:dyDescent="0.3">
      <c r="A57" s="527" t="s">
        <v>135</v>
      </c>
      <c r="B57" s="204" t="s">
        <v>129</v>
      </c>
      <c r="C57" s="190">
        <v>0</v>
      </c>
      <c r="D57" s="234">
        <v>1674</v>
      </c>
      <c r="E57" s="190">
        <v>0</v>
      </c>
      <c r="F57" s="206">
        <f t="shared" si="2"/>
        <v>1674</v>
      </c>
      <c r="G57" s="205">
        <v>0</v>
      </c>
      <c r="H57" s="78"/>
      <c r="I57" s="78"/>
    </row>
    <row r="58" spans="1:9" ht="15.75" thickBot="1" x14ac:dyDescent="0.3">
      <c r="A58" s="528"/>
      <c r="B58" s="204" t="s">
        <v>134</v>
      </c>
      <c r="C58" s="190">
        <v>0</v>
      </c>
      <c r="D58" s="234">
        <v>1674</v>
      </c>
      <c r="E58" s="190">
        <v>0</v>
      </c>
      <c r="F58" s="206">
        <f t="shared" si="2"/>
        <v>1674</v>
      </c>
      <c r="G58" s="205">
        <v>0</v>
      </c>
      <c r="H58" s="78"/>
      <c r="I58" s="78"/>
    </row>
    <row r="59" spans="1:9" ht="26.25" thickBot="1" x14ac:dyDescent="0.3">
      <c r="A59" s="209" t="s">
        <v>136</v>
      </c>
      <c r="B59" s="204" t="s">
        <v>129</v>
      </c>
      <c r="C59" s="190">
        <v>0</v>
      </c>
      <c r="D59" s="234">
        <v>2856</v>
      </c>
      <c r="E59" s="190">
        <v>0</v>
      </c>
      <c r="F59" s="206">
        <f t="shared" si="2"/>
        <v>2856</v>
      </c>
      <c r="G59" s="205">
        <v>0</v>
      </c>
      <c r="H59" s="78"/>
      <c r="I59" s="78"/>
    </row>
    <row r="60" spans="1:9" ht="15.75" thickBot="1" x14ac:dyDescent="0.3">
      <c r="A60" s="237"/>
      <c r="B60" s="204" t="s">
        <v>134</v>
      </c>
      <c r="C60" s="190">
        <v>0</v>
      </c>
      <c r="D60" s="234">
        <v>2856</v>
      </c>
      <c r="E60" s="190">
        <v>0</v>
      </c>
      <c r="F60" s="206">
        <f t="shared" si="2"/>
        <v>2856</v>
      </c>
      <c r="G60" s="205">
        <v>0</v>
      </c>
      <c r="H60" s="78"/>
      <c r="I60" s="78"/>
    </row>
    <row r="61" spans="1:9" ht="26.25" thickBot="1" x14ac:dyDescent="0.3">
      <c r="A61" s="209" t="s">
        <v>137</v>
      </c>
      <c r="B61" s="204" t="s">
        <v>129</v>
      </c>
      <c r="C61" s="190">
        <v>0</v>
      </c>
      <c r="D61" s="234">
        <v>4769</v>
      </c>
      <c r="E61" s="190">
        <v>0</v>
      </c>
      <c r="F61" s="206">
        <f t="shared" si="2"/>
        <v>4769</v>
      </c>
      <c r="G61" s="205">
        <v>0</v>
      </c>
      <c r="H61" s="78"/>
      <c r="I61" s="78"/>
    </row>
    <row r="62" spans="1:9" ht="15.75" thickBot="1" x14ac:dyDescent="0.3">
      <c r="A62" s="237"/>
      <c r="B62" s="204" t="s">
        <v>134</v>
      </c>
      <c r="C62" s="190">
        <v>0</v>
      </c>
      <c r="D62" s="234">
        <v>4769</v>
      </c>
      <c r="E62" s="190">
        <v>0</v>
      </c>
      <c r="F62" s="206">
        <f t="shared" si="2"/>
        <v>4769</v>
      </c>
      <c r="G62" s="205">
        <v>0</v>
      </c>
      <c r="H62" s="78"/>
      <c r="I62" s="78"/>
    </row>
    <row r="63" spans="1:9" ht="26.25" thickBot="1" x14ac:dyDescent="0.3">
      <c r="A63" s="209" t="s">
        <v>138</v>
      </c>
      <c r="B63" s="204" t="s">
        <v>129</v>
      </c>
      <c r="C63" s="190">
        <v>0</v>
      </c>
      <c r="D63" s="205">
        <v>4757</v>
      </c>
      <c r="E63" s="190">
        <v>0</v>
      </c>
      <c r="F63" s="206">
        <f t="shared" si="2"/>
        <v>4757</v>
      </c>
      <c r="G63" s="205">
        <v>0</v>
      </c>
      <c r="H63" s="78"/>
      <c r="I63" s="78"/>
    </row>
    <row r="64" spans="1:9" ht="15.75" thickBot="1" x14ac:dyDescent="0.3">
      <c r="A64" s="237"/>
      <c r="B64" s="204" t="s">
        <v>134</v>
      </c>
      <c r="C64" s="190">
        <v>0</v>
      </c>
      <c r="D64" s="205">
        <v>4757</v>
      </c>
      <c r="E64" s="190">
        <v>0</v>
      </c>
      <c r="F64" s="206">
        <f t="shared" si="2"/>
        <v>4757</v>
      </c>
      <c r="G64" s="205">
        <v>0</v>
      </c>
      <c r="H64" s="78"/>
      <c r="I64" s="78"/>
    </row>
    <row r="65" spans="1:9" ht="26.25" thickBot="1" x14ac:dyDescent="0.3">
      <c r="A65" s="209" t="s">
        <v>139</v>
      </c>
      <c r="B65" s="204" t="s">
        <v>129</v>
      </c>
      <c r="C65" s="205"/>
      <c r="D65" s="234"/>
      <c r="E65" s="205"/>
      <c r="F65" s="206">
        <f t="shared" si="2"/>
        <v>0</v>
      </c>
      <c r="G65" s="205">
        <v>0</v>
      </c>
      <c r="H65" s="78"/>
      <c r="I65" s="78"/>
    </row>
    <row r="66" spans="1:9" ht="15.75" thickBot="1" x14ac:dyDescent="0.3">
      <c r="A66" s="237"/>
      <c r="B66" s="204" t="s">
        <v>134</v>
      </c>
      <c r="C66" s="205"/>
      <c r="D66" s="234"/>
      <c r="E66" s="205"/>
      <c r="F66" s="206">
        <f t="shared" si="2"/>
        <v>0</v>
      </c>
      <c r="G66" s="205">
        <v>0</v>
      </c>
      <c r="H66" s="78"/>
      <c r="I66" s="78"/>
    </row>
    <row r="67" spans="1:9" ht="15.75" thickBot="1" x14ac:dyDescent="0.3">
      <c r="A67" s="527" t="s">
        <v>140</v>
      </c>
      <c r="B67" s="204" t="s">
        <v>129</v>
      </c>
      <c r="C67" s="190">
        <v>0</v>
      </c>
      <c r="D67" s="234">
        <v>0</v>
      </c>
      <c r="E67" s="190">
        <v>0</v>
      </c>
      <c r="F67" s="206">
        <f t="shared" si="2"/>
        <v>0</v>
      </c>
      <c r="G67" s="205">
        <v>0</v>
      </c>
      <c r="H67" s="78"/>
      <c r="I67" s="78"/>
    </row>
    <row r="68" spans="1:9" ht="15.75" thickBot="1" x14ac:dyDescent="0.3">
      <c r="A68" s="528"/>
      <c r="B68" s="204" t="s">
        <v>134</v>
      </c>
      <c r="C68" s="190">
        <v>0</v>
      </c>
      <c r="D68" s="234">
        <v>0</v>
      </c>
      <c r="E68" s="190">
        <v>0</v>
      </c>
      <c r="F68" s="206">
        <f t="shared" si="2"/>
        <v>0</v>
      </c>
      <c r="G68" s="205">
        <v>0</v>
      </c>
      <c r="H68" s="172"/>
      <c r="I68" s="172"/>
    </row>
    <row r="69" spans="1:9" ht="15.75" thickBot="1" x14ac:dyDescent="0.3">
      <c r="A69" s="529" t="s">
        <v>141</v>
      </c>
      <c r="B69" s="217" t="s">
        <v>129</v>
      </c>
      <c r="C69" s="238">
        <f>SUM(C52,C55,C57,C59,C61,C63,C65,C67)</f>
        <v>0</v>
      </c>
      <c r="D69" s="239">
        <f t="shared" ref="D69:E70" si="3">SUM(D52,D55,D57,D59,D61,D63,D65,D67)</f>
        <v>16137</v>
      </c>
      <c r="E69" s="238">
        <f t="shared" si="3"/>
        <v>0</v>
      </c>
      <c r="F69" s="240">
        <f>SUM(F67,F63,F61,F59,F57,F55,F52)</f>
        <v>16137</v>
      </c>
      <c r="G69" s="220">
        <f>SUM(G52,G55,G57,G59,G61,G63,G65,G67)</f>
        <v>0</v>
      </c>
      <c r="H69" s="186"/>
      <c r="I69" s="186"/>
    </row>
    <row r="70" spans="1:9" ht="39" thickBot="1" x14ac:dyDescent="0.3">
      <c r="A70" s="530"/>
      <c r="B70" s="222" t="s">
        <v>158</v>
      </c>
      <c r="C70" s="238">
        <f>SUM(C53,C56,C58,C60,C62,C64,C66,C68)</f>
        <v>0</v>
      </c>
      <c r="D70" s="238">
        <f t="shared" si="3"/>
        <v>15764.1</v>
      </c>
      <c r="E70" s="238">
        <f t="shared" si="3"/>
        <v>0</v>
      </c>
      <c r="F70" s="224">
        <f>SUM(F68,F64,F62,F60,F58,F56,F53)</f>
        <v>15764.1</v>
      </c>
      <c r="G70" s="220">
        <f>SUM(G53,G56,G58,G60,G62,G64,G66,G68)</f>
        <v>0</v>
      </c>
      <c r="H70" s="186"/>
      <c r="I70" s="186"/>
    </row>
    <row r="71" spans="1:9" ht="15.75" thickBot="1" x14ac:dyDescent="0.3">
      <c r="A71" s="531" t="s">
        <v>143</v>
      </c>
      <c r="B71" s="532"/>
      <c r="C71" s="226"/>
      <c r="D71" s="227"/>
      <c r="E71" s="226"/>
      <c r="F71" s="228"/>
      <c r="G71" s="226"/>
      <c r="H71" s="221"/>
      <c r="I71" s="2"/>
    </row>
    <row r="72" spans="1:9" ht="15.75" thickBot="1" x14ac:dyDescent="0.3">
      <c r="A72" s="78"/>
      <c r="B72" s="78"/>
      <c r="C72" s="78"/>
      <c r="D72" s="78"/>
      <c r="E72" s="78"/>
      <c r="F72" s="78"/>
      <c r="G72" s="78"/>
      <c r="H72" s="78"/>
      <c r="I72" s="78"/>
    </row>
    <row r="73" spans="1:9" x14ac:dyDescent="0.25">
      <c r="A73" s="533" t="s">
        <v>159</v>
      </c>
      <c r="B73" s="534"/>
      <c r="C73" s="229" t="s">
        <v>145</v>
      </c>
      <c r="D73" s="241"/>
      <c r="E73" s="241"/>
      <c r="F73" s="241"/>
      <c r="G73" s="241"/>
      <c r="H73" s="241"/>
      <c r="I73" s="241"/>
    </row>
    <row r="74" spans="1:9" x14ac:dyDescent="0.25">
      <c r="A74" s="242"/>
      <c r="B74" s="243"/>
      <c r="C74" s="244"/>
      <c r="D74" s="244"/>
      <c r="E74" s="244"/>
      <c r="F74" s="244"/>
      <c r="G74" s="245"/>
      <c r="H74" s="241"/>
      <c r="I74" s="241"/>
    </row>
    <row r="75" spans="1:9" ht="76.5" x14ac:dyDescent="0.25">
      <c r="A75" s="231" t="s">
        <v>146</v>
      </c>
      <c r="B75" s="535" t="s">
        <v>160</v>
      </c>
      <c r="C75" s="536"/>
      <c r="D75" s="536"/>
      <c r="E75" s="536"/>
      <c r="F75" s="536"/>
      <c r="G75" s="536"/>
      <c r="H75" s="2"/>
      <c r="I75" s="2"/>
    </row>
    <row r="76" spans="1:9" x14ac:dyDescent="0.25">
      <c r="A76" s="246"/>
      <c r="B76" s="247"/>
      <c r="C76" s="248"/>
      <c r="D76" s="248"/>
      <c r="E76" s="248"/>
      <c r="F76" s="248"/>
      <c r="G76" s="248"/>
      <c r="H76" s="2"/>
      <c r="I76" s="2"/>
    </row>
    <row r="77" spans="1:9" ht="15.75" thickBot="1" x14ac:dyDescent="0.3">
      <c r="A77" s="2"/>
      <c r="B77" s="249"/>
      <c r="C77" s="250" t="s">
        <v>161</v>
      </c>
      <c r="D77" s="250" t="s">
        <v>134</v>
      </c>
      <c r="E77" s="250" t="s">
        <v>162</v>
      </c>
      <c r="F77" s="2"/>
      <c r="G77" s="2"/>
      <c r="H77" s="2"/>
      <c r="I77" s="2"/>
    </row>
    <row r="78" spans="1:9" ht="15.75" thickBot="1" x14ac:dyDescent="0.3">
      <c r="A78" s="2"/>
      <c r="B78" s="251" t="s">
        <v>121</v>
      </c>
      <c r="C78" s="252">
        <v>1056.7</v>
      </c>
      <c r="D78" s="252">
        <v>1056.7</v>
      </c>
      <c r="E78" s="252">
        <f>(D78-C78)</f>
        <v>0</v>
      </c>
      <c r="F78" s="2"/>
      <c r="G78" s="2"/>
      <c r="H78" s="2"/>
      <c r="I78" s="2"/>
    </row>
    <row r="79" spans="1:9" ht="15.75" thickBot="1" x14ac:dyDescent="0.3">
      <c r="A79" s="2"/>
      <c r="B79" s="251" t="s">
        <v>149</v>
      </c>
      <c r="C79" s="253">
        <v>54670.6</v>
      </c>
      <c r="D79" s="253">
        <v>54670.6</v>
      </c>
      <c r="E79" s="252">
        <f>(D79-C79)</f>
        <v>0</v>
      </c>
      <c r="F79" s="2"/>
      <c r="G79" s="2"/>
      <c r="H79" s="2"/>
      <c r="I79" s="2"/>
    </row>
    <row r="80" spans="1:9" ht="25.5" x14ac:dyDescent="0.25">
      <c r="A80" s="2"/>
      <c r="B80" s="254" t="s">
        <v>163</v>
      </c>
      <c r="C80" s="255"/>
      <c r="D80" s="256"/>
      <c r="E80" s="256"/>
      <c r="F80" s="2"/>
      <c r="G80" s="2"/>
      <c r="H80" s="2"/>
      <c r="I80" s="2"/>
    </row>
    <row r="81" spans="1:9" ht="39" thickBot="1" x14ac:dyDescent="0.3">
      <c r="A81" s="2"/>
      <c r="B81" s="257" t="s">
        <v>164</v>
      </c>
      <c r="C81" s="258">
        <f>SUM(C78:C80)</f>
        <v>55727.299999999996</v>
      </c>
      <c r="D81" s="258">
        <f>SUM(D78:D80)</f>
        <v>55727.299999999996</v>
      </c>
      <c r="E81" s="258"/>
      <c r="F81" s="2"/>
      <c r="G81" s="2"/>
      <c r="H81" s="2"/>
      <c r="I81" s="2"/>
    </row>
    <row r="82" spans="1:9" ht="15.75" thickBot="1" x14ac:dyDescent="0.3">
      <c r="A82" s="169" t="s">
        <v>165</v>
      </c>
      <c r="B82" s="259"/>
      <c r="C82" s="248"/>
      <c r="D82" s="248"/>
      <c r="E82" s="260"/>
      <c r="F82" s="248"/>
      <c r="G82" s="248"/>
      <c r="H82" s="2"/>
      <c r="I82" s="2"/>
    </row>
    <row r="83" spans="1:9" ht="27" thickTop="1" thickBot="1" x14ac:dyDescent="0.3">
      <c r="A83" s="537" t="s">
        <v>166</v>
      </c>
      <c r="B83" s="538"/>
      <c r="C83" s="248"/>
      <c r="D83" s="248"/>
      <c r="E83" s="261" t="s">
        <v>167</v>
      </c>
      <c r="F83" s="262" t="s">
        <v>132</v>
      </c>
      <c r="G83" s="263"/>
      <c r="H83" s="2"/>
      <c r="I83" s="2"/>
    </row>
    <row r="84" spans="1:9" ht="26.25" thickBot="1" x14ac:dyDescent="0.3">
      <c r="A84" s="246"/>
      <c r="B84" s="259"/>
      <c r="C84" s="248"/>
      <c r="D84" s="264"/>
      <c r="E84" s="265" t="s">
        <v>168</v>
      </c>
      <c r="F84" s="266" t="s">
        <v>132</v>
      </c>
      <c r="G84" s="267"/>
      <c r="H84" s="2"/>
      <c r="I84" s="2"/>
    </row>
    <row r="85" spans="1:9" ht="39.75" thickTop="1" thickBot="1" x14ac:dyDescent="0.3">
      <c r="A85" s="2"/>
      <c r="B85" s="2"/>
      <c r="C85" s="2"/>
      <c r="D85" s="2"/>
      <c r="E85" s="268" t="s">
        <v>169</v>
      </c>
      <c r="F85" s="269" t="s">
        <v>46</v>
      </c>
      <c r="G85" s="78"/>
      <c r="H85" s="2"/>
      <c r="I85" s="2"/>
    </row>
    <row r="86" spans="1:9" ht="16.5" thickTop="1" thickBot="1" x14ac:dyDescent="0.3">
      <c r="A86" s="523" t="s">
        <v>170</v>
      </c>
      <c r="B86" s="524"/>
      <c r="C86" s="270" t="s">
        <v>79</v>
      </c>
      <c r="D86" s="271"/>
      <c r="E86" s="272"/>
      <c r="F86" s="273"/>
      <c r="G86" s="274"/>
      <c r="H86" s="2"/>
      <c r="I86" s="2"/>
    </row>
    <row r="87" spans="1:9" x14ac:dyDescent="0.25">
      <c r="A87" s="275"/>
      <c r="B87" s="276"/>
      <c r="C87" s="183"/>
      <c r="D87" s="183"/>
      <c r="E87" s="275"/>
      <c r="F87" s="275"/>
      <c r="G87" s="183"/>
      <c r="H87" s="2"/>
      <c r="I87" s="2"/>
    </row>
    <row r="88" spans="1:9" ht="51.75" thickBot="1" x14ac:dyDescent="0.3">
      <c r="A88" s="525" t="s">
        <v>171</v>
      </c>
      <c r="B88" s="526"/>
      <c r="C88" s="277" t="s">
        <v>172</v>
      </c>
      <c r="D88" s="277" t="s">
        <v>173</v>
      </c>
      <c r="E88" s="278" t="s">
        <v>174</v>
      </c>
      <c r="F88" s="278" t="s">
        <v>175</v>
      </c>
      <c r="G88" s="279" t="s">
        <v>176</v>
      </c>
      <c r="H88" s="170"/>
      <c r="I88" s="176"/>
    </row>
    <row r="89" spans="1:9" ht="15.75" thickBot="1" x14ac:dyDescent="0.3">
      <c r="A89" s="527" t="s">
        <v>177</v>
      </c>
      <c r="B89" s="204" t="s">
        <v>178</v>
      </c>
      <c r="C89" s="190"/>
      <c r="D89" s="190"/>
      <c r="E89" s="205"/>
      <c r="F89" s="205"/>
      <c r="G89" s="280"/>
      <c r="H89" s="170"/>
      <c r="I89" s="176"/>
    </row>
    <row r="90" spans="1:9" ht="15.75" thickBot="1" x14ac:dyDescent="0.3">
      <c r="A90" s="528"/>
      <c r="B90" s="204" t="s">
        <v>130</v>
      </c>
      <c r="C90" s="190"/>
      <c r="D90" s="190"/>
      <c r="E90" s="205"/>
      <c r="F90" s="205"/>
      <c r="G90" s="280"/>
      <c r="H90" s="170"/>
      <c r="I90" s="176"/>
    </row>
    <row r="91" spans="1:9" ht="15.75" thickBot="1" x14ac:dyDescent="0.3">
      <c r="A91" s="527" t="s">
        <v>133</v>
      </c>
      <c r="B91" s="204" t="s">
        <v>178</v>
      </c>
      <c r="C91" s="190"/>
      <c r="D91" s="190"/>
      <c r="E91" s="205"/>
      <c r="F91" s="205"/>
      <c r="G91" s="280"/>
      <c r="H91" s="2"/>
      <c r="I91" s="2"/>
    </row>
    <row r="92" spans="1:9" ht="15.75" thickBot="1" x14ac:dyDescent="0.3">
      <c r="A92" s="528"/>
      <c r="B92" s="204" t="s">
        <v>134</v>
      </c>
      <c r="C92" s="190"/>
      <c r="D92" s="190"/>
      <c r="E92" s="205"/>
      <c r="F92" s="205"/>
      <c r="G92" s="280"/>
      <c r="H92" s="2"/>
      <c r="I92" s="2"/>
    </row>
    <row r="93" spans="1:9" ht="15.75" thickBot="1" x14ac:dyDescent="0.3">
      <c r="A93" s="527" t="s">
        <v>135</v>
      </c>
      <c r="B93" s="204" t="s">
        <v>178</v>
      </c>
      <c r="C93" s="190"/>
      <c r="D93" s="190"/>
      <c r="E93" s="205"/>
      <c r="F93" s="205"/>
      <c r="G93" s="280"/>
      <c r="H93" s="2"/>
      <c r="I93" s="2"/>
    </row>
    <row r="94" spans="1:9" ht="15.75" thickBot="1" x14ac:dyDescent="0.3">
      <c r="A94" s="528"/>
      <c r="B94" s="204" t="s">
        <v>134</v>
      </c>
      <c r="C94" s="190"/>
      <c r="D94" s="190"/>
      <c r="E94" s="205"/>
      <c r="F94" s="205"/>
      <c r="G94" s="280"/>
      <c r="H94" s="2"/>
      <c r="I94" s="2"/>
    </row>
    <row r="95" spans="1:9" ht="26.25" thickBot="1" x14ac:dyDescent="0.3">
      <c r="A95" s="209" t="s">
        <v>136</v>
      </c>
      <c r="B95" s="204" t="s">
        <v>178</v>
      </c>
      <c r="C95" s="190"/>
      <c r="D95" s="190"/>
      <c r="E95" s="205"/>
      <c r="F95" s="205"/>
      <c r="G95" s="280"/>
      <c r="H95" s="2"/>
      <c r="I95" s="2"/>
    </row>
    <row r="96" spans="1:9" ht="15.75" thickBot="1" x14ac:dyDescent="0.3">
      <c r="A96" s="237"/>
      <c r="B96" s="204" t="s">
        <v>134</v>
      </c>
      <c r="C96" s="190"/>
      <c r="D96" s="190"/>
      <c r="E96" s="205"/>
      <c r="F96" s="205"/>
      <c r="G96" s="280"/>
      <c r="H96" s="2"/>
      <c r="I96" s="2"/>
    </row>
    <row r="97" spans="1:9" ht="26.25" thickBot="1" x14ac:dyDescent="0.3">
      <c r="A97" s="209" t="s">
        <v>137</v>
      </c>
      <c r="B97" s="204" t="s">
        <v>178</v>
      </c>
      <c r="C97" s="190"/>
      <c r="D97" s="190"/>
      <c r="E97" s="205"/>
      <c r="F97" s="205"/>
      <c r="G97" s="280"/>
      <c r="H97" s="2"/>
      <c r="I97" s="2"/>
    </row>
    <row r="98" spans="1:9" ht="15.75" thickBot="1" x14ac:dyDescent="0.3">
      <c r="A98" s="237"/>
      <c r="B98" s="204" t="s">
        <v>134</v>
      </c>
      <c r="C98" s="190"/>
      <c r="D98" s="190"/>
      <c r="E98" s="205"/>
      <c r="F98" s="205"/>
      <c r="G98" s="280"/>
      <c r="H98" s="2"/>
      <c r="I98" s="2"/>
    </row>
    <row r="99" spans="1:9" ht="26.25" thickBot="1" x14ac:dyDescent="0.3">
      <c r="A99" s="209" t="s">
        <v>138</v>
      </c>
      <c r="B99" s="204" t="s">
        <v>178</v>
      </c>
      <c r="C99" s="190"/>
      <c r="D99" s="190"/>
      <c r="E99" s="205"/>
      <c r="F99" s="205"/>
      <c r="G99" s="280"/>
      <c r="H99" s="2"/>
      <c r="I99" s="2"/>
    </row>
    <row r="100" spans="1:9" ht="15.75" thickBot="1" x14ac:dyDescent="0.3">
      <c r="A100" s="237"/>
      <c r="B100" s="204" t="s">
        <v>134</v>
      </c>
      <c r="C100" s="190"/>
      <c r="D100" s="190"/>
      <c r="E100" s="205"/>
      <c r="F100" s="205"/>
      <c r="G100" s="280"/>
      <c r="H100" s="2"/>
      <c r="I100" s="2"/>
    </row>
    <row r="101" spans="1:9" ht="26.25" thickBot="1" x14ac:dyDescent="0.3">
      <c r="A101" s="209" t="s">
        <v>139</v>
      </c>
      <c r="B101" s="204" t="s">
        <v>178</v>
      </c>
      <c r="C101" s="190"/>
      <c r="D101" s="190"/>
      <c r="E101" s="205"/>
      <c r="F101" s="205"/>
      <c r="G101" s="281"/>
      <c r="H101" s="2"/>
      <c r="I101" s="2"/>
    </row>
    <row r="102" spans="1:9" ht="15.75" thickBot="1" x14ac:dyDescent="0.3">
      <c r="A102" s="237"/>
      <c r="B102" s="204" t="s">
        <v>134</v>
      </c>
      <c r="C102" s="205"/>
      <c r="D102" s="205"/>
      <c r="E102" s="205"/>
      <c r="F102" s="205"/>
      <c r="G102" s="281"/>
      <c r="H102" s="2"/>
      <c r="I102" s="2"/>
    </row>
    <row r="103" spans="1:9" ht="15.75" thickBot="1" x14ac:dyDescent="0.3">
      <c r="A103" s="527" t="s">
        <v>179</v>
      </c>
      <c r="B103" s="204" t="s">
        <v>178</v>
      </c>
      <c r="C103" s="190">
        <v>331000</v>
      </c>
      <c r="D103" s="190"/>
      <c r="E103" s="205">
        <v>142000</v>
      </c>
      <c r="F103" s="205"/>
      <c r="G103" s="280">
        <v>728000</v>
      </c>
      <c r="H103" s="2"/>
      <c r="I103" s="2"/>
    </row>
    <row r="104" spans="1:9" ht="15.75" thickBot="1" x14ac:dyDescent="0.3">
      <c r="A104" s="528"/>
      <c r="B104" s="204" t="s">
        <v>134</v>
      </c>
      <c r="C104" s="190">
        <v>331000</v>
      </c>
      <c r="D104" s="190"/>
      <c r="E104" s="205">
        <v>142000</v>
      </c>
      <c r="F104" s="205"/>
      <c r="G104" s="280">
        <v>728000</v>
      </c>
      <c r="H104" s="2"/>
      <c r="I104" s="2"/>
    </row>
    <row r="105" spans="1:9" ht="15.75" thickBot="1" x14ac:dyDescent="0.3">
      <c r="A105" s="519" t="s">
        <v>180</v>
      </c>
      <c r="B105" s="204" t="s">
        <v>178</v>
      </c>
      <c r="C105" s="282">
        <f>SUM(C89+C91+C93+C95+C97+C99+C101+C103)</f>
        <v>331000</v>
      </c>
      <c r="D105" s="282">
        <f t="shared" ref="D105:F106" si="4">SUM(D89+D91+D93+D95+D97+D99+D101+D103)</f>
        <v>0</v>
      </c>
      <c r="E105" s="282">
        <f t="shared" si="4"/>
        <v>142000</v>
      </c>
      <c r="F105" s="282">
        <f t="shared" si="4"/>
        <v>0</v>
      </c>
      <c r="G105" s="283">
        <f>SUM(G89+G91+G93+G95+G97+G99+G103)</f>
        <v>728000</v>
      </c>
      <c r="H105" s="2"/>
      <c r="I105" s="2"/>
    </row>
    <row r="106" spans="1:9" ht="39" thickBot="1" x14ac:dyDescent="0.3">
      <c r="A106" s="520"/>
      <c r="B106" s="284" t="s">
        <v>158</v>
      </c>
      <c r="C106" s="282">
        <f>SUM(C90+C92+C94+C96+C98+C100+C102+C104)</f>
        <v>331000</v>
      </c>
      <c r="D106" s="282">
        <f t="shared" si="4"/>
        <v>0</v>
      </c>
      <c r="E106" s="282">
        <f t="shared" si="4"/>
        <v>142000</v>
      </c>
      <c r="F106" s="282">
        <f t="shared" si="4"/>
        <v>0</v>
      </c>
      <c r="G106" s="283">
        <f>SUM(G90+G92+G94+G96+G98+G100+G104)</f>
        <v>728000</v>
      </c>
      <c r="H106" s="2"/>
      <c r="I106" s="2"/>
    </row>
    <row r="107" spans="1:9" x14ac:dyDescent="0.25">
      <c r="A107" s="285"/>
      <c r="B107" s="286"/>
      <c r="C107" s="287"/>
      <c r="D107" s="287"/>
      <c r="E107" s="287"/>
      <c r="F107" s="287"/>
      <c r="G107" s="288"/>
      <c r="H107" s="2"/>
      <c r="I107" s="2"/>
    </row>
    <row r="108" spans="1:9" ht="38.25" x14ac:dyDescent="0.25">
      <c r="A108" s="521" t="s">
        <v>181</v>
      </c>
      <c r="B108" s="522"/>
      <c r="C108" s="289">
        <v>70859</v>
      </c>
      <c r="D108" s="290"/>
      <c r="E108" s="291" t="s">
        <v>182</v>
      </c>
      <c r="F108" s="292">
        <v>2.2000000000000002</v>
      </c>
      <c r="G108" s="288"/>
      <c r="H108" s="2"/>
      <c r="I108" s="2"/>
    </row>
    <row r="109" spans="1:9" x14ac:dyDescent="0.25">
      <c r="A109" s="2"/>
      <c r="B109" s="2"/>
      <c r="C109" s="2"/>
      <c r="D109" s="2"/>
      <c r="E109" s="2"/>
      <c r="F109" s="2"/>
      <c r="G109" s="2"/>
      <c r="H109" s="2"/>
      <c r="I109" s="2"/>
    </row>
    <row r="110" spans="1:9" ht="409.5" x14ac:dyDescent="0.25">
      <c r="A110" s="291" t="s">
        <v>183</v>
      </c>
      <c r="B110" s="293" t="s">
        <v>184</v>
      </c>
      <c r="C110" s="294"/>
      <c r="D110" s="294"/>
      <c r="E110" s="294"/>
      <c r="F110" s="294"/>
      <c r="G110" s="294"/>
      <c r="H110" s="2"/>
      <c r="I110" s="2"/>
    </row>
    <row r="111" spans="1:9" x14ac:dyDescent="0.25">
      <c r="A111" s="2"/>
      <c r="B111" s="2"/>
      <c r="C111" s="2"/>
      <c r="D111" s="2"/>
      <c r="E111" s="2"/>
      <c r="F111" s="2"/>
      <c r="G111" s="2"/>
      <c r="H111" s="2"/>
      <c r="I111" s="2"/>
    </row>
    <row r="112" spans="1:9" x14ac:dyDescent="0.25">
      <c r="A112" s="2"/>
      <c r="B112" s="2"/>
      <c r="C112" s="2"/>
      <c r="D112" s="2"/>
      <c r="E112" s="2"/>
      <c r="F112" s="2"/>
      <c r="G112" s="2"/>
      <c r="H112" s="2"/>
      <c r="I112" s="2"/>
    </row>
    <row r="113" spans="1:9" x14ac:dyDescent="0.25">
      <c r="A113" s="2"/>
      <c r="B113" s="2"/>
      <c r="C113" s="2"/>
      <c r="D113" s="2"/>
      <c r="E113" s="2"/>
      <c r="F113" s="2"/>
      <c r="G113" s="2"/>
      <c r="H113" s="2"/>
      <c r="I113" s="2"/>
    </row>
  </sheetData>
  <mergeCells count="44">
    <mergeCell ref="E11:G11"/>
    <mergeCell ref="A8:B8"/>
    <mergeCell ref="E8:G8"/>
    <mergeCell ref="E9:G9"/>
    <mergeCell ref="A10:B10"/>
    <mergeCell ref="E10:G10"/>
    <mergeCell ref="D14:E14"/>
    <mergeCell ref="D15:E15"/>
    <mergeCell ref="D16:E16"/>
    <mergeCell ref="D17:E17"/>
    <mergeCell ref="D21:E22"/>
    <mergeCell ref="A46:B46"/>
    <mergeCell ref="G21:I22"/>
    <mergeCell ref="A25:C25"/>
    <mergeCell ref="A27:A28"/>
    <mergeCell ref="A30:A31"/>
    <mergeCell ref="A32:A33"/>
    <mergeCell ref="A34:A35"/>
    <mergeCell ref="F21:F22"/>
    <mergeCell ref="A36:A37"/>
    <mergeCell ref="A38:A39"/>
    <mergeCell ref="A40:A41"/>
    <mergeCell ref="A42:A43"/>
    <mergeCell ref="A44:A45"/>
    <mergeCell ref="A83:B83"/>
    <mergeCell ref="A47:B47"/>
    <mergeCell ref="B49:G49"/>
    <mergeCell ref="A50:G50"/>
    <mergeCell ref="A52:A53"/>
    <mergeCell ref="A55:A56"/>
    <mergeCell ref="A57:A58"/>
    <mergeCell ref="A67:A68"/>
    <mergeCell ref="A69:A70"/>
    <mergeCell ref="A71:B71"/>
    <mergeCell ref="A73:B73"/>
    <mergeCell ref="B75:G75"/>
    <mergeCell ref="A105:A106"/>
    <mergeCell ref="A108:B108"/>
    <mergeCell ref="A86:B86"/>
    <mergeCell ref="A88:B88"/>
    <mergeCell ref="A89:A90"/>
    <mergeCell ref="A91:A92"/>
    <mergeCell ref="A93:A94"/>
    <mergeCell ref="A103:A104"/>
  </mergeCells>
  <dataValidations count="35">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C108 F108 B110:G110">
      <formula1>7001</formula1>
    </dataValidation>
    <dataValidation type="list" operator="lessThan" allowBlank="1" showInputMessage="1" showErrorMessage="1" sqref="F83:F85">
      <formula1>HasSROchanged</formula1>
    </dataValidation>
    <dataValidation type="list" allowBlank="1" showInputMessage="1" showErrorMessage="1" sqref="C86">
      <formula1>ragrating</formula1>
    </dataValidation>
    <dataValidation allowBlank="1" showInputMessage="1" showErrorMessage="1" prompt="See Portfolio Guidance for details on SRO Finance Confidence RAG criteria." sqref="A10:B10"/>
    <dataValidation allowBlank="1" showInputMessage="1" showErrorMessage="1" prompt="For SRO Benefits Delviery RAG criteria please see Portfolio Return Guidance." sqref="A86:B86"/>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At OBC the business case should include a comprehensive benefits map and benefits profile. " sqref="E84"/>
    <dataValidation allowBlank="1" showInputMessage="1" showErrorMessage="1" prompt="At the SOBC stage the business case should include a benefits map showing expected benefits and dis-benefits." sqref="E83"/>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This is the year that benefits are calculated to in the business case or equivalent used for this return. " sqref="A108:B108"/>
    <dataValidation allowBlank="1" showInputMessage="1" showErrorMessage="1" prompt="The budget for each period of the project benefits. This should refer to the latest business case or any rebaselining that has since been approved." sqref="B89 B91 B93 B95 B97 B99 B103 B105 B101"/>
    <dataValidation allowBlank="1" showInputMessage="1" showErrorMessage="1" prompt="Where the profiled benefits period is in the past, forecast/actual should show the actual amount accrued during this period." sqref="B90"/>
    <dataValidation allowBlank="1" showInputMessage="1" showErrorMessage="1" prompt="The forecasted future benefits accrued again the budget baseline." sqref="B92"/>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year that the spending on RDEL or CDEL is forecast to end. " sqref="A47:B47 A73:B73"/>
    <dataValidation allowBlank="1" showInputMessage="1" showErrorMessage="1" prompt="Once the Investment in Change has concluded, a total year of costs that reflect the new business as usual costs" sqref="A71:B71 A46:B46"/>
    <dataValidation allowBlank="1" showInputMessage="1" showErrorMessage="1" prompt="Drop down YES or NO.  If NO please provide details below in project cost narrative box" sqref="A29 A54"/>
    <dataValidation allowBlank="1" showInputMessage="1" showErrorMessage="1" prompt="All actual spend up until the end of the previous financial year." sqref="A27:A28 A52:A53"/>
    <dataValidation type="textLength" errorStyle="warning" operator="lessThan"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Where costs are based on a financial year, projects are required to specify the deflator used e.g. 3.5% " sqref="B21"/>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The NPV for the project as outlined in the most recent business case. If reporting on a programme with no figure leave blank." sqref="C77 B23:B24"/>
    <dataValidation allowBlank="1" showInputMessage="1" showErrorMessage="1" prompt="Benefits realised by the wider UK economy as a direct result of the project." sqref="E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is is the total figure for the project cost. " sqref="F26"/>
    <dataValidation allowBlank="1" showInputMessage="1" showErrorMessage="1" prompt="Project costs which are funded from a non-govt source e.g private finance. Where significant please note source of investment in project cost narrative." sqref="G26 G51"/>
    <dataValidation operator="lessThan" allowBlank="1" showInputMessage="1" showErrorMessage="1" sqref="B84 B82 C82:D84 B76:F76 E77:E81 E82:F82"/>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G21" r:id="rId1" display="https://www.gov.uk/government/publications/procurement-policy-note-1615-procuring-steel-in-major-projects"/>
    <hyperlink ref="G21:I22" r:id="rId2" display="procurement-policy-note-1615-procuring-steel-in-major-projects"/>
  </hyperlinks>
  <pageMargins left="0.7" right="0.7" top="0.75" bottom="0.75" header="0.3" footer="0.3"/>
  <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'[2]Dropdown lists'!#REF!</xm:f>
          </x14:formula1>
          <xm:sqref>B22 G86:G87 E19 C19 C10</xm:sqref>
        </x14:dataValidation>
        <x14:dataValidation type="list" allowBlank="1" showInputMessage="1" showErrorMessage="1">
          <x14:formula1>
            <xm:f>'[1]Dropdown lists'!#REF!</xm:f>
          </x14:formula1>
          <xm:sqref>C54:G54 C29:G29 F21:F22</xm:sqref>
        </x14:dataValidation>
        <x14:dataValidation type="list" allowBlank="1" showInputMessage="1" showErrorMessage="1">
          <x14:formula1>
            <xm:f>'[1]Dropdown lists'!#REF!</xm:f>
          </x14:formula1>
          <xm:sqref>B14:B15 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topLeftCell="A43" workbookViewId="0">
      <selection activeCell="K10" sqref="K10"/>
    </sheetView>
  </sheetViews>
  <sheetFormatPr defaultColWidth="9.140625" defaultRowHeight="12.75" x14ac:dyDescent="0.2"/>
  <cols>
    <col min="1" max="1" width="28.7109375" style="296" customWidth="1"/>
    <col min="2" max="2" width="2" style="297" customWidth="1"/>
    <col min="3" max="3" width="14.7109375" style="296" customWidth="1"/>
    <col min="4" max="4" width="0.85546875" style="297" customWidth="1"/>
    <col min="5" max="5" width="19.42578125" style="296" customWidth="1"/>
    <col min="6" max="6" width="0.85546875" style="296" customWidth="1"/>
    <col min="7" max="7" width="18.85546875" style="296" customWidth="1"/>
    <col min="8" max="8" width="0.85546875" style="296" customWidth="1"/>
    <col min="9" max="9" width="15.42578125" style="296" customWidth="1"/>
    <col min="10" max="10" width="15.5703125" style="296" customWidth="1"/>
    <col min="11" max="11" width="0.5703125" style="299" customWidth="1"/>
    <col min="12" max="12" width="7.5703125" style="296" customWidth="1"/>
    <col min="13" max="13" width="16" style="296" customWidth="1"/>
    <col min="14" max="14" width="0.7109375" style="296" customWidth="1"/>
    <col min="15" max="15" width="7.7109375" style="296" customWidth="1"/>
    <col min="16" max="16" width="0.5703125" style="296" customWidth="1"/>
    <col min="17" max="17" width="9.140625" style="296" hidden="1" customWidth="1"/>
    <col min="18" max="18" width="23.7109375" style="296" customWidth="1"/>
    <col min="19" max="19" width="9.140625" style="296"/>
    <col min="20" max="20" width="10.140625" style="296" customWidth="1"/>
    <col min="21" max="21" width="8.42578125" style="296" customWidth="1"/>
    <col min="22" max="16384" width="9.140625" style="296"/>
  </cols>
  <sheetData>
    <row r="1" spans="1:18" x14ac:dyDescent="0.2">
      <c r="G1" s="298" t="s">
        <v>86</v>
      </c>
    </row>
    <row r="6" spans="1:18" ht="17.25" customHeight="1" thickBot="1" x14ac:dyDescent="0.3">
      <c r="A6" s="300" t="s">
        <v>185</v>
      </c>
      <c r="B6" s="301"/>
      <c r="C6" s="177"/>
      <c r="D6" s="301"/>
      <c r="E6" s="170"/>
      <c r="F6" s="170"/>
      <c r="G6" s="170"/>
      <c r="H6" s="170"/>
      <c r="I6" s="170"/>
    </row>
    <row r="7" spans="1:18" ht="18" customHeight="1" x14ac:dyDescent="0.25">
      <c r="A7" s="302" t="s">
        <v>186</v>
      </c>
      <c r="B7" s="301"/>
      <c r="D7" s="296"/>
      <c r="H7" s="170"/>
      <c r="I7" s="170"/>
    </row>
    <row r="8" spans="1:18" s="306" customFormat="1" ht="8.25" customHeight="1" thickBot="1" x14ac:dyDescent="0.25">
      <c r="A8" s="303"/>
      <c r="B8" s="301"/>
      <c r="C8" s="304"/>
      <c r="D8" s="301"/>
      <c r="E8" s="305"/>
      <c r="F8" s="305"/>
      <c r="G8" s="305"/>
      <c r="H8" s="305"/>
      <c r="I8" s="305"/>
      <c r="K8" s="307"/>
    </row>
    <row r="9" spans="1:18" s="312" customFormat="1" ht="36.75" customHeight="1" thickBot="1" x14ac:dyDescent="0.3">
      <c r="A9" s="308" t="s">
        <v>187</v>
      </c>
      <c r="B9" s="309"/>
      <c r="C9" s="308" t="s">
        <v>188</v>
      </c>
      <c r="D9" s="310"/>
      <c r="E9" s="308" t="s">
        <v>189</v>
      </c>
      <c r="F9" s="310"/>
      <c r="G9" s="308" t="s">
        <v>190</v>
      </c>
      <c r="H9" s="310"/>
      <c r="I9" s="311" t="s">
        <v>191</v>
      </c>
      <c r="J9" s="310"/>
      <c r="L9" s="313"/>
      <c r="M9" s="314"/>
      <c r="O9" s="313"/>
      <c r="P9" s="315" t="s">
        <v>89</v>
      </c>
    </row>
    <row r="10" spans="1:18" ht="13.5" customHeight="1" thickBot="1" x14ac:dyDescent="0.3">
      <c r="A10" s="316" t="s">
        <v>192</v>
      </c>
      <c r="B10" s="317"/>
      <c r="C10" s="318">
        <v>1</v>
      </c>
      <c r="D10" s="319"/>
      <c r="E10" s="318"/>
      <c r="F10" s="317"/>
      <c r="G10" s="318"/>
      <c r="H10" s="317"/>
      <c r="I10" s="320">
        <f t="shared" ref="I10:I21" si="0">SUM(C10+E10+G10)</f>
        <v>1</v>
      </c>
      <c r="J10" s="321"/>
      <c r="L10" s="321"/>
      <c r="M10" s="322"/>
      <c r="N10" s="299"/>
      <c r="O10" s="323"/>
      <c r="P10" s="299" t="s">
        <v>193</v>
      </c>
    </row>
    <row r="11" spans="1:18" ht="13.5" customHeight="1" thickBot="1" x14ac:dyDescent="0.3">
      <c r="A11" s="316" t="s">
        <v>194</v>
      </c>
      <c r="B11" s="317"/>
      <c r="C11" s="318">
        <v>5</v>
      </c>
      <c r="D11" s="319"/>
      <c r="E11" s="318"/>
      <c r="F11" s="317"/>
      <c r="G11" s="318"/>
      <c r="H11" s="317"/>
      <c r="I11" s="320">
        <f t="shared" si="0"/>
        <v>5</v>
      </c>
      <c r="J11" s="324"/>
      <c r="L11" s="321"/>
      <c r="M11" s="322"/>
      <c r="N11" s="299"/>
      <c r="O11" s="323"/>
      <c r="P11" s="299"/>
    </row>
    <row r="12" spans="1:18" ht="13.5" customHeight="1" thickBot="1" x14ac:dyDescent="0.25">
      <c r="A12" s="316" t="s">
        <v>195</v>
      </c>
      <c r="B12" s="317"/>
      <c r="C12" s="318">
        <v>11.9</v>
      </c>
      <c r="D12" s="319"/>
      <c r="E12" s="318"/>
      <c r="F12" s="317"/>
      <c r="G12" s="318">
        <v>2</v>
      </c>
      <c r="H12" s="317"/>
      <c r="I12" s="320">
        <f t="shared" si="0"/>
        <v>13.9</v>
      </c>
      <c r="J12" s="324"/>
      <c r="L12" s="321"/>
      <c r="M12" s="322"/>
      <c r="N12" s="299"/>
      <c r="O12" s="325"/>
      <c r="P12" s="299"/>
    </row>
    <row r="13" spans="1:18" ht="13.5" customHeight="1" thickBot="1" x14ac:dyDescent="0.25">
      <c r="A13" s="316" t="s">
        <v>196</v>
      </c>
      <c r="B13" s="317"/>
      <c r="C13" s="318">
        <v>16</v>
      </c>
      <c r="D13" s="319"/>
      <c r="E13" s="318">
        <v>2</v>
      </c>
      <c r="F13" s="317"/>
      <c r="G13" s="318">
        <v>3</v>
      </c>
      <c r="H13" s="317"/>
      <c r="I13" s="320">
        <f t="shared" si="0"/>
        <v>21</v>
      </c>
      <c r="J13" s="321"/>
      <c r="L13" s="321"/>
      <c r="M13" s="322"/>
      <c r="N13" s="299"/>
      <c r="O13" s="325"/>
      <c r="P13" s="299"/>
    </row>
    <row r="14" spans="1:18" ht="13.5" customHeight="1" thickBot="1" x14ac:dyDescent="0.25">
      <c r="A14" s="316" t="s">
        <v>197</v>
      </c>
      <c r="B14" s="317"/>
      <c r="C14" s="318">
        <v>35.299999999999997</v>
      </c>
      <c r="D14" s="319"/>
      <c r="E14" s="318">
        <v>7</v>
      </c>
      <c r="F14" s="317"/>
      <c r="G14" s="318">
        <v>8.5</v>
      </c>
      <c r="H14" s="317"/>
      <c r="I14" s="320">
        <f t="shared" si="0"/>
        <v>50.8</v>
      </c>
      <c r="J14" s="321"/>
      <c r="L14" s="321"/>
      <c r="M14" s="322"/>
      <c r="N14" s="299"/>
      <c r="O14" s="325"/>
      <c r="P14" s="299"/>
    </row>
    <row r="15" spans="1:18" ht="13.5" customHeight="1" thickBot="1" x14ac:dyDescent="0.25">
      <c r="A15" s="316" t="s">
        <v>198</v>
      </c>
      <c r="B15" s="317"/>
      <c r="C15" s="318">
        <v>9</v>
      </c>
      <c r="D15" s="319"/>
      <c r="E15" s="318"/>
      <c r="F15" s="317"/>
      <c r="G15" s="318">
        <v>2</v>
      </c>
      <c r="H15" s="317"/>
      <c r="I15" s="320">
        <f t="shared" si="0"/>
        <v>11</v>
      </c>
      <c r="J15" s="324"/>
      <c r="K15" s="326"/>
      <c r="L15" s="324"/>
      <c r="M15" s="327"/>
      <c r="N15" s="326"/>
      <c r="O15" s="328"/>
      <c r="P15" s="326"/>
      <c r="Q15" s="326"/>
      <c r="R15" s="326"/>
    </row>
    <row r="16" spans="1:18" ht="13.5" customHeight="1" thickBot="1" x14ac:dyDescent="0.25">
      <c r="A16" s="316" t="s">
        <v>199</v>
      </c>
      <c r="B16" s="317"/>
      <c r="C16" s="318">
        <v>11.4</v>
      </c>
      <c r="D16" s="319"/>
      <c r="E16" s="318">
        <v>6</v>
      </c>
      <c r="F16" s="317"/>
      <c r="G16" s="318">
        <v>2</v>
      </c>
      <c r="H16" s="317"/>
      <c r="I16" s="320">
        <f t="shared" si="0"/>
        <v>19.399999999999999</v>
      </c>
      <c r="J16" s="321"/>
      <c r="L16" s="321"/>
      <c r="M16" s="322"/>
      <c r="N16" s="299"/>
      <c r="O16" s="325"/>
      <c r="P16" s="299"/>
    </row>
    <row r="17" spans="1:16" ht="13.5" customHeight="1" thickBot="1" x14ac:dyDescent="0.25">
      <c r="A17" s="316" t="s">
        <v>200</v>
      </c>
      <c r="B17" s="317"/>
      <c r="C17" s="318">
        <v>25.8</v>
      </c>
      <c r="D17" s="319"/>
      <c r="E17" s="318"/>
      <c r="F17" s="317"/>
      <c r="G17" s="318">
        <v>5</v>
      </c>
      <c r="H17" s="317"/>
      <c r="I17" s="320">
        <f t="shared" si="0"/>
        <v>30.8</v>
      </c>
      <c r="J17" s="321"/>
      <c r="L17" s="321"/>
      <c r="M17" s="322"/>
      <c r="N17" s="299"/>
      <c r="O17" s="325"/>
      <c r="P17" s="299"/>
    </row>
    <row r="18" spans="1:16" s="306" customFormat="1" ht="13.5" customHeight="1" thickBot="1" x14ac:dyDescent="0.25">
      <c r="A18" s="316" t="s">
        <v>201</v>
      </c>
      <c r="B18" s="317"/>
      <c r="C18" s="318">
        <v>13.8</v>
      </c>
      <c r="D18" s="329"/>
      <c r="E18" s="318"/>
      <c r="F18" s="330"/>
      <c r="G18" s="318">
        <v>4</v>
      </c>
      <c r="H18" s="330"/>
      <c r="I18" s="320">
        <f t="shared" si="0"/>
        <v>17.8</v>
      </c>
      <c r="J18" s="331"/>
      <c r="L18" s="331"/>
      <c r="M18" s="322"/>
      <c r="O18" s="332"/>
      <c r="P18" s="307"/>
    </row>
    <row r="19" spans="1:16" ht="13.5" customHeight="1" thickBot="1" x14ac:dyDescent="0.25">
      <c r="A19" s="316" t="s">
        <v>202</v>
      </c>
      <c r="B19" s="317"/>
      <c r="C19" s="318">
        <v>2</v>
      </c>
      <c r="D19" s="329"/>
      <c r="E19" s="318"/>
      <c r="F19" s="330"/>
      <c r="G19" s="318"/>
      <c r="H19" s="330"/>
      <c r="I19" s="320">
        <f t="shared" si="0"/>
        <v>2</v>
      </c>
      <c r="J19" s="331"/>
      <c r="L19" s="331"/>
      <c r="M19" s="322"/>
      <c r="N19" s="299"/>
      <c r="O19" s="325"/>
      <c r="P19" s="299"/>
    </row>
    <row r="20" spans="1:16" ht="13.5" customHeight="1" thickBot="1" x14ac:dyDescent="0.25">
      <c r="A20" s="316" t="s">
        <v>203</v>
      </c>
      <c r="B20" s="317"/>
      <c r="C20" s="318">
        <v>0</v>
      </c>
      <c r="D20" s="329"/>
      <c r="E20" s="318"/>
      <c r="F20" s="330"/>
      <c r="G20" s="318"/>
      <c r="H20" s="330"/>
      <c r="I20" s="320">
        <f t="shared" si="0"/>
        <v>0</v>
      </c>
      <c r="J20" s="331"/>
      <c r="L20" s="331"/>
      <c r="M20" s="322"/>
      <c r="N20" s="299"/>
      <c r="O20" s="325"/>
      <c r="P20" s="299"/>
    </row>
    <row r="21" spans="1:16" ht="13.5" customHeight="1" thickBot="1" x14ac:dyDescent="0.25">
      <c r="A21" s="333" t="s">
        <v>141</v>
      </c>
      <c r="B21" s="317"/>
      <c r="C21" s="334">
        <f>SUM(C10:C20)</f>
        <v>131.19999999999999</v>
      </c>
      <c r="D21" s="335"/>
      <c r="E21" s="334">
        <f>SUM(E10:E20)</f>
        <v>15</v>
      </c>
      <c r="F21" s="335"/>
      <c r="G21" s="334">
        <f>SUM(G10:G20)</f>
        <v>26.5</v>
      </c>
      <c r="H21" s="335"/>
      <c r="I21" s="320">
        <f t="shared" si="0"/>
        <v>172.7</v>
      </c>
      <c r="J21" s="336"/>
      <c r="L21" s="331"/>
      <c r="M21" s="322"/>
      <c r="N21" s="299"/>
      <c r="O21" s="325"/>
      <c r="P21" s="299"/>
    </row>
    <row r="22" spans="1:16" ht="6" customHeight="1" thickBot="1" x14ac:dyDescent="0.25">
      <c r="A22" s="337"/>
      <c r="B22" s="338"/>
      <c r="C22" s="339"/>
      <c r="D22" s="340"/>
      <c r="E22" s="340"/>
      <c r="F22" s="340"/>
      <c r="G22" s="336"/>
      <c r="H22" s="340"/>
      <c r="I22" s="340"/>
      <c r="J22" s="341"/>
      <c r="K22" s="342"/>
      <c r="L22" s="343"/>
      <c r="M22" s="343"/>
      <c r="N22" s="299"/>
    </row>
    <row r="23" spans="1:16" ht="88.5" customHeight="1" thickBot="1" x14ac:dyDescent="0.25">
      <c r="A23" s="344" t="s">
        <v>204</v>
      </c>
      <c r="B23" s="345"/>
      <c r="C23" s="570" t="s">
        <v>205</v>
      </c>
      <c r="D23" s="567"/>
      <c r="E23" s="567"/>
      <c r="F23" s="567"/>
      <c r="G23" s="567"/>
      <c r="H23" s="567"/>
      <c r="I23" s="567"/>
      <c r="J23" s="567"/>
      <c r="K23" s="567"/>
      <c r="L23" s="343"/>
      <c r="M23" s="343"/>
      <c r="N23" s="299"/>
    </row>
    <row r="24" spans="1:16" ht="6.75" customHeight="1" thickBot="1" x14ac:dyDescent="0.25">
      <c r="A24" s="346"/>
      <c r="B24" s="345"/>
      <c r="C24" s="347"/>
      <c r="D24" s="348"/>
      <c r="E24" s="348"/>
      <c r="F24" s="348"/>
      <c r="G24" s="348"/>
      <c r="H24" s="348"/>
      <c r="I24" s="348"/>
      <c r="J24" s="348"/>
      <c r="K24" s="348"/>
      <c r="L24" s="343"/>
      <c r="M24" s="343"/>
      <c r="N24" s="299"/>
    </row>
    <row r="25" spans="1:16" ht="6.75" customHeight="1" x14ac:dyDescent="0.2">
      <c r="A25" s="349"/>
      <c r="B25" s="350"/>
      <c r="C25" s="351"/>
      <c r="D25" s="348"/>
      <c r="E25" s="348"/>
      <c r="F25" s="348"/>
      <c r="G25" s="348"/>
      <c r="H25" s="348"/>
      <c r="I25" s="348"/>
      <c r="J25" s="348"/>
      <c r="K25" s="348"/>
      <c r="L25" s="343"/>
      <c r="M25" s="343"/>
      <c r="N25" s="299"/>
    </row>
    <row r="26" spans="1:16" ht="6.75" customHeight="1" x14ac:dyDescent="0.2">
      <c r="A26" s="349"/>
      <c r="B26" s="350"/>
      <c r="C26" s="351"/>
      <c r="D26" s="348"/>
      <c r="E26" s="348"/>
      <c r="F26" s="348"/>
      <c r="G26" s="348"/>
      <c r="H26" s="348"/>
      <c r="I26" s="348"/>
      <c r="J26" s="348"/>
      <c r="K26" s="348"/>
      <c r="L26" s="343"/>
      <c r="M26" s="343"/>
      <c r="N26" s="299"/>
    </row>
    <row r="27" spans="1:16" ht="6.75" customHeight="1" x14ac:dyDescent="0.2">
      <c r="A27" s="349"/>
      <c r="B27" s="350"/>
      <c r="C27" s="351"/>
      <c r="D27" s="348"/>
      <c r="E27" s="348"/>
      <c r="F27" s="348"/>
      <c r="G27" s="348"/>
      <c r="H27" s="348"/>
      <c r="I27" s="348"/>
      <c r="J27" s="348"/>
      <c r="K27" s="348"/>
      <c r="L27" s="343"/>
      <c r="M27" s="343"/>
      <c r="N27" s="299"/>
    </row>
    <row r="28" spans="1:16" ht="6.75" customHeight="1" thickBot="1" x14ac:dyDescent="0.25">
      <c r="A28" s="349"/>
      <c r="B28" s="350"/>
      <c r="C28" s="351"/>
      <c r="D28" s="348"/>
      <c r="E28" s="348"/>
      <c r="F28" s="348"/>
      <c r="G28" s="348"/>
      <c r="H28" s="348"/>
      <c r="I28" s="348"/>
      <c r="J28" s="348"/>
      <c r="K28" s="348"/>
      <c r="L28" s="343"/>
      <c r="M28" s="343"/>
      <c r="N28" s="299"/>
    </row>
    <row r="29" spans="1:16" ht="21.75" customHeight="1" thickBot="1" x14ac:dyDescent="0.25">
      <c r="A29" s="352" t="s">
        <v>206</v>
      </c>
      <c r="B29" s="353"/>
      <c r="C29" s="571" t="s">
        <v>207</v>
      </c>
      <c r="D29" s="571"/>
      <c r="E29" s="571"/>
      <c r="F29" s="571"/>
      <c r="G29" s="571"/>
      <c r="H29" s="354"/>
      <c r="I29" s="572" t="s">
        <v>208</v>
      </c>
      <c r="J29" s="573"/>
      <c r="K29" s="348"/>
      <c r="L29" s="299"/>
    </row>
    <row r="30" spans="1:16" ht="11.25" customHeight="1" thickBot="1" x14ac:dyDescent="0.25">
      <c r="A30" s="355"/>
      <c r="B30" s="356"/>
      <c r="C30" s="357"/>
      <c r="D30" s="354"/>
      <c r="E30" s="354"/>
      <c r="F30" s="354"/>
      <c r="G30" s="354"/>
      <c r="H30" s="354"/>
      <c r="I30" s="574" t="s">
        <v>209</v>
      </c>
      <c r="J30" s="574"/>
      <c r="K30" s="348"/>
      <c r="L30" s="299"/>
    </row>
    <row r="31" spans="1:16" s="364" customFormat="1" ht="38.25" customHeight="1" thickBot="1" x14ac:dyDescent="0.25">
      <c r="A31" s="358" t="s">
        <v>210</v>
      </c>
      <c r="B31" s="359"/>
      <c r="C31" s="358" t="s">
        <v>211</v>
      </c>
      <c r="D31" s="360"/>
      <c r="E31" s="358" t="s">
        <v>212</v>
      </c>
      <c r="F31" s="360"/>
      <c r="G31" s="358" t="s">
        <v>213</v>
      </c>
      <c r="H31" s="361"/>
      <c r="I31" s="362" t="s">
        <v>214</v>
      </c>
      <c r="J31" s="362" t="s">
        <v>215</v>
      </c>
      <c r="K31" s="363"/>
    </row>
    <row r="32" spans="1:16" s="371" customFormat="1" ht="15" customHeight="1" thickBot="1" x14ac:dyDescent="0.25">
      <c r="A32" s="360"/>
      <c r="B32" s="365"/>
      <c r="C32" s="360"/>
      <c r="D32" s="366"/>
      <c r="E32" s="360"/>
      <c r="F32" s="366"/>
      <c r="G32" s="360"/>
      <c r="H32" s="367"/>
      <c r="I32" s="368" t="s">
        <v>216</v>
      </c>
      <c r="J32" s="369" t="s">
        <v>216</v>
      </c>
      <c r="K32" s="370"/>
    </row>
    <row r="33" spans="1:18" ht="27" customHeight="1" thickBot="1" x14ac:dyDescent="0.25">
      <c r="A33" s="372" t="s">
        <v>217</v>
      </c>
      <c r="B33" s="317"/>
      <c r="C33" s="373" t="s">
        <v>218</v>
      </c>
      <c r="D33" s="374"/>
      <c r="E33" s="373" t="s">
        <v>218</v>
      </c>
      <c r="F33" s="375"/>
      <c r="G33" s="373" t="s">
        <v>218</v>
      </c>
      <c r="H33" s="376"/>
      <c r="I33" s="377" t="s">
        <v>193</v>
      </c>
      <c r="J33" s="377" t="s">
        <v>193</v>
      </c>
      <c r="K33" s="378"/>
      <c r="L33" s="379" t="s">
        <v>87</v>
      </c>
      <c r="M33" s="558" t="s">
        <v>219</v>
      </c>
      <c r="N33" s="558"/>
      <c r="O33" s="558"/>
      <c r="P33" s="558"/>
      <c r="Q33" s="558"/>
      <c r="R33" s="575"/>
    </row>
    <row r="34" spans="1:18" ht="25.5" customHeight="1" thickBot="1" x14ac:dyDescent="0.25">
      <c r="A34" s="372" t="s">
        <v>220</v>
      </c>
      <c r="B34" s="317"/>
      <c r="C34" s="373" t="s">
        <v>218</v>
      </c>
      <c r="D34" s="374"/>
      <c r="E34" s="373" t="s">
        <v>218</v>
      </c>
      <c r="F34" s="375"/>
      <c r="G34" s="373" t="s">
        <v>218</v>
      </c>
      <c r="H34" s="376"/>
      <c r="I34" s="377" t="s">
        <v>193</v>
      </c>
      <c r="J34" s="377" t="s">
        <v>193</v>
      </c>
      <c r="K34" s="378"/>
      <c r="L34" s="380" t="s">
        <v>83</v>
      </c>
      <c r="M34" s="558" t="s">
        <v>221</v>
      </c>
      <c r="N34" s="558"/>
      <c r="O34" s="558"/>
      <c r="P34" s="558"/>
      <c r="Q34" s="558"/>
      <c r="R34" s="558"/>
    </row>
    <row r="35" spans="1:18" ht="24.75" customHeight="1" thickBot="1" x14ac:dyDescent="0.25">
      <c r="A35" s="372" t="s">
        <v>222</v>
      </c>
      <c r="B35" s="381"/>
      <c r="C35" s="373">
        <v>18.7</v>
      </c>
      <c r="D35" s="382"/>
      <c r="E35" s="373">
        <v>3</v>
      </c>
      <c r="F35" s="375"/>
      <c r="G35" s="373">
        <v>3</v>
      </c>
      <c r="H35" s="376"/>
      <c r="I35" s="377" t="s">
        <v>83</v>
      </c>
      <c r="J35" s="377" t="s">
        <v>83</v>
      </c>
      <c r="K35" s="378"/>
      <c r="L35" s="383" t="s">
        <v>89</v>
      </c>
      <c r="M35" s="558" t="s">
        <v>223</v>
      </c>
      <c r="N35" s="558"/>
      <c r="O35" s="558"/>
      <c r="P35" s="558"/>
      <c r="Q35" s="558"/>
      <c r="R35" s="558"/>
    </row>
    <row r="36" spans="1:18" ht="21" customHeight="1" thickBot="1" x14ac:dyDescent="0.25">
      <c r="A36" s="372" t="s">
        <v>224</v>
      </c>
      <c r="B36" s="384"/>
      <c r="C36" s="373">
        <v>20.8</v>
      </c>
      <c r="D36" s="382"/>
      <c r="E36" s="373">
        <v>11</v>
      </c>
      <c r="F36" s="375"/>
      <c r="G36" s="373">
        <v>4</v>
      </c>
      <c r="H36" s="376"/>
      <c r="I36" s="377" t="s">
        <v>83</v>
      </c>
      <c r="J36" s="377" t="s">
        <v>83</v>
      </c>
      <c r="K36" s="378"/>
      <c r="L36" s="385" t="s">
        <v>193</v>
      </c>
      <c r="M36" s="558" t="s">
        <v>225</v>
      </c>
      <c r="N36" s="558"/>
      <c r="O36" s="558"/>
      <c r="P36" s="558"/>
      <c r="Q36" s="558"/>
      <c r="R36" s="558"/>
    </row>
    <row r="37" spans="1:18" ht="13.5" customHeight="1" thickBot="1" x14ac:dyDescent="0.25">
      <c r="A37" s="372" t="s">
        <v>226</v>
      </c>
      <c r="B37" s="317"/>
      <c r="C37" s="373">
        <v>0</v>
      </c>
      <c r="D37" s="374"/>
      <c r="E37" s="373">
        <v>0</v>
      </c>
      <c r="F37" s="375"/>
      <c r="G37" s="373">
        <v>3</v>
      </c>
      <c r="H37" s="376"/>
      <c r="I37" s="377" t="s">
        <v>83</v>
      </c>
      <c r="J37" s="377" t="s">
        <v>83</v>
      </c>
      <c r="K37" s="378"/>
    </row>
    <row r="38" spans="1:18" ht="13.5" customHeight="1" thickBot="1" x14ac:dyDescent="0.25">
      <c r="A38" s="372" t="s">
        <v>227</v>
      </c>
      <c r="B38" s="317"/>
      <c r="C38" s="373"/>
      <c r="D38" s="374"/>
      <c r="E38" s="373"/>
      <c r="F38" s="375"/>
      <c r="G38" s="373"/>
      <c r="H38" s="376"/>
      <c r="I38" s="377" t="s">
        <v>193</v>
      </c>
      <c r="J38" s="377" t="s">
        <v>193</v>
      </c>
      <c r="K38" s="378"/>
    </row>
    <row r="39" spans="1:18" ht="13.5" customHeight="1" thickBot="1" x14ac:dyDescent="0.25">
      <c r="A39" s="372" t="s">
        <v>228</v>
      </c>
      <c r="B39" s="317"/>
      <c r="C39" s="373"/>
      <c r="D39" s="382"/>
      <c r="E39" s="373"/>
      <c r="F39" s="375"/>
      <c r="G39" s="373"/>
      <c r="H39" s="376"/>
      <c r="I39" s="377" t="s">
        <v>193</v>
      </c>
      <c r="J39" s="377" t="s">
        <v>193</v>
      </c>
      <c r="K39" s="378"/>
    </row>
    <row r="40" spans="1:18" ht="13.5" customHeight="1" thickBot="1" x14ac:dyDescent="0.25">
      <c r="A40" s="372" t="s">
        <v>90</v>
      </c>
      <c r="B40" s="317"/>
      <c r="C40" s="373">
        <v>5</v>
      </c>
      <c r="D40" s="345"/>
      <c r="E40" s="373"/>
      <c r="F40" s="386"/>
      <c r="G40" s="373">
        <v>3</v>
      </c>
      <c r="H40" s="376"/>
      <c r="I40" s="377" t="s">
        <v>229</v>
      </c>
      <c r="J40" s="377" t="s">
        <v>229</v>
      </c>
      <c r="K40" s="378"/>
    </row>
    <row r="41" spans="1:18" ht="13.5" customHeight="1" thickBot="1" x14ac:dyDescent="0.25">
      <c r="A41" s="372" t="s">
        <v>230</v>
      </c>
      <c r="B41" s="317"/>
      <c r="C41" s="373">
        <v>86.6</v>
      </c>
      <c r="D41" s="345"/>
      <c r="E41" s="373">
        <v>1</v>
      </c>
      <c r="F41" s="386"/>
      <c r="G41" s="373">
        <v>13.5</v>
      </c>
      <c r="H41" s="376"/>
      <c r="I41" s="377" t="s">
        <v>229</v>
      </c>
      <c r="J41" s="377" t="s">
        <v>229</v>
      </c>
      <c r="K41" s="378"/>
    </row>
    <row r="42" spans="1:18" ht="15" customHeight="1" thickBot="1" x14ac:dyDescent="0.25">
      <c r="A42" s="387" t="s">
        <v>141</v>
      </c>
      <c r="B42" s="317"/>
      <c r="C42" s="388">
        <f>SUM(C33:C41)</f>
        <v>131.1</v>
      </c>
      <c r="D42" s="389"/>
      <c r="E42" s="388">
        <f>SUM(E33:E41)</f>
        <v>15</v>
      </c>
      <c r="F42" s="389"/>
      <c r="G42" s="388">
        <f>SUM(G33:G41)</f>
        <v>26.5</v>
      </c>
      <c r="H42" s="335"/>
      <c r="I42" s="390"/>
      <c r="J42" s="390"/>
      <c r="K42" s="391"/>
      <c r="L42" s="299"/>
    </row>
    <row r="43" spans="1:18" s="306" customFormat="1" ht="35.25" customHeight="1" thickBot="1" x14ac:dyDescent="0.25">
      <c r="A43" s="392"/>
      <c r="B43" s="317"/>
      <c r="C43" s="559" t="s">
        <v>231</v>
      </c>
      <c r="D43" s="560"/>
      <c r="E43" s="560"/>
      <c r="F43" s="393"/>
      <c r="G43" s="394" t="s">
        <v>232</v>
      </c>
      <c r="H43" s="395"/>
      <c r="I43" s="377" t="s">
        <v>83</v>
      </c>
      <c r="J43" s="377" t="s">
        <v>83</v>
      </c>
      <c r="K43" s="396"/>
      <c r="L43" s="307"/>
      <c r="M43" s="297"/>
      <c r="N43" s="297"/>
      <c r="O43" s="297"/>
      <c r="P43" s="297"/>
      <c r="Q43" s="297"/>
      <c r="R43" s="297"/>
    </row>
    <row r="44" spans="1:18" s="306" customFormat="1" ht="35.25" customHeight="1" thickBot="1" x14ac:dyDescent="0.25">
      <c r="A44" s="392"/>
      <c r="B44" s="397"/>
      <c r="C44" s="398"/>
      <c r="D44" s="398"/>
      <c r="E44" s="398"/>
      <c r="F44" s="393"/>
      <c r="G44" s="399"/>
      <c r="H44" s="395"/>
      <c r="I44" s="400"/>
      <c r="J44" s="400"/>
      <c r="K44" s="396"/>
      <c r="L44" s="307"/>
      <c r="M44" s="297"/>
      <c r="N44" s="297"/>
      <c r="O44" s="297"/>
      <c r="P44" s="297"/>
      <c r="Q44" s="297"/>
      <c r="R44" s="297"/>
    </row>
    <row r="45" spans="1:18" ht="13.5" customHeight="1" thickBot="1" x14ac:dyDescent="0.25">
      <c r="A45" s="561" t="s">
        <v>233</v>
      </c>
      <c r="B45" s="401"/>
      <c r="C45" s="564" t="s">
        <v>234</v>
      </c>
      <c r="D45" s="565"/>
      <c r="E45" s="565"/>
      <c r="F45" s="565"/>
      <c r="G45" s="565"/>
      <c r="H45" s="565"/>
      <c r="I45" s="565"/>
      <c r="J45" s="565"/>
      <c r="K45" s="402"/>
      <c r="Q45" s="296" t="s">
        <v>235</v>
      </c>
    </row>
    <row r="46" spans="1:18" ht="13.5" thickBot="1" x14ac:dyDescent="0.25">
      <c r="A46" s="562"/>
      <c r="B46" s="401"/>
      <c r="C46" s="566"/>
      <c r="D46" s="567"/>
      <c r="E46" s="567"/>
      <c r="F46" s="567"/>
      <c r="G46" s="567"/>
      <c r="H46" s="567"/>
      <c r="I46" s="567"/>
      <c r="J46" s="567"/>
      <c r="K46" s="403"/>
    </row>
    <row r="47" spans="1:18" ht="78" customHeight="1" thickBot="1" x14ac:dyDescent="0.25">
      <c r="A47" s="563"/>
      <c r="B47" s="401"/>
      <c r="C47" s="568"/>
      <c r="D47" s="569"/>
      <c r="E47" s="569"/>
      <c r="F47" s="569"/>
      <c r="G47" s="569"/>
      <c r="H47" s="569"/>
      <c r="I47" s="569"/>
      <c r="J47" s="569"/>
      <c r="K47" s="404"/>
    </row>
  </sheetData>
  <mergeCells count="11">
    <mergeCell ref="M34:R34"/>
    <mergeCell ref="C23:K23"/>
    <mergeCell ref="C29:G29"/>
    <mergeCell ref="I29:J29"/>
    <mergeCell ref="I30:J30"/>
    <mergeCell ref="M33:R33"/>
    <mergeCell ref="M35:R35"/>
    <mergeCell ref="M36:R36"/>
    <mergeCell ref="C43:E43"/>
    <mergeCell ref="A45:A47"/>
    <mergeCell ref="C45:J47"/>
  </mergeCells>
  <dataValidations count="16">
    <dataValidation allowBlank="1" showInputMessage="1" showErrorMessage="1" prompt="A commentary as to the ratings and any effect on project delivery" sqref="A45:A47"/>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A specific skill or knowledge not covered by the other headings. Includes a text field where skills can be briefly named / described." sqref="A41"/>
    <dataValidation allowBlank="1" showInputMessage="1" showErrorMessage="1" prompt="Specialist knowledge in financial reporting and or management. Skills in accountancy etc." sqref="A40"/>
    <dataValidation allowBlank="1" showInputMessage="1" showErrorMessage="1" prompt="Specialist knowledge in specific industrial area e.g. Chemical Engineering" sqref="A39"/>
    <dataValidation allowBlank="1" showInputMessage="1" showErrorMessage="1" prompt="Experience in Change Management / workplace transition" sqref="A38"/>
    <dataValidation allowBlank="1" showInputMessage="1" showErrorMessage="1" prompt="Specialist skills in an area e.g. Construction Engineer" sqref="A37"/>
    <dataValidation allowBlank="1" showInputMessage="1" showErrorMessage="1" prompt="Qualifications and experience in successful Waterfall / Agile project delivery. " sqref="A36"/>
    <dataValidation allowBlank="1" showInputMessage="1" showErrorMessage="1" prompt="Procurement and contract management / PFI" sqref="A35"/>
    <dataValidation allowBlank="1" showInputMessage="1" showErrorMessage="1" prompt="Software / Hardware solutions e.g. networking and IT Infrastructure" sqref="A34"/>
    <dataValidation allowBlank="1" showInputMessage="1" showErrorMessage="1" prompt="Skills required to deliver services via digital means / internet services / Software development" sqref="A33"/>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3">
      <formula1>75001</formula1>
    </dataValidation>
    <dataValidation type="textLength" operator="lessThan" allowBlank="1" showInputMessage="1" showErrorMessage="1" sqref="C45:J47">
      <formula1>75001</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'[3]Dropdown lists'!#REF!</xm:f>
          </x14:formula1>
          <xm:sqref>I33:J41 I43:J44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Finance &amp; Benefits</vt:lpstr>
      <vt:lpstr>Resources</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Grant</dc:creator>
  <cp:lastModifiedBy>Matthew Lemon</cp:lastModifiedBy>
  <dcterms:created xsi:type="dcterms:W3CDTF">2016-07-31T14:27:40Z</dcterms:created>
  <dcterms:modified xsi:type="dcterms:W3CDTF">2016-07-31T18:46:39Z</dcterms:modified>
</cp:coreProperties>
</file>