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0" yWindow="180" windowWidth="15570" windowHeight="7620" activeTab="1"/>
  </bookViews>
  <sheets>
    <sheet name="Summary" sheetId="1" r:id="rId1"/>
    <sheet name="Finance &amp; Benefits" sheetId="2" r:id="rId2"/>
    <sheet name="Resources" sheetId="3" r:id="rId3"/>
    <sheet name="Milestones and Assurance" sheetId="4" r:id="rId4"/>
    <sheet name="Dropdown lists" sheetId="5" state="hidden" r:id="rId5"/>
  </sheets>
  <externalReferences>
    <externalReference r:id="rId6"/>
    <externalReference r:id="rId7"/>
  </externalReferences>
  <definedNames>
    <definedName name="_ftnref1" localSheetId="1">'Finance &amp; Benefits'!$F$53</definedName>
    <definedName name="businesscase" localSheetId="3">[1]Sheet2!$C$9:$C$11</definedName>
    <definedName name="businesscase">'Dropdown lists'!$C$3:$C$5</definedName>
    <definedName name="Category">'Dropdown lists'!$H$2:$H$9</definedName>
    <definedName name="DfTGroup" localSheetId="3">[1]Sheet2!$A$1:$A$6</definedName>
    <definedName name="DfTGroup">'Dropdown lists'!$A$2:$A$7</definedName>
    <definedName name="DfTGrouporAgency">'Dropdown lists'!$A$2:$A$9</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Benefits'!$A$1:$I$110</definedName>
    <definedName name="_xlnm.Print_Area" localSheetId="3">'Milestones and Assurance'!$A$1:$I$111</definedName>
    <definedName name="_xlnm.Print_Area" localSheetId="2">Resources!$A$1:$S$47</definedName>
    <definedName name="_xlnm.Print_Area" localSheetId="0">Summary!$A$1:$U$61</definedName>
    <definedName name="Projectcategory">'Dropdown lists'!$H$2:$H$9</definedName>
    <definedName name="ragrating">'Dropdown lists'!$J$2:$J$6</definedName>
    <definedName name="reportingperiod">'Dropdown lists'!$G$2:$G$5</definedName>
    <definedName name="scopechange">'Dropdown lists'!$I$2:$I$4</definedName>
    <definedName name="Z_623C300D_781E_483E_85FB_4756099E0A4D_.wvu.Cols" localSheetId="1" hidden="1">'Finance &amp; Benefits'!$O:$O</definedName>
    <definedName name="Z_623C300D_781E_483E_85FB_4756099E0A4D_.wvu.Cols" localSheetId="2" hidden="1">Resources!$Q:$Q</definedName>
    <definedName name="Z_623C300D_781E_483E_85FB_4756099E0A4D_.wvu.Cols" localSheetId="0" hidden="1">Summary!$T:$T</definedName>
    <definedName name="Z_623C300D_781E_483E_85FB_4756099E0A4D_.wvu.PrintArea" localSheetId="1" hidden="1">'Finance &amp; Benefits'!$A$1:$I$110</definedName>
    <definedName name="Z_623C300D_781E_483E_85FB_4756099E0A4D_.wvu.PrintArea" localSheetId="3" hidden="1">'Milestones and Assurance'!$A$1:$I$111</definedName>
    <definedName name="Z_623C300D_781E_483E_85FB_4756099E0A4D_.wvu.PrintArea" localSheetId="2" hidden="1">Resources!$A$1:$S$47</definedName>
    <definedName name="Z_623C300D_781E_483E_85FB_4756099E0A4D_.wvu.PrintArea" localSheetId="0" hidden="1">Summary!$A$1:$U$61</definedName>
    <definedName name="Z_623C300D_781E_483E_85FB_4756099E0A4D_.wvu.Rows" localSheetId="3" hidden="1">'Milestones and Assurance'!$77:$82</definedName>
    <definedName name="Z_623C300D_781E_483E_85FB_4756099E0A4D_.wvu.Rows" localSheetId="0" hidden="1">Summary!$8:$9</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Resources!$Q:$Q</definedName>
    <definedName name="Z_6271A930_2E0B_43A4_901C_FD14571FE8FF_.wvu.Cols" localSheetId="0" hidden="1">Summary!$T:$T</definedName>
    <definedName name="Z_6271A930_2E0B_43A4_901C_FD14571FE8FF_.wvu.PrintArea" localSheetId="0" hidden="1">Summary!$A$6:$L$50</definedName>
    <definedName name="Z_6271A930_2E0B_43A4_901C_FD14571FE8FF_.wvu.Rows" localSheetId="0" hidden="1">Summary!$8:$9</definedName>
    <definedName name="Z_B9650BA3_94CE_4739_B8B7_DC4BD2895EC7_.wvu.Cols" localSheetId="1" hidden="1">'Finance &amp; Benefits'!$O:$O</definedName>
    <definedName name="Z_B9650BA3_94CE_4739_B8B7_DC4BD2895EC7_.wvu.Cols" localSheetId="2" hidden="1">Resources!$Q:$Q</definedName>
    <definedName name="Z_B9650BA3_94CE_4739_B8B7_DC4BD2895EC7_.wvu.Cols" localSheetId="0" hidden="1">Summary!$T:$T</definedName>
    <definedName name="Z_B9650BA3_94CE_4739_B8B7_DC4BD2895EC7_.wvu.PrintArea" localSheetId="1" hidden="1">'Finance &amp; Benefits'!$A$1:$I$110</definedName>
    <definedName name="Z_B9650BA3_94CE_4739_B8B7_DC4BD2895EC7_.wvu.PrintArea" localSheetId="3" hidden="1">'Milestones and Assurance'!$A$1:$I$111</definedName>
    <definedName name="Z_B9650BA3_94CE_4739_B8B7_DC4BD2895EC7_.wvu.PrintArea" localSheetId="2" hidden="1">Resources!$A$1:$S$47</definedName>
    <definedName name="Z_B9650BA3_94CE_4739_B8B7_DC4BD2895EC7_.wvu.PrintArea" localSheetId="0" hidden="1">Summary!$A$1:$U$61</definedName>
    <definedName name="Z_B9650BA3_94CE_4739_B8B7_DC4BD2895EC7_.wvu.Rows" localSheetId="3" hidden="1">'Milestones and Assurance'!$77:$82</definedName>
    <definedName name="Z_B9650BA3_94CE_4739_B8B7_DC4BD2895EC7_.wvu.Rows" localSheetId="0" hidden="1">Summary!$8:$9</definedName>
    <definedName name="Z_D0014484_2316_4B1E_92C7_DAC5D8C506CD_.wvu.Cols" localSheetId="1" hidden="1">'Finance &amp; Benefits'!$O:$O</definedName>
    <definedName name="Z_D0014484_2316_4B1E_92C7_DAC5D8C506CD_.wvu.Cols" localSheetId="2" hidden="1">Resources!$Q:$Q</definedName>
    <definedName name="Z_D0014484_2316_4B1E_92C7_DAC5D8C506CD_.wvu.Cols" localSheetId="0" hidden="1">Summary!$T:$T</definedName>
    <definedName name="Z_D0014484_2316_4B1E_92C7_DAC5D8C506CD_.wvu.PrintArea" localSheetId="1" hidden="1">'Finance &amp; Benefits'!$A$1:$I$110</definedName>
    <definedName name="Z_D0014484_2316_4B1E_92C7_DAC5D8C506CD_.wvu.PrintArea" localSheetId="3" hidden="1">'Milestones and Assurance'!$A$1:$I$111</definedName>
    <definedName name="Z_D0014484_2316_4B1E_92C7_DAC5D8C506CD_.wvu.PrintArea" localSheetId="2" hidden="1">Resources!$A$1:$S$47</definedName>
    <definedName name="Z_D0014484_2316_4B1E_92C7_DAC5D8C506CD_.wvu.PrintArea" localSheetId="0" hidden="1">Summary!$A$1:$U$61</definedName>
    <definedName name="Z_D0014484_2316_4B1E_92C7_DAC5D8C506CD_.wvu.Rows" localSheetId="3" hidden="1">'Milestones and Assurance'!$77:$82</definedName>
    <definedName name="Z_D0014484_2316_4B1E_92C7_DAC5D8C506CD_.wvu.Rows" localSheetId="0" hidden="1">Summary!$8:$9</definedName>
  </definedNames>
  <calcPr calcId="152511"/>
  <customWorkbookViews>
    <customWorkbookView name="James Page - Personal View" guid="{D0014484-2316-4B1E-92C7-DAC5D8C506CD}" mergeInterval="0" personalView="1" maximized="1" xWindow="-8" yWindow="-8" windowWidth="1936" windowHeight="1056" activeSheetId="2"/>
    <customWorkbookView name="Report" guid="{6271A930-2E0B-43A4-901C-FD14571FE8FF}" maximized="1" xWindow="-8" yWindow="-8" windowWidth="1936" windowHeight="1056" activeSheetId="1"/>
    <customWorkbookView name="Belayet Hussain - Personal View" guid="{623C300D-781E-483E-85FB-4756099E0A4D}" mergeInterval="0" personalView="1" maximized="1" xWindow="-8" yWindow="-8" windowWidth="1296" windowHeight="1000" activeSheetId="1"/>
    <customWorkbookView name="Michelle Dawson - Personal View" guid="{B9650BA3-94CE-4739-B8B7-DC4BD2895EC7}" mergeInterval="0" personalView="1" maximized="1" xWindow="-8" yWindow="-8" windowWidth="1296" windowHeight="1000" activeSheetId="4"/>
  </customWorkbookViews>
</workbook>
</file>

<file path=xl/calcChain.xml><?xml version="1.0" encoding="utf-8"?>
<calcChain xmlns="http://schemas.openxmlformats.org/spreadsheetml/2006/main">
  <c r="G90" i="2" l="1"/>
  <c r="G91" i="2"/>
  <c r="G92" i="2"/>
  <c r="G93" i="2"/>
  <c r="G94" i="2"/>
  <c r="G95" i="2"/>
  <c r="G96" i="2"/>
  <c r="G97" i="2"/>
  <c r="G98" i="2"/>
  <c r="G99" i="2"/>
  <c r="G100" i="2"/>
  <c r="G101" i="2"/>
  <c r="G102" i="2"/>
  <c r="G103" i="2"/>
  <c r="G104" i="2"/>
  <c r="G89" i="2"/>
  <c r="F106" i="2" l="1"/>
  <c r="E106" i="2"/>
  <c r="D106" i="2"/>
  <c r="C106" i="2"/>
  <c r="F105" i="2"/>
  <c r="E105" i="2"/>
  <c r="D105" i="2"/>
  <c r="C105" i="2"/>
  <c r="G105" i="2" l="1"/>
  <c r="G106" i="2"/>
  <c r="C67" i="2"/>
  <c r="G45" i="2"/>
  <c r="G44" i="2"/>
  <c r="D45" i="2"/>
  <c r="E45" i="2"/>
  <c r="C45" i="2"/>
  <c r="D44" i="2"/>
  <c r="E44" i="2"/>
  <c r="C44" i="2"/>
  <c r="F44" i="2" l="1"/>
  <c r="F45" i="2"/>
  <c r="F40" i="2"/>
  <c r="F41" i="2"/>
  <c r="F56" i="2" l="1"/>
  <c r="F57" i="2"/>
  <c r="F58" i="2"/>
  <c r="F59" i="2"/>
  <c r="F60" i="2"/>
  <c r="F61" i="2"/>
  <c r="F62" i="2"/>
  <c r="F63" i="2"/>
  <c r="F64" i="2"/>
  <c r="F65" i="2"/>
  <c r="F66" i="2"/>
  <c r="F55" i="2"/>
  <c r="F53" i="2"/>
  <c r="F52" i="2"/>
  <c r="F27" i="2" l="1"/>
  <c r="F28" i="2" l="1"/>
  <c r="F36" i="2" l="1"/>
  <c r="F31" i="2" l="1"/>
  <c r="F32" i="2"/>
  <c r="F33" i="2"/>
  <c r="F34" i="2"/>
  <c r="F35" i="2"/>
  <c r="F37" i="2"/>
  <c r="F38" i="2"/>
  <c r="F39" i="2"/>
  <c r="F42" i="2"/>
  <c r="F43" i="2"/>
  <c r="F30" i="2"/>
  <c r="G21" i="3"/>
  <c r="I11" i="3"/>
  <c r="I12" i="3"/>
  <c r="I13" i="3"/>
  <c r="I14" i="3"/>
  <c r="I15" i="3"/>
  <c r="I16" i="3"/>
  <c r="I17" i="3"/>
  <c r="I18" i="3"/>
  <c r="I19" i="3"/>
  <c r="I20" i="3"/>
  <c r="I10" i="3"/>
  <c r="G42" i="3" l="1"/>
  <c r="E42" i="3"/>
  <c r="C42" i="3"/>
  <c r="D67" i="2"/>
  <c r="E67" i="2"/>
  <c r="G67" i="2"/>
  <c r="F67" i="2" l="1"/>
  <c r="C80" i="2"/>
  <c r="C79" i="2"/>
  <c r="D78" i="2"/>
  <c r="C78" i="2"/>
  <c r="E21" i="3"/>
  <c r="C21" i="3"/>
  <c r="G68" i="2"/>
  <c r="E68" i="2"/>
  <c r="D68" i="2"/>
  <c r="C68" i="2"/>
  <c r="F68" i="2" l="1"/>
  <c r="D79" i="2" s="1"/>
  <c r="E79" i="2" s="1"/>
  <c r="E78" i="2"/>
  <c r="D80" i="2"/>
  <c r="C81" i="2"/>
  <c r="I21" i="3"/>
  <c r="D81" i="2" l="1"/>
  <c r="E81" i="2" s="1"/>
  <c r="E80" i="2"/>
</calcChain>
</file>

<file path=xl/comments1.xml><?xml version="1.0" encoding="utf-8"?>
<comments xmlns="http://schemas.openxmlformats.org/spreadsheetml/2006/main">
  <authors>
    <author>Michelle Dawson</author>
  </authors>
  <commentList>
    <comment ref="F55" authorId="0" shapeId="0">
      <text>
        <r>
          <rPr>
            <b/>
            <sz val="9"/>
            <color indexed="81"/>
            <rFont val="Tahoma"/>
            <family val="2"/>
          </rPr>
          <t>Michelle Dawson:</t>
        </r>
        <r>
          <rPr>
            <sz val="9"/>
            <color indexed="81"/>
            <rFont val="Tahoma"/>
            <family val="2"/>
          </rPr>
          <t xml:space="preserve">
this is wrong tyoe - approval other</t>
        </r>
      </text>
    </comment>
  </commentList>
</comments>
</file>

<file path=xl/sharedStrings.xml><?xml version="1.0" encoding="utf-8"?>
<sst xmlns="http://schemas.openxmlformats.org/spreadsheetml/2006/main" count="606" uniqueCount="438">
  <si>
    <t>Group</t>
  </si>
  <si>
    <t>GMPP</t>
  </si>
  <si>
    <t>IUK top 40</t>
  </si>
  <si>
    <t>DfT Bus Plan</t>
  </si>
  <si>
    <t>IAAP</t>
  </si>
  <si>
    <t>Portfolio Project ID</t>
  </si>
  <si>
    <t>Red</t>
  </si>
  <si>
    <t>Amber Red</t>
  </si>
  <si>
    <t>Amber</t>
  </si>
  <si>
    <t>Green</t>
  </si>
  <si>
    <t>Yes</t>
  </si>
  <si>
    <t>No</t>
  </si>
  <si>
    <t>Rail</t>
  </si>
  <si>
    <t>High Speed 2</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</si>
  <si>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</si>
  <si>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</si>
  <si>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</si>
  <si>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</si>
  <si>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</si>
  <si>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</si>
  <si>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</si>
  <si>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</si>
  <si>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</si>
  <si>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</si>
  <si>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</si>
  <si>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</si>
  <si>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</si>
  <si>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</si>
  <si>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</si>
  <si>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</si>
  <si>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</si>
  <si>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</si>
  <si>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</si>
  <si>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</si>
  <si>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</si>
  <si>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</si>
  <si>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</si>
  <si>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</si>
  <si>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</si>
  <si>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</si>
  <si>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</si>
  <si>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Start of Construction</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</si>
  <si>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</si>
  <si>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</si>
  <si>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</si>
  <si>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</si>
  <si>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</si>
  <si>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</si>
  <si>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</si>
  <si>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</si>
  <si>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</si>
  <si>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</si>
  <si>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</si>
  <si>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</si>
  <si>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</si>
  <si>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</si>
  <si>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</si>
  <si>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</si>
  <si>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</si>
  <si>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</si>
  <si>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</si>
  <si>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</si>
  <si>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</si>
  <si>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</si>
  <si>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</si>
  <si>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</si>
  <si>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</si>
  <si>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</si>
  <si>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</si>
  <si>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</si>
  <si>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</si>
  <si>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</si>
  <si>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</si>
  <si>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</si>
  <si>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</si>
  <si>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</si>
  <si>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2015/2016</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</si>
  <si>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</si>
  <si>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</si>
  <si>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</si>
  <si>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</si>
  <si>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</si>
  <si>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</si>
  <si>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</si>
  <si>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</si>
  <si>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</si>
  <si>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</si>
  <si>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</si>
  <si>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</si>
  <si>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</si>
  <si>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</si>
  <si>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</si>
  <si>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</si>
  <si>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</si>
  <si>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</si>
  <si>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</si>
  <si>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</si>
  <si>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</si>
  <si>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</si>
  <si>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</si>
  <si>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</si>
  <si>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</si>
  <si>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</si>
  <si>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</si>
  <si>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</si>
  <si>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</si>
  <si>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</si>
  <si>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</si>
  <si>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</si>
  <si>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</si>
  <si>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</si>
  <si>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</si>
  <si>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</si>
  <si>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(one off new cost)</t>
  </si>
  <si>
    <t>RDEL (recurring new cost)</t>
  </si>
  <si>
    <t>RDEL (recurring old cost)</t>
  </si>
  <si>
    <t>CDEL (one off new cost)</t>
  </si>
  <si>
    <t>CDEL (recurring new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</si>
  <si>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</si>
  <si>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</si>
  <si>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</si>
  <si>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</si>
  <si>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</si>
  <si>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</si>
  <si>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</si>
  <si>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</si>
  <si>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</si>
  <si>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</si>
  <si>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</si>
  <si>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</si>
  <si>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</si>
  <si>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</si>
  <si>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</si>
  <si>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</si>
  <si>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</si>
  <si>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</si>
  <si>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</si>
  <si>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</si>
  <si>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Latest BICC approval point</t>
  </si>
  <si>
    <t>Latest HMT approval point</t>
  </si>
  <si>
    <t>Version no.</t>
  </si>
  <si>
    <t>Date document approved by SRO</t>
  </si>
  <si>
    <t>2015/2016 Spend on profile</t>
  </si>
  <si>
    <t xml:space="preserve">Actual </t>
  </si>
  <si>
    <t>Forecast</t>
  </si>
  <si>
    <t>Annual steady state for recurring new costs</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</si>
  <si>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</si>
  <si>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</si>
  <si>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</si>
  <si>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</si>
  <si>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</si>
  <si>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</si>
  <si>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</si>
  <si>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</si>
  <si>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</si>
  <si>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</si>
  <si>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</si>
  <si>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</si>
  <si>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</si>
  <si>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</si>
  <si>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</si>
  <si>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</si>
  <si>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</si>
  <si>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</si>
  <si>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</si>
  <si>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</si>
  <si>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</si>
  <si>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 xml:space="preserve">MPA Gate Exit </t>
  </si>
  <si>
    <t>MPA Gate 5</t>
  </si>
  <si>
    <t>MPA Gate 0</t>
  </si>
  <si>
    <t>Project</t>
  </si>
  <si>
    <t>FBC - HMT Approval</t>
  </si>
  <si>
    <t>OBC - HMT Approval</t>
  </si>
  <si>
    <t>SOBC - HMT Approval</t>
  </si>
  <si>
    <t xml:space="preserve">Approvals </t>
  </si>
  <si>
    <t xml:space="preserve">Type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</si>
  <si>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</si>
  <si>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</si>
  <si>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</si>
  <si>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</si>
  <si>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</si>
  <si>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</si>
  <si>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</si>
  <si>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</si>
  <si>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</si>
  <si>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</si>
  <si>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</si>
  <si>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</si>
  <si>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</si>
  <si>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</si>
  <si>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</si>
  <si>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</si>
  <si>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</si>
  <si>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</si>
  <si>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</si>
  <si>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</si>
  <si>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</si>
  <si>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</si>
  <si>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</si>
  <si>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</si>
  <si>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</si>
  <si>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</si>
  <si>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</si>
  <si>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MPA Gate 0</t>
  </si>
  <si>
    <t>Assurance - Other</t>
  </si>
  <si>
    <t>Approval - Departmental (BICC)</t>
  </si>
  <si>
    <t>Actual/
Forecast Date</t>
  </si>
  <si>
    <r>
      <t xml:space="preserve">Milestones
</t>
    </r>
    <r>
      <rPr>
        <b/>
        <sz val="10"/>
        <color theme="4" tint="-0.249977111117893"/>
        <rFont val="Arial"/>
        <family val="2"/>
      </rPr>
      <t>Blue</t>
    </r>
    <r>
      <rPr>
        <b/>
        <sz val="10"/>
        <color theme="0"/>
        <rFont val="Arial"/>
        <family val="2"/>
      </rPr>
      <t xml:space="preserve"> = Mandatory </t>
    </r>
  </si>
  <si>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</si>
  <si>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</si>
  <si>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</si>
  <si>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</si>
  <si>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</si>
  <si>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</si>
  <si>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</si>
  <si>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</si>
  <si>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</si>
  <si>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</si>
  <si>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</si>
  <si>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</si>
  <si>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</si>
  <si>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</si>
  <si>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</si>
  <si>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</si>
  <si>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</si>
  <si>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</si>
  <si>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</si>
  <si>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</si>
  <si>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</si>
  <si>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</si>
  <si>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</si>
  <si>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</si>
  <si>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</si>
  <si>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</si>
  <si>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</si>
  <si>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</si>
  <si>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</si>
  <si>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</si>
  <si>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</si>
  <si>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Completion Benefits Realisation (steady state)</t>
  </si>
  <si>
    <t>Project stage</t>
  </si>
  <si>
    <t xml:space="preserve">SRO Finance Confidence </t>
  </si>
  <si>
    <t>SRO ASSURANCE CONTINUED</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</si>
  <si>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</si>
  <si>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</si>
  <si>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</si>
  <si>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</si>
  <si>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</si>
  <si>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</si>
  <si>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</si>
  <si>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</si>
  <si>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</si>
  <si>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</si>
  <si>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</si>
  <si>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</si>
  <si>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</si>
  <si>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</si>
  <si>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</si>
  <si>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All RDEL (WLC)
Total</t>
  </si>
  <si>
    <t xml:space="preserve">All CDEL (WLC)
Total </t>
  </si>
  <si>
    <t>Project / Industry Capability and Capacity</t>
  </si>
  <si>
    <t xml:space="preserve">Project Descriptor </t>
  </si>
  <si>
    <t>Project Scope</t>
  </si>
  <si>
    <t>SGAR</t>
  </si>
  <si>
    <t>PAR</t>
  </si>
  <si>
    <t>Strat Outcomes</t>
  </si>
  <si>
    <t>Finance</t>
  </si>
  <si>
    <t>Date of Business Case</t>
  </si>
  <si>
    <t>Variance</t>
  </si>
  <si>
    <t>Benefits Cost Ratio</t>
  </si>
  <si>
    <t>PFI</t>
  </si>
  <si>
    <t>Levy Control</t>
  </si>
  <si>
    <t>Gate 1 or PAR</t>
  </si>
  <si>
    <t>Gate 2 or PAR</t>
  </si>
  <si>
    <t>Gate 3 or PAR</t>
  </si>
  <si>
    <t>Gate 4 or PAR</t>
  </si>
  <si>
    <t>please state others</t>
  </si>
  <si>
    <t>Embed in BAU. Review and Lessons Learned</t>
  </si>
  <si>
    <t xml:space="preserve">SRO Skills RAG Rating </t>
  </si>
  <si>
    <t xml:space="preserve">Internal - Project team  </t>
  </si>
  <si>
    <t>Overall (Internal/External)</t>
  </si>
  <si>
    <t xml:space="preserve">Overall Assessment </t>
  </si>
  <si>
    <t>SDP</t>
  </si>
  <si>
    <t xml:space="preserve">Helping to build a One Nation Britain </t>
  </si>
  <si>
    <t>Improving Journeys</t>
  </si>
  <si>
    <t>A Safe, Secure and Sustainable transport system</t>
  </si>
  <si>
    <t xml:space="preserve">Driving efficiency and transformation </t>
  </si>
  <si>
    <t xml:space="preserve">Becoming the best we can be </t>
  </si>
  <si>
    <t xml:space="preserve">Boosting Economic Growth and Opportunity </t>
  </si>
  <si>
    <t xml:space="preserve">Single Departmental Plan Alignment </t>
  </si>
  <si>
    <t xml:space="preserve">Please select </t>
  </si>
  <si>
    <t>Baseline</t>
  </si>
  <si>
    <t xml:space="preserve">SRO Tenure End </t>
  </si>
  <si>
    <t>% of time spend on SRO role</t>
  </si>
  <si>
    <t>PD Tenure End Date</t>
  </si>
  <si>
    <t>PD Tenure Start date</t>
  </si>
  <si>
    <t xml:space="preserve">% of time spend on PD role </t>
  </si>
  <si>
    <t>List Strategic Outcomes (monetised and non-monetised benefits)</t>
  </si>
  <si>
    <t>These should add up to above resource table</t>
  </si>
  <si>
    <r>
      <t xml:space="preserve">Project ID </t>
    </r>
    <r>
      <rPr>
        <b/>
        <sz val="9"/>
        <color theme="0"/>
        <rFont val="Arial"/>
        <family val="2"/>
      </rPr>
      <t>(DFT/MPA)</t>
    </r>
  </si>
  <si>
    <t>SRO Tenure Start Date</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</si>
  <si>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</si>
  <si>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</si>
  <si>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</si>
  <si>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</si>
  <si>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Airport Capacity Programme</t>
  </si>
  <si>
    <t>Airport Capacity Directorate</t>
  </si>
  <si>
    <t>Caroline Low</t>
  </si>
  <si>
    <t>020 7944 6261</t>
  </si>
  <si>
    <t>caroline.low@dft.gsi.gov.uk</t>
  </si>
  <si>
    <t>For passengers, cheaper and more frequent access to flights</t>
  </si>
  <si>
    <t>Fall in flight delay times</t>
  </si>
  <si>
    <t>Wider economic impact: (ii) Trade - greater access to wider markets lead to increase economies of scale.  Greater competition from importing firms improves efficiency and inputs to supply chain</t>
  </si>
  <si>
    <t>Wider economic impact: (iii) Increase in output - reduction in inputs costs for businesses - can produce greater output at no additional cost</t>
  </si>
  <si>
    <t>Quality of life</t>
  </si>
  <si>
    <t>Local economy</t>
  </si>
  <si>
    <t>2030-2040</t>
  </si>
  <si>
    <t>Draft National Policy Statement (NPS) publication</t>
  </si>
  <si>
    <t xml:space="preserve">NPS Designated </t>
  </si>
  <si>
    <t>DCO Application Submitted</t>
  </si>
  <si>
    <t>SoS DCO Approval</t>
  </si>
  <si>
    <t>n/a</t>
  </si>
  <si>
    <t>Change in BICC date and Approval Delegated</t>
  </si>
  <si>
    <t>HMT were consulted and passed comment but formal approval not sought</t>
  </si>
  <si>
    <t>Rosalind Smith-Reid</t>
  </si>
  <si>
    <t>rosalind.smith-reid@dft.gsi.gov.uk</t>
  </si>
  <si>
    <t>020 7944 6313 (SH) / 2708 (RM)</t>
  </si>
  <si>
    <t>Sacha.Hatteea@dft.gsi.gov.uk
Rupesh.Mehta@dft.gsi.gov.uk</t>
  </si>
  <si>
    <t>SRO Name Sign-off</t>
  </si>
  <si>
    <t>DateSigned-off</t>
  </si>
  <si>
    <t>procurement-policy-note-1615-procuring-steel-in-major-projects</t>
  </si>
  <si>
    <t>International, Security and Environment</t>
  </si>
  <si>
    <t>Does the project have a significant steel requirement with a capital value of £10m or above?</t>
  </si>
  <si>
    <t>0207 944 2240</t>
  </si>
  <si>
    <t>Requirements for HMT Approval to be confirmed</t>
  </si>
  <si>
    <t xml:space="preserve">Response to the Airports Commission's Final Report.  Government decision to increase airport capacity in south-east England (December 2015).
</t>
  </si>
  <si>
    <t>Completion of Additional Work to inform announcement on preferred location</t>
  </si>
  <si>
    <t>Assurance Planning signed off by ACPB in February 2016. Activities include a PAR review, GARAC review and assurance from DfT bodies and subject experts outside of the Programme.
Actions resulting from the MPA Gate 0 review are complete or in progress. 
Actions around skills and resource planning were undertaken in late 2015 and again in early 2016, but will be a continuing action throughout the life of the Programme.</t>
  </si>
  <si>
    <t xml:space="preserve">BICC PORTFOLIO OFFICE (GMPP REPORTING RETURN) </t>
  </si>
  <si>
    <t>DfT Division</t>
  </si>
  <si>
    <t xml:space="preserve">Agency or delivery partner </t>
  </si>
  <si>
    <t>SRO/PD reason for change</t>
  </si>
  <si>
    <t>Career Break</t>
  </si>
  <si>
    <t>Directorate (or equivalent) organisational change</t>
  </si>
  <si>
    <t>End of loan / Secondment from OGD</t>
  </si>
  <si>
    <t>End of loan / Secondment from non-government department</t>
  </si>
  <si>
    <t>End of tenure</t>
  </si>
  <si>
    <t>End of temporary promotion</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</si>
  <si>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</si>
  <si>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</si>
  <si>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</si>
  <si>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</si>
  <si>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</si>
  <si>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</si>
  <si>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</si>
  <si>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</si>
  <si>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</si>
  <si>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</si>
  <si>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</si>
  <si>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Secondment outside civil service</t>
  </si>
  <si>
    <t>Secondment within civil service</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</si>
  <si>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</si>
  <si>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</si>
  <si>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</si>
  <si>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</si>
  <si>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</si>
  <si>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</si>
  <si>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</si>
  <si>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</si>
  <si>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</si>
  <si>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</si>
  <si>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Rail Group</t>
  </si>
  <si>
    <t>Roads, Devolution and Motoring</t>
  </si>
  <si>
    <t>Consolidation of projects resulting in one SRO/PD</t>
  </si>
  <si>
    <t>Departmental (or equivalent) organisational change</t>
  </si>
  <si>
    <t>Internal governance restructure</t>
  </si>
  <si>
    <t>Review recommended departure</t>
  </si>
  <si>
    <t>Temporary/interim assignment only</t>
  </si>
  <si>
    <t>If other please provide description</t>
  </si>
  <si>
    <t xml:space="preserve">Please ensure these areas are accurately completed </t>
  </si>
  <si>
    <t xml:space="preserve">Please ensure these areas accurately completed </t>
  </si>
  <si>
    <t>Wider economic impact: (i) agglomeration - formation of economic clusters/agglomerations around airports - knowledge spill overs, labour pooling and lower transport costs</t>
  </si>
  <si>
    <t xml:space="preserve">Project Methodology </t>
  </si>
  <si>
    <t>Strategic Outline Business Case</t>
  </si>
  <si>
    <t>Outline Business Case</t>
  </si>
  <si>
    <t>Initial Gate Business Case</t>
  </si>
  <si>
    <t>Main Gate Business Case</t>
  </si>
  <si>
    <t>PBC (or equivalent)</t>
  </si>
  <si>
    <t>On Hold</t>
  </si>
  <si>
    <t>No Business Case</t>
  </si>
  <si>
    <t>No Business Case required</t>
  </si>
  <si>
    <t>Project Cost to Closure</t>
  </si>
  <si>
    <t>Baseline should reflect latest (approved) TAP figures 
Forecast should reflect expected spend (including change in internal budget allocation)</t>
  </si>
  <si>
    <t>Non-Gov(£m) both Revenue and Capital</t>
  </si>
  <si>
    <t>Pre 2016/2017</t>
  </si>
  <si>
    <t>2016/2017 Spend on profile?</t>
  </si>
  <si>
    <t>2020/2021</t>
  </si>
  <si>
    <t>2021/2022</t>
  </si>
  <si>
    <t>Baseline should reflect latest approved (TAP) figures 
Forecast should reflect expected spend (including change in internal budget allocation)</t>
  </si>
  <si>
    <t>Income (£m) both revenue and capital</t>
  </si>
  <si>
    <t>Pre-2016/2017</t>
  </si>
  <si>
    <t>Disbenefits UK Economic</t>
  </si>
  <si>
    <t>Full Business Case</t>
  </si>
  <si>
    <t>Economic (Inc. private partner)</t>
  </si>
  <si>
    <t>Asset Realisation</t>
  </si>
  <si>
    <t>Public Service Delivery Reform (Transformation)</t>
  </si>
  <si>
    <t>Government Operations Reform (Transformation)</t>
  </si>
  <si>
    <t>Decommisioning</t>
  </si>
  <si>
    <t>Business Case End Date</t>
  </si>
  <si>
    <t>v11.0</t>
  </si>
  <si>
    <t>PAR to assess readiness for consultation on NPS. Completed in mid-June and Amber rating returned by review team.</t>
  </si>
  <si>
    <t>Sacha Hatteea (DD - ACAP Delivery), 
Rupesh Mehta (DD - ACAP Policy)</t>
  </si>
  <si>
    <t>Further Review and Sensitivity Report</t>
  </si>
  <si>
    <t xml:space="preserve">No costs are stated under CDEL as a decision on preferred scheme has not been taken, and therefore full programme cost is not clear at present. The current expectation is that the scheme will be funded by the private sector.
The Airports Commission assessed costs attributed to the different expansion options. The Programme have reviewed these costs and revised them for consistency with other areas of appraisal. The scheme and surface access costs for the carbon-traded assessment of need scenario (£bn, 2014 prices, Present Value) read as follows:
                                                                 LGW2R          LHRENR          LHRNWR
Scheme and Surface Access Costs       -6.0                -14.1               -16.1
Note: Work is ongoing to finalise surface access requirements and costs, and the allocation of costs between scheme promoter and Government. Budget related to surface access will sit in road and rail.
</t>
  </si>
  <si>
    <r>
      <t xml:space="preserve">The Airports Commission Final Report calculated benefits and disbenefits for the three schemes. Following Departmental review, the figures have been updated in line with further work undertaken, and the figures below are set out in the Programme's Further Review and Sensitivity Report:  
                                                                                                                      LGW2R                LHRENR                LHRNWR
Passenger Benefits / Government Revenue / Wider Economic Impacts       48.5 / 2.5 / 8.1     46.9 / 1.5 / 10.0    55.4 / 1.8 / 11.5
</t>
    </r>
    <r>
      <rPr>
        <b/>
        <sz val="8"/>
        <rFont val="Arial"/>
        <family val="2"/>
      </rPr>
      <t xml:space="preserve">Total benefits                                                                                              59.1                     58.4                      68.7
</t>
    </r>
    <r>
      <rPr>
        <sz val="8"/>
        <rFont val="Arial"/>
        <family val="2"/>
      </rPr>
      <t>Environmental Impacts / Producer Profit Loss (Net of reduced delays)        -1.5 / -40.8          -2.8 / -31.2            -2.7 / -38.0</t>
    </r>
    <r>
      <rPr>
        <b/>
        <sz val="8"/>
        <rFont val="Arial"/>
        <family val="2"/>
      </rPr>
      <t xml:space="preserve">                                                                                                              Net total benefits before costs                                                               16.8                     24.4                      28.0</t>
    </r>
    <r>
      <rPr>
        <sz val="8"/>
        <rFont val="Arial"/>
        <family val="2"/>
      </rPr>
      <t xml:space="preserve">
</t>
    </r>
    <r>
      <rPr>
        <i/>
        <sz val="8"/>
        <rFont val="Arial"/>
        <family val="2"/>
      </rPr>
      <t>Net present value of Benefits, £billion, 2014 prices, carbon traded assessment of need scenario</t>
    </r>
  </si>
  <si>
    <t>Date to be confirmed, and dependent on a Government announcement on preferred scheme</t>
  </si>
  <si>
    <t>Not applicable</t>
  </si>
  <si>
    <t xml:space="preserve">v1.9 approved in Dec 15.  </t>
  </si>
  <si>
    <t>15/12/2015.  Updated in June 2016</t>
  </si>
  <si>
    <t>Non-government costs are being incurred by scheme promoters. 
Steel Procurement Narrative: This project is not expected to be publicly funded, but the private sector airport developer is likely to spend well in excess of £10m on steel-based products as part of the new terminal infrastructure needed to support a further runway. This assertion is based on benchmarking with the Heathrow Terminal 5 scheme, where we understand up to £150m was spent on Corus/TATA supplied steel alone. However, construction is unlikely to begin until after 2020. Government will set out the national policy need for the construction of new airport capacity through an Airports NPS, and therefore government may seek to influence scheme delivery. The CAA will also have an interest in efficient procurement in its role as economic regulator, ensuring the passenger only bears efficiently incurred costs.</t>
  </si>
  <si>
    <t>Covers ACD resource. Additional resource includes Economists/Analysts (c. 17.5 FTE) Corporate Finance (c. 1.5 FTE) and Legal (c.3.3FTE) 
Q1 16/17 figures reflect increased ACD headcount of 65.3. Resource review to identify required roles for 16/17 undertaken in April 2016.</t>
  </si>
  <si>
    <t>Previous expected date Summer 2017.  Now expected to move back to later in 2017. Timescale dependent on government announcement on preferred scheme.</t>
  </si>
  <si>
    <t xml:space="preserve">Dates range from March 2020 to August 2021 depending on scheme.  These dates are tentative, and dependent on a Government announcement on preferred location. </t>
  </si>
  <si>
    <t xml:space="preserve">Dates range from 2025 to 2026 depending on scheme.  These dates are tentative, and dependent on a Government announcement on preferred location. </t>
  </si>
  <si>
    <t>Project End date changed to reflect agreed programme objective to deliver new capacity by 2030.</t>
  </si>
  <si>
    <t>Complete</t>
  </si>
  <si>
    <t xml:space="preserve">Dates range from Sep 2018 to Mar 2020 depending on scheme.  These dates are tentative, and dependent on a Government announcement on preferred location. </t>
  </si>
  <si>
    <t xml:space="preserve">Dates range from Mar 2020 to Aug 2021 depending on scheme.  These dates are tentative, and dependent on a Government announcement on preferred location. </t>
  </si>
  <si>
    <t>These dates are tentative, and dependent on a Government announcement on preferred scheme and on scheme promoter delivery timescales. 
Dates are dependent on the preferred scheme.
Planning assumption of an announcement of preferred scheme in Summer 2016 has been delayed until at least October 2016 in line with SoS statement in House of Commons. Re-planning work being undertaken in Summer 2016 and to re-baseline milestones.
Project End Date reflects agreed programme objective to deliver capacity by 2030.</t>
  </si>
  <si>
    <t>A PAR review took place in June 2016 focusing on NPS and Consultation readiness. Rating: Amber
Programme continues to work with the Project Delivery CoE and the IPA on approprate assurance to be undertaken to support delivery.
Green Amber rating reflects the early stage of the programme.</t>
  </si>
  <si>
    <t>These dates are tentative, and dependent on a Government announcement on preferred scheme. Re-planning being undertaken in line with SoS deferral of an announcement on preferred scheme to at least October 2016.</t>
  </si>
  <si>
    <t>Benefits estimates are based on a 60 year realisation period, so until 2085 or 2086.</t>
  </si>
  <si>
    <t xml:space="preserve">Government stated in December 2015 that there is a need to deliver airport expansion in the South East, and further work was requested to support Government in identifying a preferred scheme. This work was completed in June 2016, and the planning assumption of an announcement of preferred scheme by Summer 2016 has been put back to at least October 2016 in line with SoS's statement in the House of Commons on 30 June 2016.  However, given recent political activities the programme team are preparing to be ready as required by Ministers.
The planning route to enable increased airport capacity is expected to be through a National Policy Statement. During this period work has also been ongoing to draft a generic airports NPS, and consider how best to deliver a consultation on this NPS. This work was due to complete by Summer 2016, and was assured through a PAR completed in June specifically on the challenge of a large consultation on the NPS - Rating: Amber.
The scheme planning and construction activities will be delivered by the preferred scheme promoter, however DfT will work closely with the promoter to enable the programme and manage dependencies. It is currently presumed that the scheme promoter will fund the scheme and some elements of surface access. No public funding is currently available for direct investment in airports.
The key strategic risks are identified as: a) Government's strategic and policy priorities change, impacting on airport capacity; b) The impact of Air Quality on the programme and the ability to deliver expansion within legal air quality limits, which could result in delayed policy implementation and capacity delivery; c) Delivery and funding of planned or assumed surface access proposals, which could result in the full anticipated benefits and generation of additional airport capacity not being realised; and d) Economic regulation framework impacting on the deliverability of any Government decision on airport expansion, meaning a change in primary legislation is necessary.
The Airport Capacity Programme is novel and contentious, and will be subject to continual political, public, local, national and global media interest as well as ongoing opposition and legal challenge. </t>
  </si>
  <si>
    <t>CAROLINE LOW</t>
  </si>
  <si>
    <t xml:space="preserve">Airport Capacity Programme scope: DfT activities to enable a decision on preferred scheme for increased airport capacity, then DfT’s enabling activities that will be needed for delivery of increased capacity.  </t>
  </si>
  <si>
    <t>The Airport Capacity Programme has three objectives during the current programme tranche:
1. To provide information to support a decision on preferred scheme.
2. To identify issues and dependencies which may impact delivery of new capacity in the South East in accordance with Government policy, along with relevant mitigations or means for resolution where possible.
3. Following consultation on a draft NPS, analysis of responses and Parliamentary debate, designation of a NPS as a statement of Government policy.</t>
  </si>
  <si>
    <t>Change Implementation (Comms) staff merged with "Other" since last report. 
Technical covers air quality, environmental policy leads. Other covers Policy/Legislation, Communications and Strategy.  Industry knowledge includes surface access team.
A skills review will be undertaken Q2 2016-17 to ensure resource readiness for next programme phase.</t>
  </si>
  <si>
    <t>Pre 2015/16</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</si>
</sst>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dd/mm/yyyy;@"/>
    <numFmt numFmtId="166" formatCode="yyyy"/>
  </numFmts>
  <fonts count="64"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0"/>
      <color indexed="9"/>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b/>
      <i/>
      <sz val="10"/>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9"/>
      <color theme="0"/>
      <name val="Arial"/>
      <family val="2"/>
    </font>
    <font>
      <b/>
      <sz val="9"/>
      <color rgb="FFFFC000"/>
      <name val="Arial"/>
      <family val="2"/>
    </font>
    <font>
      <sz val="9"/>
      <color theme="1"/>
      <name val="Calibri"/>
      <family val="2"/>
      <scheme val="minor"/>
    </font>
    <font>
      <b/>
      <sz val="7"/>
      <color theme="0"/>
      <name val="Arial"/>
      <family val="2"/>
    </font>
    <font>
      <i/>
      <sz val="9"/>
      <name val="Arial"/>
      <family val="2"/>
    </font>
    <font>
      <b/>
      <i/>
      <sz val="10"/>
      <color theme="0"/>
      <name val="Arial"/>
      <family val="2"/>
    </font>
    <font>
      <sz val="10"/>
      <color theme="3" tint="-0.249977111117893"/>
      <name val="Arial"/>
      <family val="2"/>
    </font>
    <font>
      <b/>
      <sz val="11"/>
      <color indexed="9"/>
      <name val="Arial"/>
      <family val="2"/>
    </font>
    <font>
      <b/>
      <sz val="9"/>
      <color rgb="FFFF0000"/>
      <name val="Arial"/>
      <family val="2"/>
    </font>
    <font>
      <b/>
      <sz val="8"/>
      <color theme="0"/>
      <name val="Arial"/>
      <family val="2"/>
    </font>
    <font>
      <sz val="9"/>
      <color rgb="FFFFC000"/>
      <name val="Arial"/>
      <family val="2"/>
    </font>
    <font>
      <b/>
      <sz val="11"/>
      <color theme="0"/>
      <name val="Arial"/>
      <family val="2"/>
    </font>
    <font>
      <sz val="11"/>
      <color rgb="FF000000"/>
      <name val="Arial"/>
      <family val="2"/>
    </font>
    <font>
      <sz val="7"/>
      <color theme="0"/>
      <name val="Arial"/>
      <family val="2"/>
    </font>
    <font>
      <sz val="10"/>
      <color rgb="FF000000"/>
      <name val="Segoe UI"/>
      <family val="2"/>
    </font>
    <font>
      <sz val="7.5"/>
      <name val="Arial"/>
      <family val="2"/>
    </font>
    <font>
      <sz val="9"/>
      <color indexed="81"/>
      <name val="Tahoma"/>
      <family val="2"/>
    </font>
    <font>
      <b/>
      <sz val="9"/>
      <color indexed="81"/>
      <name val="Tahoma"/>
      <family val="2"/>
    </font>
    <font>
      <b/>
      <sz val="10"/>
      <color rgb="FFC00000"/>
      <name val="Arial"/>
      <family val="2"/>
    </font>
    <font>
      <b/>
      <sz val="8"/>
      <name val="Arial"/>
      <family val="2"/>
    </font>
    <font>
      <sz val="8.5"/>
      <name val="Arial"/>
      <family val="2"/>
    </font>
    <font>
      <sz val="10"/>
      <color rgb="FFFF0000"/>
      <name val="Arial"/>
      <family val="2"/>
    </font>
    <font>
      <i/>
      <sz val="11"/>
      <name val="Arial"/>
      <family val="2"/>
    </font>
    <font>
      <sz val="11"/>
      <color theme="0"/>
      <name val="Arial"/>
      <family val="2"/>
    </font>
  </fonts>
  <fills count="24">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s>
  <borders count="101">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style="medium">
        <color indexed="9"/>
      </right>
      <top/>
      <bottom style="thin">
        <color theme="0"/>
      </bottom>
      <diagonal/>
    </border>
    <border>
      <left/>
      <right/>
      <top style="thin">
        <color theme="0"/>
      </top>
      <bottom style="medium">
        <color indexed="9"/>
      </bottom>
      <diagonal/>
    </border>
    <border>
      <left style="thick">
        <color theme="0"/>
      </left>
      <right/>
      <top style="medium">
        <color indexed="9"/>
      </top>
      <bottom style="medium">
        <color indexed="9"/>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right/>
      <top style="thick">
        <color theme="0"/>
      </top>
      <bottom style="medium">
        <color indexed="9"/>
      </bottom>
      <diagonal/>
    </border>
    <border>
      <left style="thick">
        <color theme="0"/>
      </left>
      <right style="thick">
        <color theme="0"/>
      </right>
      <top style="medium">
        <color indexed="9"/>
      </top>
      <bottom/>
      <diagonal/>
    </border>
    <border>
      <left style="thick">
        <color theme="0"/>
      </left>
      <right style="thick">
        <color theme="0"/>
      </right>
      <top/>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9"/>
      </left>
      <right/>
      <top style="thin">
        <color theme="0"/>
      </top>
      <bottom style="thin">
        <color theme="0"/>
      </bottom>
      <diagonal/>
    </border>
    <border>
      <left/>
      <right/>
      <top style="thin">
        <color theme="0"/>
      </top>
      <bottom style="thin">
        <color theme="0"/>
      </bottom>
      <diagonal/>
    </border>
    <border>
      <left style="thin">
        <color indexed="64"/>
      </left>
      <right style="thin">
        <color indexed="64"/>
      </right>
      <top style="thin">
        <color indexed="64"/>
      </top>
      <bottom style="thin">
        <color indexed="64"/>
      </bottom>
      <diagonal/>
    </border>
    <border>
      <left style="medium">
        <color indexed="9"/>
      </left>
      <right/>
      <top style="medium">
        <color theme="0"/>
      </top>
      <bottom style="medium">
        <color theme="0"/>
      </bottom>
      <diagonal/>
    </border>
    <border>
      <left/>
      <right style="medium">
        <color indexed="9"/>
      </right>
      <top/>
      <bottom style="medium">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833">
    <xf numFmtId="0" fontId="0" fillId="0" borderId="0" xfId="0"/>
    <xf numFmtId="0" fontId="3" fillId="0" borderId="0" xfId="0" applyFont="1"/>
    <xf numFmtId="0" fontId="2" fillId="0" borderId="0" xfId="0" applyFont="1"/>
    <xf numFmtId="0" fontId="8" fillId="0" borderId="0" xfId="0" applyFont="1"/>
    <xf numFmtId="0" fontId="9" fillId="0" borderId="0" xfId="0" applyFont="1"/>
    <xf numFmtId="0" fontId="9" fillId="0" borderId="0" xfId="0" applyFont="1" applyFill="1"/>
    <xf numFmtId="0" fontId="0" fillId="0" borderId="0" xfId="0" applyFill="1" applyBorder="1"/>
    <xf numFmtId="0" fontId="3" fillId="0" borderId="1" xfId="0" applyFont="1" applyBorder="1"/>
    <xf numFmtId="0" fontId="2" fillId="3" borderId="1" xfId="0" applyFont="1" applyFill="1" applyBorder="1" applyAlignment="1" applyProtection="1">
      <alignment horizontal="left"/>
      <protection locked="0"/>
    </xf>
    <xf numFmtId="0" fontId="2" fillId="0" borderId="1" xfId="0" applyFont="1" applyFill="1" applyBorder="1" applyAlignment="1">
      <alignment horizontal="left"/>
    </xf>
    <xf numFmtId="0" fontId="8" fillId="0" borderId="1" xfId="0" applyFont="1" applyBorder="1"/>
    <xf numFmtId="0" fontId="0" fillId="0" borderId="1" xfId="0" applyBorder="1"/>
    <xf numFmtId="0" fontId="0" fillId="0" borderId="1" xfId="0" applyFill="1" applyBorder="1"/>
    <xf numFmtId="0" fontId="2" fillId="0" borderId="1" xfId="0" applyFont="1" applyBorder="1"/>
    <xf numFmtId="0" fontId="2" fillId="0" borderId="1" xfId="0" applyFont="1" applyFill="1" applyBorder="1"/>
    <xf numFmtId="0" fontId="10" fillId="2" borderId="1" xfId="2" applyFont="1" applyFill="1" applyBorder="1" applyAlignment="1" applyProtection="1"/>
    <xf numFmtId="0" fontId="10" fillId="0" borderId="1" xfId="0" applyFont="1" applyBorder="1"/>
    <xf numFmtId="0" fontId="11" fillId="0" borderId="1" xfId="0" applyFont="1" applyBorder="1"/>
    <xf numFmtId="0" fontId="11" fillId="0" borderId="0" xfId="0" applyFont="1"/>
    <xf numFmtId="0" fontId="10" fillId="2" borderId="1" xfId="2" applyFont="1" applyFill="1" applyBorder="1" applyAlignment="1" applyProtection="1">
      <alignment horizontal="center" vertical="center" wrapText="1"/>
    </xf>
    <xf numFmtId="0" fontId="14" fillId="0" borderId="0" xfId="0" applyFont="1"/>
    <xf numFmtId="0" fontId="14" fillId="0" borderId="0" xfId="3" applyFont="1"/>
    <xf numFmtId="0" fontId="6" fillId="0" borderId="0" xfId="3" applyFont="1" applyFill="1" applyBorder="1"/>
    <xf numFmtId="0" fontId="6"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2" fillId="0" borderId="0" xfId="3" applyFont="1" applyFill="1"/>
    <xf numFmtId="0" fontId="0" fillId="0" borderId="11" xfId="0" applyBorder="1"/>
    <xf numFmtId="0" fontId="15" fillId="0" borderId="0" xfId="0" applyFont="1"/>
    <xf numFmtId="0" fontId="15" fillId="0" borderId="0" xfId="3" applyFont="1"/>
    <xf numFmtId="0" fontId="0" fillId="7" borderId="0" xfId="0" applyFill="1"/>
    <xf numFmtId="0" fontId="10" fillId="2" borderId="1" xfId="2" applyNumberFormat="1" applyFont="1" applyFill="1" applyBorder="1" applyAlignment="1" applyProtection="1">
      <alignment horizontal="left" vertical="center" wrapText="1"/>
    </xf>
    <xf numFmtId="0" fontId="8" fillId="0" borderId="15" xfId="0" applyFont="1" applyBorder="1"/>
    <xf numFmtId="0" fontId="0" fillId="0" borderId="6" xfId="0" applyBorder="1"/>
    <xf numFmtId="0" fontId="8" fillId="0" borderId="14" xfId="0" applyFont="1" applyBorder="1"/>
    <xf numFmtId="0" fontId="0" fillId="0" borderId="14" xfId="0" applyBorder="1"/>
    <xf numFmtId="0" fontId="0" fillId="0" borderId="9" xfId="0" applyBorder="1"/>
    <xf numFmtId="0" fontId="5" fillId="0" borderId="22" xfId="2" applyFill="1" applyBorder="1" applyAlignment="1" applyProtection="1">
      <alignment vertical="center" wrapText="1"/>
    </xf>
    <xf numFmtId="0" fontId="5" fillId="0" borderId="25" xfId="2" applyFill="1" applyBorder="1" applyAlignment="1" applyProtection="1">
      <alignment vertical="center" wrapText="1"/>
    </xf>
    <xf numFmtId="0" fontId="5" fillId="0" borderId="20" xfId="2" applyFill="1" applyBorder="1" applyAlignment="1" applyProtection="1">
      <alignment vertical="center" wrapText="1"/>
    </xf>
    <xf numFmtId="0" fontId="5" fillId="0" borderId="26" xfId="2" applyFill="1" applyBorder="1" applyAlignment="1" applyProtection="1">
      <alignment vertical="center" wrapText="1"/>
    </xf>
    <xf numFmtId="14" fontId="2" fillId="0" borderId="1" xfId="3" applyNumberFormat="1" applyFont="1" applyFill="1" applyBorder="1" applyAlignment="1" applyProtection="1">
      <alignment horizontal="left"/>
      <protection locked="0"/>
    </xf>
    <xf numFmtId="0" fontId="17"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6" fillId="0" borderId="0" xfId="3" applyFont="1" applyFill="1"/>
    <xf numFmtId="0" fontId="10" fillId="0" borderId="0" xfId="3" applyFont="1" applyFill="1" applyBorder="1"/>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0" fontId="10" fillId="0" borderId="0" xfId="0" applyFont="1" applyFill="1" applyBorder="1" applyAlignment="1">
      <alignment horizontal="left" wrapText="1"/>
    </xf>
    <xf numFmtId="2" fontId="7" fillId="0" borderId="0" xfId="1" applyNumberFormat="1" applyFont="1" applyFill="1" applyBorder="1" applyAlignment="1" applyProtection="1">
      <alignment horizontal="center" vertical="center"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4" fillId="6" borderId="37" xfId="3" applyFont="1" applyFill="1" applyBorder="1" applyAlignment="1" applyProtection="1">
      <alignment horizontal="center" vertical="top" wrapText="1"/>
      <protection locked="0"/>
    </xf>
    <xf numFmtId="0" fontId="16" fillId="2" borderId="1" xfId="2" applyFont="1" applyFill="1" applyBorder="1" applyAlignment="1" applyProtection="1">
      <alignment horizontal="left" vertical="center" wrapText="1"/>
    </xf>
    <xf numFmtId="0" fontId="18" fillId="0" borderId="0" xfId="3" applyFont="1"/>
    <xf numFmtId="2" fontId="2" fillId="0" borderId="1" xfId="4" applyNumberFormat="1" applyFont="1" applyFill="1" applyBorder="1" applyAlignment="1" applyProtection="1">
      <alignment horizontal="left" vertical="center" wrapText="1"/>
      <protection locked="0"/>
    </xf>
    <xf numFmtId="0" fontId="10" fillId="0" borderId="1" xfId="3" applyFont="1" applyFill="1" applyBorder="1" applyAlignment="1">
      <alignment horizontal="left" wrapText="1"/>
    </xf>
    <xf numFmtId="0" fontId="18" fillId="0" borderId="0" xfId="3" applyFont="1" applyFill="1"/>
    <xf numFmtId="0" fontId="20" fillId="7" borderId="0" xfId="2" applyNumberFormat="1" applyFont="1" applyFill="1" applyBorder="1" applyAlignment="1" applyProtection="1">
      <alignment horizontal="center" vertical="center" wrapText="1"/>
    </xf>
    <xf numFmtId="0" fontId="9" fillId="7" borderId="0" xfId="0" applyFont="1" applyFill="1"/>
    <xf numFmtId="0" fontId="0" fillId="0" borderId="0" xfId="0" applyAlignment="1"/>
    <xf numFmtId="0" fontId="0" fillId="0" borderId="10" xfId="0" applyBorder="1" applyAlignment="1">
      <alignment horizontal="center"/>
    </xf>
    <xf numFmtId="49" fontId="0" fillId="0" borderId="0" xfId="0" applyNumberFormat="1" applyAlignment="1">
      <alignment horizontal="justify" vertical="top" wrapText="1"/>
    </xf>
    <xf numFmtId="49" fontId="0" fillId="0" borderId="10" xfId="0" applyNumberFormat="1" applyBorder="1" applyAlignment="1">
      <alignment horizontal="justify" vertical="top" wrapText="1"/>
    </xf>
    <xf numFmtId="0" fontId="8" fillId="7" borderId="1" xfId="0" applyFont="1" applyFill="1" applyBorder="1" applyProtection="1">
      <protection locked="0"/>
    </xf>
    <xf numFmtId="0" fontId="8" fillId="7" borderId="0" xfId="0" applyFont="1" applyFill="1"/>
    <xf numFmtId="0" fontId="8" fillId="7" borderId="15" xfId="0" applyFont="1" applyFill="1" applyBorder="1"/>
    <xf numFmtId="0" fontId="8" fillId="7" borderId="14" xfId="0" applyFont="1" applyFill="1" applyBorder="1"/>
    <xf numFmtId="0" fontId="0" fillId="7" borderId="14" xfId="0" applyFill="1" applyBorder="1"/>
    <xf numFmtId="0" fontId="0" fillId="7" borderId="6" xfId="0" applyFill="1" applyBorder="1"/>
    <xf numFmtId="43" fontId="6" fillId="7" borderId="1" xfId="2" applyNumberFormat="1" applyFont="1" applyFill="1" applyBorder="1" applyAlignment="1" applyProtection="1">
      <alignment horizontal="center" vertical="center" wrapText="1"/>
    </xf>
    <xf numFmtId="0" fontId="10" fillId="7" borderId="1" xfId="2" applyFont="1" applyFill="1" applyBorder="1" applyAlignment="1" applyProtection="1">
      <alignment vertical="center" wrapText="1"/>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8" fillId="0" borderId="0" xfId="0" applyFont="1" applyAlignment="1"/>
    <xf numFmtId="0" fontId="8" fillId="7" borderId="0" xfId="0" applyFont="1" applyFill="1" applyAlignment="1"/>
    <xf numFmtId="0" fontId="2" fillId="7" borderId="0" xfId="0" applyFont="1" applyFill="1" applyBorder="1" applyAlignment="1" applyProtection="1">
      <alignment horizontal="left" vertical="top"/>
      <protection locked="0"/>
    </xf>
    <xf numFmtId="0" fontId="0" fillId="7" borderId="14" xfId="0" applyFill="1" applyBorder="1" applyAlignment="1"/>
    <xf numFmtId="0" fontId="5" fillId="7" borderId="20" xfId="2" applyFill="1" applyBorder="1" applyAlignment="1" applyProtection="1">
      <alignment vertical="center" wrapText="1"/>
    </xf>
    <xf numFmtId="0" fontId="5" fillId="7" borderId="26" xfId="2" applyFill="1" applyBorder="1" applyAlignment="1" applyProtection="1">
      <alignment vertical="center" wrapText="1"/>
    </xf>
    <xf numFmtId="0" fontId="5" fillId="7" borderId="23" xfId="2" applyFill="1" applyBorder="1" applyAlignment="1" applyProtection="1">
      <alignment vertical="center" wrapText="1"/>
    </xf>
    <xf numFmtId="0" fontId="10" fillId="7" borderId="7" xfId="2" applyFont="1" applyFill="1" applyBorder="1" applyAlignment="1" applyProtection="1">
      <alignment vertical="center"/>
    </xf>
    <xf numFmtId="0" fontId="0" fillId="7" borderId="46" xfId="0" applyFill="1" applyBorder="1"/>
    <xf numFmtId="0" fontId="19" fillId="0" borderId="29" xfId="0" applyFont="1" applyFill="1" applyBorder="1" applyAlignment="1" applyProtection="1">
      <alignment horizontal="center"/>
      <protection locked="0"/>
    </xf>
    <xf numFmtId="165" fontId="0" fillId="0" borderId="29" xfId="0" applyNumberFormat="1" applyBorder="1" applyAlignment="1">
      <alignment horizontal="center"/>
    </xf>
    <xf numFmtId="2" fontId="2" fillId="0" borderId="0" xfId="4" applyNumberFormat="1" applyFont="1" applyFill="1" applyBorder="1" applyAlignment="1" applyProtection="1">
      <alignment horizontal="left" vertical="center" wrapText="1"/>
      <protection locked="0"/>
    </xf>
    <xf numFmtId="2" fontId="2" fillId="0" borderId="5" xfId="4" applyNumberFormat="1" applyFont="1" applyFill="1" applyBorder="1" applyAlignment="1" applyProtection="1">
      <alignment horizontal="left" vertical="center" wrapText="1"/>
      <protection locked="0"/>
    </xf>
    <xf numFmtId="164" fontId="2" fillId="10" borderId="49" xfId="4" applyNumberFormat="1" applyFont="1" applyFill="1" applyBorder="1" applyAlignment="1" applyProtection="1">
      <alignment horizontal="center" vertical="center" wrapText="1"/>
    </xf>
    <xf numFmtId="164" fontId="2" fillId="10" borderId="33" xfId="4" applyNumberFormat="1" applyFont="1" applyFill="1" applyBorder="1" applyAlignment="1" applyProtection="1">
      <alignment horizontal="center" vertical="center"/>
    </xf>
    <xf numFmtId="0" fontId="16"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0" fillId="0" borderId="0" xfId="0" applyAlignment="1">
      <alignment horizontal="center" vertical="top"/>
    </xf>
    <xf numFmtId="0" fontId="2" fillId="7" borderId="0" xfId="3" applyFont="1" applyFill="1" applyProtection="1"/>
    <xf numFmtId="0" fontId="2" fillId="7" borderId="0" xfId="3" applyFont="1" applyFill="1"/>
    <xf numFmtId="0" fontId="0" fillId="0" borderId="0" xfId="0" applyAlignment="1">
      <alignment horizontal="left" vertical="center" wrapText="1"/>
    </xf>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6"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vertical="top"/>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2" fontId="2" fillId="7" borderId="0" xfId="4" applyNumberFormat="1" applyFont="1" applyFill="1" applyBorder="1" applyAlignment="1" applyProtection="1">
      <alignment horizontal="left" vertical="center"/>
      <protection locked="0"/>
    </xf>
    <xf numFmtId="0" fontId="4" fillId="7" borderId="6" xfId="3" applyFont="1" applyFill="1" applyBorder="1" applyAlignment="1" applyProtection="1">
      <alignment horizontal="center" vertical="top" wrapText="1"/>
      <protection locked="0"/>
    </xf>
    <xf numFmtId="0" fontId="2" fillId="7" borderId="7" xfId="3" applyFont="1" applyFill="1" applyBorder="1" applyAlignment="1" applyProtection="1">
      <alignment horizontal="center" vertical="top" wrapText="1"/>
      <protection locked="0"/>
    </xf>
    <xf numFmtId="0" fontId="20" fillId="7" borderId="13" xfId="2" applyNumberFormat="1" applyFont="1" applyFill="1" applyBorder="1" applyAlignment="1" applyProtection="1">
      <alignment horizontal="center" vertical="center" wrapText="1"/>
    </xf>
    <xf numFmtId="0" fontId="10" fillId="11" borderId="52" xfId="2" applyNumberFormat="1" applyFont="1" applyFill="1" applyBorder="1" applyAlignment="1" applyProtection="1">
      <alignment horizontal="center" vertical="center" wrapText="1"/>
    </xf>
    <xf numFmtId="0" fontId="10" fillId="7" borderId="0" xfId="3" applyFont="1" applyFill="1" applyBorder="1" applyAlignment="1">
      <alignment horizontal="left" vertical="center" wrapText="1"/>
    </xf>
    <xf numFmtId="0" fontId="0" fillId="7" borderId="0" xfId="0" applyFill="1" applyBorder="1" applyAlignment="1">
      <alignment vertical="center"/>
    </xf>
    <xf numFmtId="164" fontId="2" fillId="7" borderId="0" xfId="0" applyNumberFormat="1" applyFont="1" applyFill="1" applyBorder="1" applyAlignment="1" applyProtection="1">
      <alignment horizontal="center"/>
    </xf>
    <xf numFmtId="0" fontId="0" fillId="7" borderId="26" xfId="0" applyFill="1" applyBorder="1" applyAlignment="1">
      <alignment vertical="center"/>
    </xf>
    <xf numFmtId="0" fontId="2" fillId="0" borderId="0" xfId="3" applyAlignment="1">
      <alignment wrapText="1"/>
    </xf>
    <xf numFmtId="0" fontId="2" fillId="0" borderId="1" xfId="3" applyFont="1" applyBorder="1" applyAlignment="1">
      <alignment horizontal="center" vertical="center"/>
    </xf>
    <xf numFmtId="0" fontId="18"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8"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4" fillId="17" borderId="8" xfId="3" applyFont="1" applyFill="1" applyBorder="1"/>
    <xf numFmtId="0" fontId="28" fillId="2" borderId="1" xfId="3" applyFont="1" applyFill="1" applyBorder="1" applyAlignment="1">
      <alignment horizontal="center" vertical="center" wrapText="1"/>
    </xf>
    <xf numFmtId="0" fontId="28" fillId="7" borderId="1" xfId="3" applyFont="1" applyFill="1" applyBorder="1" applyAlignment="1">
      <alignment horizontal="center" vertical="center" wrapText="1"/>
    </xf>
    <xf numFmtId="0" fontId="30" fillId="0" borderId="0" xfId="0" applyFont="1"/>
    <xf numFmtId="14" fontId="19" fillId="7" borderId="29" xfId="0" applyNumberFormat="1" applyFont="1" applyFill="1" applyBorder="1" applyAlignment="1" applyProtection="1">
      <alignment horizontal="center" wrapText="1"/>
      <protection locked="0"/>
    </xf>
    <xf numFmtId="14" fontId="19" fillId="7" borderId="30" xfId="0" applyNumberFormat="1" applyFont="1" applyFill="1" applyBorder="1" applyAlignment="1" applyProtection="1">
      <alignment horizontal="center" wrapText="1"/>
      <protection locked="0"/>
    </xf>
    <xf numFmtId="0" fontId="0" fillId="7" borderId="1" xfId="0" applyFill="1" applyBorder="1"/>
    <xf numFmtId="0" fontId="0" fillId="7" borderId="9" xfId="0" applyFill="1" applyBorder="1"/>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0" fontId="32"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164" fontId="2" fillId="21" borderId="28" xfId="0" applyNumberFormat="1" applyFont="1" applyFill="1" applyBorder="1" applyAlignment="1" applyProtection="1">
      <alignment horizontal="center"/>
    </xf>
    <xf numFmtId="0" fontId="33" fillId="7" borderId="0" xfId="0" applyFont="1" applyFill="1" applyBorder="1" applyAlignment="1">
      <alignment horizontal="left" vertical="center" wrapText="1"/>
    </xf>
    <xf numFmtId="165" fontId="4" fillId="7" borderId="0" xfId="3" applyNumberFormat="1" applyFont="1" applyFill="1" applyBorder="1" applyAlignment="1" applyProtection="1">
      <alignment horizontal="center" vertical="top" wrapText="1"/>
      <protection locked="0"/>
    </xf>
    <xf numFmtId="0" fontId="10" fillId="7" borderId="3" xfId="3" applyFont="1" applyFill="1" applyBorder="1" applyAlignment="1">
      <alignment horizontal="left" vertical="center" wrapText="1"/>
    </xf>
    <xf numFmtId="0" fontId="0" fillId="0" borderId="0" xfId="0" applyBorder="1" applyAlignment="1">
      <alignment horizontal="center" vertical="center" wrapText="1"/>
    </xf>
    <xf numFmtId="164" fontId="2" fillId="19" borderId="22" xfId="0" applyNumberFormat="1" applyFont="1" applyFill="1" applyBorder="1" applyAlignment="1" applyProtection="1">
      <alignment horizontal="center"/>
    </xf>
    <xf numFmtId="0" fontId="2" fillId="7" borderId="0" xfId="3" applyFill="1"/>
    <xf numFmtId="0" fontId="2" fillId="0" borderId="0" xfId="3" applyProtection="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8"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6" fillId="3" borderId="9" xfId="3" applyNumberFormat="1"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6" fillId="7" borderId="0" xfId="3" applyFont="1" applyFill="1" applyBorder="1" applyAlignment="1">
      <alignment vertical="top" wrapText="1"/>
    </xf>
    <xf numFmtId="0" fontId="10" fillId="7" borderId="6" xfId="3" applyFont="1" applyFill="1" applyBorder="1" applyAlignment="1">
      <alignment vertical="top" wrapText="1"/>
    </xf>
    <xf numFmtId="0" fontId="16" fillId="0" borderId="0" xfId="3" applyFont="1" applyFill="1" applyBorder="1" applyAlignment="1">
      <alignment vertical="top" wrapText="1"/>
    </xf>
    <xf numFmtId="0" fontId="18" fillId="0" borderId="18" xfId="3" applyFont="1" applyFill="1" applyBorder="1" applyAlignment="1">
      <alignment vertical="top" wrapText="1"/>
    </xf>
    <xf numFmtId="0" fontId="10" fillId="7" borderId="17" xfId="3" applyFont="1" applyFill="1" applyBorder="1" applyAlignment="1">
      <alignment vertical="top" wrapText="1"/>
    </xf>
    <xf numFmtId="0" fontId="18" fillId="0" borderId="0" xfId="3" applyFont="1" applyFill="1" applyBorder="1" applyAlignment="1">
      <alignmen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10" fillId="7" borderId="0" xfId="3" applyFont="1" applyFill="1" applyBorder="1" applyAlignment="1">
      <alignment horizontal="left" vertical="top" wrapText="1"/>
    </xf>
    <xf numFmtId="0" fontId="10" fillId="7" borderId="23"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8" fillId="7" borderId="9" xfId="0" applyFont="1" applyFill="1" applyBorder="1" applyProtection="1">
      <protection locked="0"/>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0" fillId="0" borderId="62" xfId="0" applyBorder="1" applyAlignment="1">
      <alignment horizontal="center" vertical="top"/>
    </xf>
    <xf numFmtId="0" fontId="0" fillId="0" borderId="64" xfId="0" applyBorder="1" applyAlignment="1">
      <alignment horizontal="center" vertical="top"/>
    </xf>
    <xf numFmtId="0" fontId="20" fillId="7" borderId="65" xfId="2" applyNumberFormat="1" applyFont="1" applyFill="1" applyBorder="1" applyAlignment="1" applyProtection="1">
      <alignment horizontal="center" vertical="center" wrapText="1"/>
    </xf>
    <xf numFmtId="0" fontId="24" fillId="17" borderId="8" xfId="3" applyFont="1" applyFill="1" applyBorder="1" applyAlignment="1">
      <alignment vertical="center"/>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35" fillId="0" borderId="0" xfId="0" applyFont="1" applyAlignment="1" applyProtection="1">
      <alignment horizontal="left" vertical="center" wrapText="1"/>
    </xf>
    <xf numFmtId="0" fontId="10" fillId="0" borderId="0" xfId="3" applyFont="1" applyFill="1" applyBorder="1" applyAlignment="1">
      <alignment horizontal="left" vertical="top"/>
    </xf>
    <xf numFmtId="0" fontId="18" fillId="0" borderId="0" xfId="3" applyFont="1" applyFill="1" applyAlignment="1"/>
    <xf numFmtId="0" fontId="18" fillId="0" borderId="0" xfId="3" applyFont="1" applyAlignment="1"/>
    <xf numFmtId="0" fontId="10" fillId="7" borderId="0" xfId="3" applyFont="1" applyFill="1" applyBorder="1" applyAlignment="1">
      <alignment vertical="top"/>
    </xf>
    <xf numFmtId="0" fontId="0" fillId="0" borderId="10" xfId="0" applyBorder="1" applyAlignment="1">
      <alignment wrapText="1"/>
    </xf>
    <xf numFmtId="0" fontId="0" fillId="0" borderId="46" xfId="0" applyBorder="1" applyAlignment="1">
      <alignment wrapText="1"/>
    </xf>
    <xf numFmtId="0" fontId="29" fillId="2" borderId="67" xfId="2" applyNumberFormat="1" applyFont="1" applyFill="1" applyBorder="1" applyAlignment="1" applyProtection="1">
      <alignment horizontal="left" vertical="center" wrapText="1"/>
    </xf>
    <xf numFmtId="0" fontId="29" fillId="2" borderId="68" xfId="2" applyNumberFormat="1" applyFont="1" applyFill="1" applyBorder="1" applyAlignment="1" applyProtection="1">
      <alignment horizontal="left" vertical="center" wrapText="1"/>
    </xf>
    <xf numFmtId="0" fontId="29" fillId="2" borderId="69" xfId="2" applyNumberFormat="1" applyFont="1" applyFill="1" applyBorder="1" applyAlignment="1" applyProtection="1">
      <alignment horizontal="left" vertical="center" wrapText="1"/>
    </xf>
    <xf numFmtId="0" fontId="14" fillId="0" borderId="0" xfId="3" applyFont="1" applyAlignment="1">
      <alignment vertical="top"/>
    </xf>
    <xf numFmtId="0" fontId="2" fillId="0" borderId="0" xfId="3" applyFill="1" applyBorder="1" applyAlignment="1">
      <alignment horizontal="left"/>
    </xf>
    <xf numFmtId="0" fontId="2" fillId="0" borderId="0" xfId="3" applyAlignment="1">
      <alignment horizontal="left"/>
    </xf>
    <xf numFmtId="0" fontId="38" fillId="0" borderId="1" xfId="3" applyFont="1" applyFill="1" applyBorder="1" applyAlignment="1">
      <alignment horizontal="center" vertical="center"/>
    </xf>
    <xf numFmtId="0" fontId="40" fillId="2" borderId="1" xfId="2" applyNumberFormat="1" applyFont="1" applyFill="1" applyBorder="1" applyAlignment="1" applyProtection="1">
      <alignment horizontal="left" vertical="center" wrapText="1" indent="2"/>
    </xf>
    <xf numFmtId="43" fontId="15" fillId="0" borderId="1" xfId="2" applyNumberFormat="1" applyFont="1" applyFill="1" applyBorder="1" applyAlignment="1" applyProtection="1">
      <alignment horizontal="center" vertical="center" wrapText="1"/>
    </xf>
    <xf numFmtId="2" fontId="38" fillId="3" borderId="1" xfId="4" applyNumberFormat="1" applyFont="1" applyFill="1" applyBorder="1" applyAlignment="1" applyProtection="1">
      <alignment horizontal="center" vertical="center" wrapText="1"/>
      <protection locked="0"/>
    </xf>
    <xf numFmtId="0" fontId="38" fillId="7" borderId="1" xfId="4" applyNumberFormat="1" applyFont="1" applyFill="1" applyBorder="1" applyAlignment="1" applyProtection="1">
      <alignment horizontal="center" vertical="center" wrapText="1"/>
      <protection locked="0"/>
    </xf>
    <xf numFmtId="164" fontId="38" fillId="10" borderId="1" xfId="3" applyNumberFormat="1" applyFont="1" applyFill="1" applyBorder="1" applyAlignment="1" applyProtection="1">
      <alignment horizontal="center"/>
    </xf>
    <xf numFmtId="0" fontId="38" fillId="7" borderId="7" xfId="4" applyNumberFormat="1" applyFont="1" applyFill="1" applyBorder="1" applyAlignment="1" applyProtection="1">
      <alignment horizontal="center" vertical="center" wrapText="1"/>
      <protection locked="0"/>
    </xf>
    <xf numFmtId="43" fontId="15" fillId="0" borderId="7" xfId="2" applyNumberFormat="1" applyFont="1" applyFill="1" applyBorder="1" applyAlignment="1" applyProtection="1">
      <alignment horizontal="center" vertical="center" wrapText="1"/>
    </xf>
    <xf numFmtId="0" fontId="39" fillId="11" borderId="8" xfId="2" applyNumberFormat="1" applyFont="1" applyFill="1" applyBorder="1" applyAlignment="1" applyProtection="1">
      <alignment horizontal="center" vertical="center" wrapText="1"/>
    </xf>
    <xf numFmtId="164" fontId="38" fillId="3" borderId="1" xfId="4" applyNumberFormat="1" applyFont="1" applyFill="1" applyBorder="1" applyAlignment="1" applyProtection="1">
      <alignment horizontal="center" vertical="center" wrapText="1"/>
    </xf>
    <xf numFmtId="1" fontId="38" fillId="7" borderId="1" xfId="4" applyNumberFormat="1" applyFont="1" applyFill="1" applyBorder="1" applyAlignment="1" applyProtection="1">
      <alignment horizontal="center" vertical="center" wrapText="1"/>
    </xf>
    <xf numFmtId="43" fontId="15" fillId="7" borderId="1" xfId="2" applyNumberFormat="1" applyFont="1" applyFill="1" applyBorder="1" applyAlignment="1" applyProtection="1">
      <alignment horizontal="center" vertical="center" wrapText="1"/>
    </xf>
    <xf numFmtId="0" fontId="38" fillId="0" borderId="14" xfId="0" applyFont="1" applyBorder="1" applyAlignment="1">
      <alignment horizontal="center" vertical="center" wrapText="1"/>
    </xf>
    <xf numFmtId="49" fontId="38" fillId="0" borderId="6" xfId="0" applyNumberFormat="1" applyFont="1" applyBorder="1" applyAlignment="1">
      <alignment vertical="top" wrapText="1"/>
    </xf>
    <xf numFmtId="49" fontId="38" fillId="0" borderId="0" xfId="0" applyNumberFormat="1" applyFont="1" applyAlignment="1">
      <alignment vertical="top" wrapText="1"/>
    </xf>
    <xf numFmtId="0" fontId="38" fillId="0" borderId="1" xfId="3" applyFont="1" applyFill="1" applyBorder="1" applyAlignment="1">
      <alignment vertical="center" wrapText="1"/>
    </xf>
    <xf numFmtId="0" fontId="38" fillId="0" borderId="0" xfId="3" applyFont="1" applyAlignment="1">
      <alignment wrapText="1"/>
    </xf>
    <xf numFmtId="0" fontId="28" fillId="4" borderId="16" xfId="2" applyNumberFormat="1" applyFont="1" applyFill="1" applyBorder="1" applyAlignment="1" applyProtection="1">
      <alignment horizontal="center" vertical="center" wrapText="1"/>
    </xf>
    <xf numFmtId="0" fontId="42" fillId="7" borderId="0" xfId="5" applyFont="1" applyFill="1"/>
    <xf numFmtId="0" fontId="38" fillId="7" borderId="0" xfId="3" applyFont="1" applyFill="1"/>
    <xf numFmtId="0" fontId="38" fillId="0" borderId="0" xfId="3" applyFont="1"/>
    <xf numFmtId="0" fontId="38" fillId="16" borderId="1" xfId="4" applyNumberFormat="1" applyFont="1" applyFill="1" applyBorder="1" applyAlignment="1" applyProtection="1">
      <alignment horizontal="center" vertical="center" wrapText="1"/>
      <protection locked="0"/>
    </xf>
    <xf numFmtId="0" fontId="38" fillId="0" borderId="1" xfId="3" applyFont="1" applyFill="1" applyBorder="1"/>
    <xf numFmtId="0" fontId="38" fillId="7" borderId="1" xfId="3" applyFont="1" applyFill="1" applyBorder="1"/>
    <xf numFmtId="0" fontId="38" fillId="0" borderId="1" xfId="3" applyFont="1" applyFill="1" applyBorder="1" applyAlignment="1">
      <alignment vertical="center"/>
    </xf>
    <xf numFmtId="0" fontId="38" fillId="7" borderId="1" xfId="3" applyFont="1" applyFill="1" applyBorder="1" applyAlignment="1"/>
    <xf numFmtId="0" fontId="38" fillId="0" borderId="7" xfId="3" applyFont="1" applyBorder="1" applyAlignment="1"/>
    <xf numFmtId="1" fontId="38" fillId="7" borderId="1" xfId="3" applyNumberFormat="1" applyFont="1" applyFill="1" applyBorder="1" applyAlignment="1">
      <alignment horizontal="center"/>
    </xf>
    <xf numFmtId="0" fontId="16" fillId="2" borderId="11" xfId="2" applyFont="1" applyFill="1" applyBorder="1" applyAlignment="1" applyProtection="1">
      <alignment horizontal="center" vertical="center"/>
    </xf>
    <xf numFmtId="164" fontId="38" fillId="7" borderId="1" xfId="4" applyNumberFormat="1" applyFont="1" applyFill="1" applyBorder="1" applyAlignment="1" applyProtection="1">
      <alignment horizontal="center" vertical="center" wrapText="1"/>
    </xf>
    <xf numFmtId="0" fontId="10" fillId="2" borderId="1" xfId="2" applyFont="1" applyFill="1" applyBorder="1" applyAlignment="1" applyProtection="1">
      <alignment horizontal="left" vertical="center" wrapText="1"/>
    </xf>
    <xf numFmtId="49" fontId="38" fillId="0" borderId="0" xfId="0" applyNumberFormat="1" applyFont="1" applyAlignment="1">
      <alignment vertical="top" wrapText="1"/>
    </xf>
    <xf numFmtId="0" fontId="2" fillId="7" borderId="0" xfId="3" applyFill="1" applyAlignment="1"/>
    <xf numFmtId="0" fontId="18" fillId="7" borderId="0" xfId="3" applyFont="1" applyFill="1" applyAlignment="1"/>
    <xf numFmtId="0" fontId="37" fillId="7" borderId="11" xfId="2" applyFont="1" applyFill="1" applyBorder="1" applyAlignment="1" applyProtection="1">
      <alignment vertical="top" wrapText="1"/>
    </xf>
    <xf numFmtId="0" fontId="6" fillId="7" borderId="11" xfId="3" applyNumberFormat="1" applyFont="1" applyFill="1" applyBorder="1" applyAlignment="1" applyProtection="1">
      <alignment horizontal="center" wrapText="1"/>
      <protection locked="0"/>
    </xf>
    <xf numFmtId="0" fontId="26" fillId="7" borderId="11" xfId="3" applyFont="1" applyFill="1" applyBorder="1" applyAlignment="1" applyProtection="1">
      <alignment vertical="top" wrapText="1"/>
    </xf>
    <xf numFmtId="0" fontId="18" fillId="7" borderId="0" xfId="3" applyFont="1" applyFill="1"/>
    <xf numFmtId="0" fontId="2" fillId="7" borderId="0" xfId="3" applyFill="1" applyBorder="1" applyAlignment="1"/>
    <xf numFmtId="0" fontId="16" fillId="7" borderId="0" xfId="3" applyFont="1" applyFill="1" applyBorder="1" applyAlignment="1">
      <alignment vertical="top"/>
    </xf>
    <xf numFmtId="0" fontId="16" fillId="2" borderId="11" xfId="2" applyFont="1" applyFill="1" applyBorder="1" applyAlignment="1" applyProtection="1">
      <alignment horizontal="center" vertical="center" wrapText="1"/>
    </xf>
    <xf numFmtId="0" fontId="16" fillId="2" borderId="53" xfId="2" applyFont="1" applyFill="1" applyBorder="1" applyAlignment="1" applyProtection="1">
      <alignment horizontal="center" vertical="center" wrapText="1"/>
    </xf>
    <xf numFmtId="0" fontId="2" fillId="0" borderId="0" xfId="3" applyFill="1" applyAlignment="1" applyProtection="1">
      <alignment wrapText="1"/>
      <protection locked="0"/>
    </xf>
    <xf numFmtId="0" fontId="2" fillId="0" borderId="0" xfId="3" applyAlignment="1" applyProtection="1">
      <alignment wrapText="1"/>
      <protection locked="0"/>
    </xf>
    <xf numFmtId="0" fontId="24" fillId="7" borderId="0" xfId="3" applyFont="1" applyFill="1" applyBorder="1" applyAlignment="1">
      <alignment vertical="center"/>
    </xf>
    <xf numFmtId="0" fontId="20" fillId="7" borderId="0" xfId="2" applyNumberFormat="1" applyFont="1" applyFill="1" applyBorder="1" applyAlignment="1" applyProtection="1">
      <alignment horizontal="left" vertical="center" wrapText="1"/>
    </xf>
    <xf numFmtId="0" fontId="2" fillId="7" borderId="10" xfId="3" applyFont="1" applyFill="1" applyBorder="1" applyAlignment="1" applyProtection="1">
      <alignment vertical="center" wrapText="1"/>
      <protection locked="0"/>
    </xf>
    <xf numFmtId="0" fontId="2" fillId="7" borderId="0" xfId="3" applyFont="1" applyFill="1" applyBorder="1"/>
    <xf numFmtId="0" fontId="2" fillId="7" borderId="0" xfId="3" applyFill="1" applyBorder="1" applyAlignment="1">
      <alignment wrapText="1"/>
    </xf>
    <xf numFmtId="0" fontId="2" fillId="7" borderId="0" xfId="3" applyFill="1" applyProtection="1">
      <protection locked="0"/>
    </xf>
    <xf numFmtId="0" fontId="20" fillId="7" borderId="0" xfId="3" applyFont="1" applyFill="1" applyBorder="1" applyAlignment="1">
      <alignment horizontal="left" vertical="center" wrapText="1"/>
    </xf>
    <xf numFmtId="0" fontId="31" fillId="7" borderId="0" xfId="0" applyFont="1" applyFill="1" applyBorder="1" applyAlignment="1">
      <alignment horizontal="left" vertical="center" wrapText="1"/>
    </xf>
    <xf numFmtId="164" fontId="2" fillId="7" borderId="0" xfId="4" applyNumberFormat="1" applyFont="1" applyFill="1" applyBorder="1" applyAlignment="1" applyProtection="1">
      <alignment horizontal="center" vertical="center" wrapText="1"/>
    </xf>
    <xf numFmtId="0" fontId="0" fillId="7" borderId="0" xfId="0" applyFill="1" applyAlignment="1">
      <alignment horizontal="center" vertical="top"/>
    </xf>
    <xf numFmtId="0" fontId="43" fillId="13" borderId="1" xfId="3" applyFont="1" applyFill="1" applyBorder="1" applyAlignment="1">
      <alignment horizontal="center" vertical="center" wrapText="1"/>
    </xf>
    <xf numFmtId="0" fontId="2" fillId="0" borderId="0" xfId="3" applyFont="1" applyBorder="1" applyAlignment="1">
      <alignment horizontal="center" vertical="center"/>
    </xf>
    <xf numFmtId="0" fontId="2" fillId="0" borderId="0" xfId="3" applyBorder="1" applyAlignment="1"/>
    <xf numFmtId="0" fontId="2" fillId="3" borderId="1" xfId="3" applyFont="1" applyFill="1" applyBorder="1" applyAlignment="1" applyProtection="1">
      <alignment horizontal="left" wrapText="1"/>
      <protection locked="0"/>
    </xf>
    <xf numFmtId="0" fontId="38" fillId="0" borderId="0" xfId="3" applyFont="1" applyProtection="1">
      <protection locked="0"/>
    </xf>
    <xf numFmtId="0" fontId="16"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19" fillId="7" borderId="29"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0" fillId="0" borderId="0" xfId="0" applyBorder="1" applyAlignment="1">
      <alignment horizontal="left" vertical="center" wrapText="1"/>
    </xf>
    <xf numFmtId="49" fontId="0" fillId="0" borderId="0" xfId="0" applyNumberFormat="1" applyBorder="1" applyAlignment="1">
      <alignment horizontal="justify" vertical="top" wrapText="1"/>
    </xf>
    <xf numFmtId="0" fontId="10" fillId="7" borderId="86" xfId="2" applyFont="1" applyFill="1" applyBorder="1" applyAlignment="1" applyProtection="1">
      <alignment vertical="center"/>
    </xf>
    <xf numFmtId="2" fontId="2" fillId="21" borderId="1" xfId="4" applyNumberFormat="1" applyFont="1" applyFill="1" applyBorder="1" applyAlignment="1" applyProtection="1">
      <alignment horizontal="center" vertical="center" wrapText="1"/>
    </xf>
    <xf numFmtId="164" fontId="2" fillId="15" borderId="0" xfId="4" applyNumberFormat="1" applyFont="1" applyFill="1" applyBorder="1" applyAlignment="1" applyProtection="1">
      <alignment horizontal="center" vertical="center" wrapText="1"/>
      <protection locked="0"/>
    </xf>
    <xf numFmtId="0" fontId="28" fillId="7" borderId="0" xfId="3" applyFont="1" applyFill="1" applyBorder="1" applyAlignment="1">
      <alignment horizontal="center" vertical="center" wrapText="1"/>
    </xf>
    <xf numFmtId="0" fontId="38" fillId="7" borderId="1" xfId="3" applyFont="1" applyFill="1" applyBorder="1" applyAlignment="1">
      <alignment vertical="center" wrapText="1"/>
    </xf>
    <xf numFmtId="0" fontId="38" fillId="7" borderId="0" xfId="3" applyFont="1" applyFill="1" applyAlignment="1">
      <alignment wrapText="1"/>
    </xf>
    <xf numFmtId="0" fontId="2" fillId="7" borderId="0" xfId="3" applyFill="1" applyAlignment="1">
      <alignment wrapText="1"/>
    </xf>
    <xf numFmtId="0" fontId="0" fillId="0" borderId="89" xfId="0" applyBorder="1"/>
    <xf numFmtId="0" fontId="0" fillId="0" borderId="91" xfId="0" applyBorder="1"/>
    <xf numFmtId="0" fontId="4" fillId="0" borderId="0" xfId="0" applyFont="1"/>
    <xf numFmtId="0" fontId="6" fillId="10" borderId="1" xfId="2" applyFont="1" applyFill="1" applyBorder="1" applyAlignment="1" applyProtection="1">
      <alignment vertical="center" wrapText="1"/>
      <protection locked="0"/>
    </xf>
    <xf numFmtId="0" fontId="2" fillId="3" borderId="1" xfId="2" applyFont="1" applyFill="1" applyBorder="1" applyAlignment="1" applyProtection="1">
      <alignment horizontal="center" vertical="center" wrapText="1"/>
      <protection locked="0"/>
    </xf>
    <xf numFmtId="165" fontId="4" fillId="6" borderId="37" xfId="3" applyNumberFormat="1" applyFont="1" applyFill="1" applyBorder="1" applyAlignment="1" applyProtection="1">
      <alignment horizontal="center" vertical="center" wrapText="1"/>
      <protection locked="0"/>
    </xf>
    <xf numFmtId="14" fontId="2" fillId="3" borderId="70" xfId="3" applyNumberFormat="1" applyFont="1" applyFill="1" applyBorder="1" applyAlignment="1" applyProtection="1">
      <alignment horizontal="center" vertical="center"/>
      <protection locked="0"/>
    </xf>
    <xf numFmtId="0" fontId="2" fillId="6" borderId="6" xfId="3" applyFont="1" applyFill="1" applyBorder="1" applyAlignment="1" applyProtection="1">
      <alignment horizontal="center" vertical="center"/>
      <protection locked="0"/>
    </xf>
    <xf numFmtId="0" fontId="0" fillId="0" borderId="14" xfId="0" applyBorder="1" applyAlignment="1" applyProtection="1">
      <alignment horizontal="left" vertical="center" wrapText="1"/>
    </xf>
    <xf numFmtId="0" fontId="8" fillId="0" borderId="9" xfId="0" applyFont="1" applyBorder="1"/>
    <xf numFmtId="0" fontId="2" fillId="7" borderId="9" xfId="0" applyFont="1" applyFill="1" applyBorder="1" applyProtection="1">
      <protection locked="0"/>
    </xf>
    <xf numFmtId="0" fontId="6" fillId="7" borderId="0" xfId="0" applyFont="1" applyFill="1" applyBorder="1"/>
    <xf numFmtId="0" fontId="8" fillId="7" borderId="9" xfId="0" applyFont="1" applyFill="1" applyBorder="1"/>
    <xf numFmtId="0" fontId="0" fillId="7" borderId="60" xfId="0" applyFill="1" applyBorder="1"/>
    <xf numFmtId="164" fontId="2" fillId="10" borderId="24" xfId="0" applyNumberFormat="1" applyFont="1" applyFill="1" applyBorder="1" applyAlignment="1" applyProtection="1">
      <alignment horizontal="center"/>
      <protection locked="0"/>
    </xf>
    <xf numFmtId="43" fontId="15" fillId="7" borderId="8" xfId="2" applyNumberFormat="1" applyFont="1" applyFill="1" applyBorder="1" applyAlignment="1" applyProtection="1">
      <alignment horizontal="center" vertical="center" wrapText="1"/>
    </xf>
    <xf numFmtId="0" fontId="28" fillId="7" borderId="14" xfId="3" applyFont="1" applyFill="1" applyBorder="1"/>
    <xf numFmtId="43" fontId="15" fillId="7" borderId="15" xfId="2" applyNumberFormat="1" applyFont="1" applyFill="1" applyBorder="1" applyAlignment="1" applyProtection="1">
      <alignment horizontal="center" vertical="center" wrapText="1"/>
    </xf>
    <xf numFmtId="0" fontId="2" fillId="0" borderId="0" xfId="3" applyBorder="1"/>
    <xf numFmtId="0" fontId="2" fillId="3" borderId="1" xfId="3" applyFont="1" applyFill="1" applyBorder="1" applyAlignment="1" applyProtection="1">
      <alignment horizontal="left" vertical="center" wrapText="1"/>
      <protection locked="0"/>
    </xf>
    <xf numFmtId="14" fontId="6" fillId="3" borderId="9" xfId="3" applyNumberFormat="1" applyFont="1" applyFill="1" applyBorder="1" applyAlignment="1" applyProtection="1">
      <alignment horizontal="center" vertical="center" wrapText="1"/>
      <protection locked="0"/>
    </xf>
    <xf numFmtId="0" fontId="2" fillId="0" borderId="0" xfId="3" applyFill="1" applyBorder="1" applyAlignment="1">
      <alignment vertical="center"/>
    </xf>
    <xf numFmtId="0" fontId="2" fillId="0" borderId="0" xfId="3" applyAlignment="1">
      <alignment vertical="center"/>
    </xf>
    <xf numFmtId="0" fontId="18" fillId="0" borderId="0" xfId="3" applyFont="1" applyAlignment="1">
      <alignment vertical="center"/>
    </xf>
    <xf numFmtId="0" fontId="18" fillId="0" borderId="0" xfId="3" applyFont="1" applyFill="1" applyAlignment="1">
      <alignment vertical="center"/>
    </xf>
    <xf numFmtId="0" fontId="10" fillId="7" borderId="0" xfId="3" applyFont="1" applyFill="1" applyBorder="1" applyAlignment="1">
      <alignment vertical="center" wrapText="1"/>
    </xf>
    <xf numFmtId="0" fontId="2" fillId="0" borderId="0" xfId="0" applyFont="1" applyFill="1" applyBorder="1"/>
    <xf numFmtId="0" fontId="2" fillId="0" borderId="0" xfId="0" applyFont="1" applyBorder="1" applyAlignment="1">
      <alignment vertical="top" wrapText="1"/>
    </xf>
    <xf numFmtId="0" fontId="16" fillId="7" borderId="12" xfId="2" applyNumberFormat="1" applyFont="1" applyFill="1" applyBorder="1" applyAlignment="1" applyProtection="1">
      <alignment horizontal="left" vertical="top" wrapText="1"/>
    </xf>
    <xf numFmtId="0" fontId="16" fillId="7" borderId="7" xfId="2" applyNumberFormat="1" applyFont="1" applyFill="1" applyBorder="1" applyAlignment="1" applyProtection="1">
      <alignment horizontal="left" vertical="top" wrapText="1"/>
    </xf>
    <xf numFmtId="0" fontId="8" fillId="7" borderId="0" xfId="0" applyFont="1" applyFill="1" applyBorder="1" applyAlignment="1" applyProtection="1">
      <alignment horizontal="left" vertical="top"/>
      <protection locked="0"/>
    </xf>
    <xf numFmtId="0" fontId="46" fillId="7" borderId="6" xfId="0" applyFont="1" applyFill="1" applyBorder="1" applyAlignment="1">
      <alignment horizontal="left" vertical="center" wrapText="1"/>
    </xf>
    <xf numFmtId="0" fontId="10" fillId="7" borderId="7" xfId="2" applyNumberFormat="1" applyFont="1" applyFill="1" applyBorder="1" applyAlignment="1" applyProtection="1">
      <alignment horizontal="left" vertical="center" wrapText="1"/>
    </xf>
    <xf numFmtId="165" fontId="6" fillId="7" borderId="0" xfId="2" applyNumberFormat="1" applyFont="1" applyFill="1" applyBorder="1" applyAlignment="1" applyProtection="1">
      <alignment horizontal="center" vertical="center" wrapText="1"/>
      <protection locked="0"/>
    </xf>
    <xf numFmtId="165" fontId="0" fillId="7" borderId="0" xfId="0" applyNumberFormat="1" applyFill="1" applyBorder="1" applyAlignment="1" applyProtection="1">
      <alignment vertical="center" wrapText="1"/>
      <protection locked="0"/>
    </xf>
    <xf numFmtId="2" fontId="6" fillId="3" borderId="1" xfId="4" applyNumberFormat="1" applyFont="1" applyFill="1" applyBorder="1" applyAlignment="1" applyProtection="1">
      <alignment horizontal="center" vertical="center" wrapText="1"/>
      <protection locked="0"/>
    </xf>
    <xf numFmtId="0" fontId="2" fillId="6" borderId="80" xfId="3" applyFont="1" applyFill="1" applyBorder="1" applyAlignment="1" applyProtection="1">
      <alignment horizontal="center" vertical="center" wrapText="1"/>
      <protection locked="0"/>
    </xf>
    <xf numFmtId="0" fontId="6" fillId="3" borderId="9" xfId="3" applyFont="1" applyFill="1" applyBorder="1" applyAlignment="1" applyProtection="1">
      <alignment horizontal="center" vertical="center" wrapText="1"/>
      <protection locked="0"/>
    </xf>
    <xf numFmtId="0" fontId="6" fillId="3" borderId="9" xfId="3" applyNumberFormat="1" applyFont="1" applyFill="1" applyBorder="1" applyAlignment="1" applyProtection="1">
      <alignment horizontal="center" vertical="center" wrapText="1"/>
      <protection locked="0"/>
    </xf>
    <xf numFmtId="0" fontId="6" fillId="3" borderId="9" xfId="3" applyFont="1" applyFill="1" applyBorder="1" applyAlignment="1" applyProtection="1">
      <alignment horizontal="center" wrapText="1"/>
      <protection locked="0"/>
    </xf>
    <xf numFmtId="0" fontId="2" fillId="3" borderId="1" xfId="0" applyFont="1" applyFill="1" applyBorder="1" applyAlignment="1" applyProtection="1">
      <alignment horizontal="left"/>
      <protection locked="0"/>
    </xf>
    <xf numFmtId="0" fontId="2" fillId="7" borderId="1" xfId="0" applyFont="1" applyFill="1" applyBorder="1" applyAlignment="1" applyProtection="1">
      <protection locked="0"/>
    </xf>
    <xf numFmtId="0" fontId="6" fillId="6" borderId="0" xfId="0" applyFont="1" applyFill="1" applyBorder="1" applyAlignment="1">
      <alignment horizontal="left" vertical="top" wrapText="1"/>
    </xf>
    <xf numFmtId="166" fontId="0" fillId="15" borderId="20" xfId="0" applyNumberFormat="1" applyFill="1" applyBorder="1" applyAlignment="1" applyProtection="1">
      <alignment horizontal="center" vertical="center"/>
      <protection locked="0"/>
    </xf>
    <xf numFmtId="0" fontId="2" fillId="3" borderId="1" xfId="4" applyNumberFormat="1" applyFont="1" applyFill="1" applyBorder="1" applyAlignment="1" applyProtection="1">
      <alignment horizontal="center" vertical="center" wrapText="1"/>
      <protection locked="0"/>
    </xf>
    <xf numFmtId="0" fontId="39" fillId="0" borderId="8" xfId="2" applyNumberFormat="1" applyFont="1" applyFill="1" applyBorder="1" applyAlignment="1" applyProtection="1">
      <alignment horizontal="center" vertical="center" wrapText="1"/>
    </xf>
    <xf numFmtId="164" fontId="38" fillId="0" borderId="6" xfId="4" applyNumberFormat="1" applyFont="1" applyFill="1" applyBorder="1" applyAlignment="1" applyProtection="1">
      <alignment horizontal="center" vertical="center" wrapText="1"/>
    </xf>
    <xf numFmtId="164" fontId="38" fillId="0" borderId="0" xfId="4" applyNumberFormat="1" applyFont="1" applyFill="1" applyBorder="1" applyAlignment="1" applyProtection="1">
      <alignment horizontal="center" vertical="center" wrapText="1"/>
    </xf>
    <xf numFmtId="1" fontId="38" fillId="0" borderId="0" xfId="4" applyNumberFormat="1" applyFont="1" applyFill="1" applyBorder="1" applyAlignment="1" applyProtection="1">
      <alignment horizontal="center" vertical="center" wrapText="1"/>
    </xf>
    <xf numFmtId="0" fontId="38" fillId="0" borderId="0" xfId="3" applyFont="1" applyFill="1" applyBorder="1" applyAlignment="1"/>
    <xf numFmtId="1" fontId="38" fillId="0" borderId="0" xfId="3" applyNumberFormat="1" applyFont="1" applyFill="1" applyBorder="1" applyAlignment="1">
      <alignment horizontal="center"/>
    </xf>
    <xf numFmtId="14" fontId="6" fillId="3" borderId="9" xfId="3" applyNumberFormat="1" applyFont="1" applyFill="1" applyBorder="1" applyAlignment="1" applyProtection="1">
      <alignment horizontal="center" vertical="center" wrapText="1"/>
    </xf>
    <xf numFmtId="14" fontId="6" fillId="3" borderId="9" xfId="3" applyNumberFormat="1" applyFont="1" applyFill="1" applyBorder="1" applyAlignment="1" applyProtection="1">
      <alignment horizontal="center" wrapText="1"/>
    </xf>
    <xf numFmtId="0" fontId="9" fillId="7" borderId="0" xfId="0" applyFont="1" applyFill="1" applyBorder="1"/>
    <xf numFmtId="0" fontId="2" fillId="7" borderId="0" xfId="0" applyFont="1" applyFill="1" applyBorder="1"/>
    <xf numFmtId="164" fontId="2" fillId="20" borderId="24" xfId="0" applyNumberFormat="1" applyFont="1" applyFill="1" applyBorder="1" applyAlignment="1" applyProtection="1">
      <alignment horizontal="center"/>
    </xf>
    <xf numFmtId="0" fontId="2" fillId="5" borderId="44" xfId="3" applyFont="1" applyFill="1" applyBorder="1" applyAlignment="1" applyProtection="1">
      <alignment horizontal="center" vertical="center" wrapText="1"/>
      <protection locked="0"/>
    </xf>
    <xf numFmtId="49" fontId="4" fillId="3" borderId="7" xfId="3" applyNumberFormat="1" applyFont="1" applyFill="1" applyBorder="1" applyAlignment="1" applyProtection="1">
      <alignment vertical="top" wrapText="1"/>
      <protection locked="0"/>
    </xf>
    <xf numFmtId="49" fontId="4" fillId="3" borderId="0" xfId="3" applyNumberFormat="1" applyFont="1" applyFill="1" applyBorder="1" applyAlignment="1" applyProtection="1">
      <alignment vertical="top" wrapText="1"/>
      <protection locked="0"/>
    </xf>
    <xf numFmtId="49" fontId="4" fillId="3" borderId="2" xfId="3" applyNumberFormat="1" applyFont="1" applyFill="1" applyBorder="1" applyAlignment="1" applyProtection="1">
      <alignment vertical="top" wrapText="1"/>
      <protection locked="0"/>
    </xf>
    <xf numFmtId="165" fontId="6" fillId="3" borderId="9" xfId="3" applyNumberFormat="1" applyFont="1" applyFill="1" applyBorder="1" applyAlignment="1" applyProtection="1">
      <alignment horizontal="center" wrapText="1"/>
      <protection locked="0"/>
    </xf>
    <xf numFmtId="0" fontId="0" fillId="0" borderId="94" xfId="0" applyBorder="1" applyAlignment="1"/>
    <xf numFmtId="0" fontId="0" fillId="0" borderId="0" xfId="0" applyAlignment="1"/>
    <xf numFmtId="0" fontId="38" fillId="0" borderId="6" xfId="0" applyFont="1" applyBorder="1" applyAlignment="1">
      <alignment horizontal="center" vertical="center" wrapText="1"/>
    </xf>
    <xf numFmtId="43" fontId="15" fillId="7" borderId="0" xfId="2" applyNumberFormat="1" applyFont="1" applyFill="1" applyBorder="1" applyAlignment="1" applyProtection="1">
      <alignment horizontal="center" vertical="center" wrapText="1"/>
    </xf>
    <xf numFmtId="49" fontId="38" fillId="0" borderId="0" xfId="0" applyNumberFormat="1" applyFont="1" applyBorder="1" applyAlignment="1">
      <alignment vertical="top" wrapText="1"/>
    </xf>
    <xf numFmtId="0" fontId="28" fillId="17" borderId="93" xfId="3" applyFont="1" applyFill="1" applyBorder="1" applyAlignment="1">
      <alignment vertical="center" wrapText="1"/>
    </xf>
    <xf numFmtId="0" fontId="4" fillId="0" borderId="11" xfId="2" applyNumberFormat="1" applyFont="1" applyFill="1" applyBorder="1" applyAlignment="1" applyProtection="1">
      <alignment horizontal="center" vertical="center" wrapText="1"/>
    </xf>
    <xf numFmtId="0" fontId="4" fillId="0" borderId="89" xfId="2" applyNumberFormat="1" applyFont="1" applyFill="1" applyBorder="1" applyAlignment="1" applyProtection="1">
      <alignment horizontal="center" vertical="center" wrapText="1"/>
    </xf>
    <xf numFmtId="0" fontId="2" fillId="7" borderId="45" xfId="0" applyFont="1" applyFill="1" applyBorder="1" applyAlignment="1" applyProtection="1">
      <alignment horizontal="left" vertical="top"/>
      <protection locked="0"/>
    </xf>
    <xf numFmtId="0" fontId="2" fillId="3" borderId="1" xfId="3" applyFont="1" applyFill="1" applyBorder="1" applyAlignment="1" applyProtection="1">
      <alignment horizontal="center" vertical="center" wrapText="1"/>
      <protection locked="0"/>
    </xf>
    <xf numFmtId="0" fontId="2" fillId="7" borderId="0" xfId="3" applyFill="1" applyBorder="1" applyAlignment="1">
      <alignment horizontal="center" vertical="center"/>
    </xf>
    <xf numFmtId="0" fontId="2" fillId="7" borderId="0" xfId="3" applyFill="1" applyAlignment="1">
      <alignment horizontal="center" vertical="center"/>
    </xf>
    <xf numFmtId="0" fontId="18" fillId="7" borderId="0" xfId="3" applyFont="1" applyFill="1" applyAlignment="1">
      <alignment horizontal="center" vertical="center"/>
    </xf>
    <xf numFmtId="0" fontId="10" fillId="7" borderId="0" xfId="3" applyFont="1" applyFill="1" applyBorder="1" applyAlignment="1">
      <alignment horizontal="center" vertical="center" wrapText="1"/>
    </xf>
    <xf numFmtId="0" fontId="16" fillId="7" borderId="0" xfId="3" applyFont="1" applyFill="1" applyBorder="1" applyAlignment="1">
      <alignment horizontal="center" vertical="center" wrapText="1"/>
    </xf>
    <xf numFmtId="0" fontId="2" fillId="6" borderId="45" xfId="0" applyFont="1" applyFill="1" applyBorder="1" applyAlignment="1" applyProtection="1">
      <alignment horizontal="center" vertical="center"/>
      <protection locked="0"/>
    </xf>
    <xf numFmtId="0" fontId="9" fillId="0" borderId="6" xfId="0" applyFont="1" applyFill="1" applyBorder="1" applyAlignment="1"/>
    <xf numFmtId="0" fontId="9" fillId="0" borderId="0" xfId="0" applyFont="1" applyFill="1" applyAlignment="1"/>
    <xf numFmtId="2" fontId="2" fillId="3" borderId="1" xfId="4" applyNumberFormat="1" applyFont="1" applyFill="1" applyBorder="1" applyAlignment="1" applyProtection="1">
      <alignment horizontal="center" vertical="center" wrapText="1"/>
    </xf>
    <xf numFmtId="2" fontId="2" fillId="6" borderId="1" xfId="4" applyNumberFormat="1" applyFont="1" applyFill="1" applyBorder="1" applyAlignment="1" applyProtection="1">
      <alignment horizontal="center" vertical="center" wrapText="1"/>
    </xf>
    <xf numFmtId="0" fontId="6" fillId="6" borderId="0" xfId="0" applyFont="1" applyFill="1" applyAlignment="1">
      <alignment wrapText="1"/>
    </xf>
    <xf numFmtId="0" fontId="10" fillId="7" borderId="0" xfId="2" applyFont="1" applyFill="1" applyBorder="1" applyAlignment="1" applyProtection="1">
      <alignment vertical="center" wrapText="1"/>
    </xf>
    <xf numFmtId="0" fontId="0" fillId="0" borderId="14" xfId="0" applyBorder="1" applyAlignment="1" applyProtection="1">
      <alignment vertical="center" wrapText="1"/>
    </xf>
    <xf numFmtId="0" fontId="50" fillId="0" borderId="14" xfId="0" applyFont="1" applyBorder="1" applyAlignment="1" applyProtection="1">
      <alignment vertical="center" wrapText="1"/>
    </xf>
    <xf numFmtId="49" fontId="38" fillId="7" borderId="0" xfId="0" applyNumberFormat="1" applyFont="1" applyFill="1" applyBorder="1" applyAlignment="1" applyProtection="1">
      <alignment vertical="top" wrapText="1"/>
      <protection locked="0"/>
    </xf>
    <xf numFmtId="0" fontId="41" fillId="0" borderId="10" xfId="2" applyFont="1" applyFill="1" applyBorder="1" applyAlignment="1" applyProtection="1">
      <alignment vertical="center" wrapText="1"/>
    </xf>
    <xf numFmtId="0" fontId="51" fillId="2" borderId="8" xfId="2" applyFont="1" applyFill="1" applyBorder="1" applyAlignment="1" applyProtection="1">
      <alignment horizontal="left" vertical="center" wrapText="1"/>
    </xf>
    <xf numFmtId="0" fontId="16" fillId="8" borderId="36" xfId="2" applyNumberFormat="1" applyFont="1" applyFill="1" applyBorder="1" applyAlignment="1" applyProtection="1">
      <alignment horizontal="left" vertical="center" wrapText="1"/>
    </xf>
    <xf numFmtId="0" fontId="4" fillId="6" borderId="37" xfId="3" applyFont="1" applyFill="1" applyBorder="1" applyAlignment="1" applyProtection="1">
      <alignment horizontal="center" vertical="center" wrapText="1"/>
      <protection locked="0"/>
    </xf>
    <xf numFmtId="0" fontId="49" fillId="8" borderId="63" xfId="2" applyNumberFormat="1" applyFont="1" applyFill="1" applyBorder="1" applyAlignment="1" applyProtection="1">
      <alignment horizontal="left" vertical="center" wrapText="1"/>
    </xf>
    <xf numFmtId="0" fontId="49" fillId="8" borderId="0" xfId="2" applyNumberFormat="1" applyFont="1" applyFill="1" applyBorder="1" applyAlignment="1" applyProtection="1">
      <alignment horizontal="left" vertical="center" wrapText="1"/>
    </xf>
    <xf numFmtId="0" fontId="16" fillId="2" borderId="1" xfId="2" applyNumberFormat="1" applyFont="1" applyFill="1" applyBorder="1" applyAlignment="1" applyProtection="1">
      <alignment horizontal="left" vertical="center" wrapText="1"/>
    </xf>
    <xf numFmtId="0" fontId="10" fillId="2" borderId="1" xfId="2" applyFont="1" applyFill="1" applyBorder="1" applyAlignment="1" applyProtection="1">
      <alignment horizontal="left" vertical="center" wrapText="1"/>
    </xf>
    <xf numFmtId="0" fontId="0" fillId="0" borderId="7" xfId="0" applyBorder="1" applyAlignment="1"/>
    <xf numFmtId="0" fontId="10" fillId="7" borderId="12" xfId="2" applyFont="1" applyFill="1" applyBorder="1" applyAlignment="1" applyProtection="1">
      <alignment vertical="center" wrapText="1"/>
    </xf>
    <xf numFmtId="0" fontId="16" fillId="2" borderId="7" xfId="2" applyFont="1" applyFill="1" applyBorder="1" applyAlignment="1" applyProtection="1">
      <alignment vertical="center" wrapText="1"/>
    </xf>
    <xf numFmtId="0" fontId="39" fillId="23" borderId="1" xfId="2" applyNumberFormat="1" applyFont="1" applyFill="1" applyBorder="1" applyAlignment="1" applyProtection="1">
      <alignment horizontal="left" vertical="center" wrapText="1" indent="1"/>
    </xf>
    <xf numFmtId="0" fontId="16" fillId="23" borderId="11" xfId="2" applyFont="1" applyFill="1" applyBorder="1" applyAlignment="1" applyProtection="1">
      <alignment horizontal="center" vertical="center"/>
    </xf>
    <xf numFmtId="0" fontId="16" fillId="2" borderId="1" xfId="2" applyFont="1" applyFill="1" applyBorder="1" applyAlignment="1" applyProtection="1">
      <alignment vertical="center" wrapText="1"/>
    </xf>
    <xf numFmtId="0" fontId="52" fillId="0" borderId="0" xfId="0" applyFont="1" applyBorder="1" applyAlignment="1">
      <alignment vertical="center" wrapText="1"/>
    </xf>
    <xf numFmtId="0" fontId="2" fillId="0" borderId="95" xfId="3" applyBorder="1" applyAlignment="1">
      <alignment horizontal="center" vertical="center"/>
    </xf>
    <xf numFmtId="0" fontId="4" fillId="23" borderId="95" xfId="3" applyFont="1" applyFill="1" applyBorder="1" applyAlignment="1">
      <alignment horizontal="center" vertical="center"/>
    </xf>
    <xf numFmtId="0" fontId="4" fillId="12" borderId="95" xfId="3" applyFont="1" applyFill="1" applyBorder="1" applyAlignment="1">
      <alignment horizontal="center" vertical="center"/>
    </xf>
    <xf numFmtId="0" fontId="4" fillId="22" borderId="95" xfId="3" applyFont="1" applyFill="1" applyBorder="1" applyAlignment="1">
      <alignment horizontal="center" vertical="center"/>
    </xf>
    <xf numFmtId="0" fontId="2" fillId="6" borderId="37" xfId="3" applyFont="1" applyFill="1" applyBorder="1" applyAlignment="1" applyProtection="1">
      <alignment horizontal="center" vertical="center" wrapText="1"/>
      <protection locked="0"/>
    </xf>
    <xf numFmtId="0" fontId="19" fillId="0" borderId="1" xfId="2" applyFont="1" applyFill="1" applyBorder="1" applyAlignment="1" applyProtection="1">
      <alignment vertical="center" wrapText="1"/>
    </xf>
    <xf numFmtId="0" fontId="19" fillId="0" borderId="14" xfId="2" applyFont="1" applyFill="1" applyBorder="1" applyAlignment="1" applyProtection="1">
      <alignment vertical="center" wrapText="1"/>
    </xf>
    <xf numFmtId="0" fontId="29" fillId="23" borderId="67" xfId="2" applyNumberFormat="1"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27" fillId="7" borderId="2" xfId="3" applyFont="1" applyFill="1" applyBorder="1" applyAlignment="1" applyProtection="1">
      <alignment vertical="center" wrapText="1"/>
    </xf>
    <xf numFmtId="0" fontId="24" fillId="18" borderId="1" xfId="3" applyFont="1" applyFill="1" applyBorder="1" applyAlignment="1" applyProtection="1">
      <alignment horizontal="left" vertical="center" wrapText="1"/>
    </xf>
    <xf numFmtId="0" fontId="16" fillId="2" borderId="8" xfId="3" applyFont="1" applyFill="1" applyBorder="1" applyAlignment="1" applyProtection="1">
      <alignment horizontal="left" vertical="center" wrapText="1"/>
    </xf>
    <xf numFmtId="0" fontId="24" fillId="23" borderId="1" xfId="3" applyFont="1" applyFill="1" applyBorder="1" applyAlignment="1" applyProtection="1">
      <alignment horizontal="center" vertical="center"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2" fontId="2" fillId="9" borderId="1" xfId="4" applyNumberFormat="1" applyFont="1" applyFill="1" applyBorder="1" applyAlignment="1" applyProtection="1">
      <alignment horizontal="left" vertical="center" wrapText="1"/>
    </xf>
    <xf numFmtId="2" fontId="2" fillId="10" borderId="48" xfId="4" applyNumberFormat="1" applyFont="1" applyFill="1" applyBorder="1" applyAlignment="1" applyProtection="1">
      <alignment horizontal="left" vertical="center" wrapText="1"/>
    </xf>
    <xf numFmtId="2" fontId="2" fillId="10" borderId="49" xfId="4" applyNumberFormat="1" applyFont="1" applyFill="1" applyBorder="1" applyAlignment="1" applyProtection="1">
      <alignment horizontal="left" vertical="center" wrapText="1"/>
    </xf>
    <xf numFmtId="0" fontId="10" fillId="2" borderId="50" xfId="3" applyFont="1" applyFill="1" applyBorder="1" applyAlignment="1" applyProtection="1">
      <alignment horizontal="center" vertical="top" wrapText="1"/>
    </xf>
    <xf numFmtId="0" fontId="10" fillId="2" borderId="15" xfId="3" applyFont="1" applyFill="1" applyBorder="1" applyAlignment="1" applyProtection="1">
      <alignment horizontal="center" vertical="center" wrapText="1"/>
    </xf>
    <xf numFmtId="2" fontId="2" fillId="3" borderId="1" xfId="4" applyNumberFormat="1" applyFont="1" applyFill="1" applyBorder="1" applyAlignment="1" applyProtection="1">
      <alignment horizontal="left" vertical="center" wrapText="1"/>
    </xf>
    <xf numFmtId="2" fontId="39" fillId="23" borderId="1" xfId="4" applyNumberFormat="1" applyFont="1" applyFill="1" applyBorder="1" applyAlignment="1" applyProtection="1">
      <alignment horizontal="center" vertical="center" wrapText="1"/>
    </xf>
    <xf numFmtId="0" fontId="37" fillId="9" borderId="9" xfId="2" applyFont="1" applyFill="1" applyBorder="1" applyAlignment="1" applyProtection="1">
      <alignment vertical="center" wrapText="1"/>
    </xf>
    <xf numFmtId="0" fontId="37" fillId="9" borderId="9" xfId="2" applyFont="1" applyFill="1" applyBorder="1" applyAlignment="1" applyProtection="1">
      <alignment horizontal="left" vertical="center" wrapText="1"/>
    </xf>
    <xf numFmtId="0" fontId="37" fillId="9" borderId="9" xfId="2" applyFont="1" applyFill="1" applyBorder="1" applyAlignment="1" applyProtection="1">
      <alignment horizontal="left" wrapText="1"/>
    </xf>
    <xf numFmtId="0" fontId="6" fillId="9" borderId="9" xfId="2" applyFont="1" applyFill="1" applyBorder="1" applyAlignment="1" applyProtection="1">
      <alignment horizontal="left" vertical="center" wrapText="1"/>
      <protection locked="0"/>
    </xf>
    <xf numFmtId="0" fontId="6" fillId="9" borderId="9" xfId="2" applyFont="1" applyFill="1" applyBorder="1" applyAlignment="1" applyProtection="1">
      <alignment horizontal="left" wrapText="1"/>
      <protection locked="0"/>
    </xf>
    <xf numFmtId="0" fontId="25" fillId="9" borderId="9" xfId="2" applyFont="1" applyFill="1" applyBorder="1" applyAlignment="1" applyProtection="1">
      <alignment horizontal="left" wrapText="1"/>
      <protection locked="0"/>
    </xf>
    <xf numFmtId="0" fontId="47" fillId="17" borderId="8" xfId="3" applyFont="1" applyFill="1" applyBorder="1" applyAlignment="1" applyProtection="1">
      <alignment vertical="center"/>
    </xf>
    <xf numFmtId="0" fontId="2" fillId="6" borderId="63" xfId="3" applyFont="1" applyFill="1" applyBorder="1" applyAlignment="1" applyProtection="1">
      <alignment horizontal="center" vertical="center" wrapText="1"/>
    </xf>
    <xf numFmtId="0" fontId="2" fillId="6" borderId="73" xfId="3" applyFont="1" applyFill="1" applyBorder="1" applyAlignment="1" applyProtection="1">
      <alignment horizontal="center" vertical="center" wrapText="1"/>
    </xf>
    <xf numFmtId="0" fontId="2" fillId="6" borderId="75" xfId="3" applyFont="1" applyFill="1" applyBorder="1" applyAlignment="1" applyProtection="1">
      <alignment horizontal="center" vertical="center" wrapText="1"/>
    </xf>
    <xf numFmtId="0" fontId="2" fillId="6" borderId="72" xfId="3" applyFont="1" applyFill="1" applyBorder="1" applyAlignment="1" applyProtection="1">
      <alignment horizontal="center" vertical="center" wrapText="1"/>
    </xf>
    <xf numFmtId="0" fontId="10" fillId="2" borderId="8" xfId="2" applyFont="1" applyFill="1" applyBorder="1" applyAlignment="1" applyProtection="1">
      <alignment horizontal="center" vertical="center" wrapText="1"/>
    </xf>
    <xf numFmtId="0" fontId="10" fillId="2" borderId="1" xfId="2" applyFont="1" applyFill="1" applyBorder="1" applyAlignment="1" applyProtection="1">
      <alignment vertical="center" wrapText="1"/>
    </xf>
    <xf numFmtId="0" fontId="16" fillId="2" borderId="8" xfId="2" applyNumberFormat="1" applyFont="1" applyFill="1" applyBorder="1" applyAlignment="1" applyProtection="1">
      <alignment horizontal="left" vertical="center" wrapText="1"/>
    </xf>
    <xf numFmtId="0" fontId="16" fillId="2" borderId="8" xfId="2" applyFont="1" applyFill="1" applyBorder="1" applyAlignment="1" applyProtection="1">
      <alignment horizontal="left" vertical="center" wrapText="1"/>
    </xf>
    <xf numFmtId="0" fontId="14" fillId="0" borderId="0" xfId="0" applyFont="1" applyProtection="1"/>
    <xf numFmtId="0" fontId="12" fillId="0" borderId="0" xfId="0" applyFont="1" applyProtection="1"/>
    <xf numFmtId="0" fontId="12" fillId="0" borderId="0" xfId="0" applyFont="1" applyFill="1" applyBorder="1" applyProtection="1"/>
    <xf numFmtId="0" fontId="12" fillId="0" borderId="0" xfId="0" applyFont="1" applyAlignment="1" applyProtection="1"/>
    <xf numFmtId="0" fontId="2" fillId="0" borderId="0" xfId="0" applyFont="1" applyProtection="1"/>
    <xf numFmtId="0" fontId="0" fillId="0" borderId="0" xfId="0" applyProtection="1"/>
    <xf numFmtId="0" fontId="0" fillId="0" borderId="0" xfId="0" applyFill="1" applyBorder="1" applyProtection="1"/>
    <xf numFmtId="0" fontId="0" fillId="0" borderId="0" xfId="0" applyAlignment="1" applyProtection="1"/>
    <xf numFmtId="0" fontId="0" fillId="0" borderId="1" xfId="0" applyBorder="1" applyProtection="1"/>
    <xf numFmtId="0" fontId="10" fillId="0" borderId="1" xfId="0" applyFont="1" applyBorder="1" applyProtection="1"/>
    <xf numFmtId="0" fontId="0" fillId="0" borderId="1" xfId="0" applyFill="1" applyBorder="1" applyProtection="1"/>
    <xf numFmtId="0" fontId="0" fillId="0" borderId="0" xfId="0" applyAlignment="1" applyProtection="1">
      <alignment horizontal="left"/>
    </xf>
    <xf numFmtId="0" fontId="0" fillId="0" borderId="0" xfId="0" applyBorder="1" applyProtection="1"/>
    <xf numFmtId="0" fontId="0" fillId="0" borderId="9" xfId="0" applyBorder="1" applyProtection="1"/>
    <xf numFmtId="0" fontId="0" fillId="0" borderId="0" xfId="0" applyBorder="1" applyAlignment="1" applyProtection="1">
      <alignment vertical="center" wrapText="1"/>
    </xf>
    <xf numFmtId="0" fontId="0" fillId="7" borderId="0" xfId="0" applyFill="1" applyAlignment="1" applyProtection="1"/>
    <xf numFmtId="0" fontId="8" fillId="0" borderId="15" xfId="0" applyFont="1" applyBorder="1" applyProtection="1"/>
    <xf numFmtId="0" fontId="22" fillId="7" borderId="0" xfId="2" applyFont="1" applyFill="1" applyBorder="1" applyAlignment="1" applyProtection="1">
      <alignment horizontal="justify" vertical="top"/>
    </xf>
    <xf numFmtId="0" fontId="23" fillId="7" borderId="0" xfId="0" applyFont="1" applyFill="1" applyBorder="1" applyAlignment="1" applyProtection="1">
      <alignment horizontal="justify" vertical="top"/>
    </xf>
    <xf numFmtId="0" fontId="8" fillId="0" borderId="0" xfId="0" applyFont="1" applyBorder="1" applyProtection="1"/>
    <xf numFmtId="0" fontId="8" fillId="0" borderId="0" xfId="0" applyFont="1" applyProtection="1"/>
    <xf numFmtId="0" fontId="0" fillId="0" borderId="10" xfId="0" applyBorder="1" applyAlignment="1" applyProtection="1">
      <alignment horizontal="center"/>
    </xf>
    <xf numFmtId="0" fontId="19" fillId="7" borderId="30" xfId="0" applyFont="1" applyFill="1" applyBorder="1" applyAlignment="1" applyProtection="1">
      <alignment horizontal="center"/>
    </xf>
    <xf numFmtId="0" fontId="0" fillId="7" borderId="0" xfId="0" applyFill="1" applyProtection="1"/>
    <xf numFmtId="0" fontId="10" fillId="7" borderId="9" xfId="0" applyFont="1" applyFill="1" applyBorder="1" applyAlignment="1" applyProtection="1">
      <alignment horizontal="left"/>
    </xf>
    <xf numFmtId="0" fontId="10" fillId="7" borderId="11" xfId="0" applyFont="1" applyFill="1" applyBorder="1" applyAlignment="1" applyProtection="1">
      <alignment horizontal="left"/>
    </xf>
    <xf numFmtId="0" fontId="0" fillId="0" borderId="41" xfId="0" applyBorder="1" applyAlignment="1" applyProtection="1">
      <alignment horizontal="center"/>
    </xf>
    <xf numFmtId="14" fontId="19" fillId="7" borderId="30" xfId="0" applyNumberFormat="1" applyFont="1" applyFill="1" applyBorder="1" applyAlignment="1" applyProtection="1">
      <alignment horizontal="center"/>
    </xf>
    <xf numFmtId="0" fontId="32" fillId="7" borderId="15" xfId="2" applyNumberFormat="1" applyFont="1" applyFill="1" applyBorder="1" applyAlignment="1" applyProtection="1">
      <alignment horizontal="left" vertical="center" wrapText="1"/>
    </xf>
    <xf numFmtId="0" fontId="8" fillId="0" borderId="18" xfId="0" applyFont="1" applyBorder="1" applyProtection="1"/>
    <xf numFmtId="0" fontId="0" fillId="0" borderId="7" xfId="0" applyBorder="1" applyProtection="1"/>
    <xf numFmtId="0" fontId="0" fillId="0" borderId="6" xfId="0" applyBorder="1" applyAlignment="1" applyProtection="1">
      <alignment horizontal="center"/>
    </xf>
    <xf numFmtId="0" fontId="0" fillId="0" borderId="0" xfId="0" applyAlignment="1" applyProtection="1">
      <alignment horizontal="center"/>
    </xf>
    <xf numFmtId="0" fontId="0" fillId="0" borderId="12" xfId="0" applyBorder="1" applyProtection="1"/>
    <xf numFmtId="0" fontId="8" fillId="0" borderId="42" xfId="0" applyFont="1" applyBorder="1" applyProtection="1"/>
    <xf numFmtId="0" fontId="19" fillId="7" borderId="29" xfId="0" applyFont="1" applyFill="1" applyBorder="1" applyAlignment="1" applyProtection="1">
      <alignment horizontal="center"/>
    </xf>
    <xf numFmtId="0" fontId="2" fillId="7" borderId="26" xfId="0" applyFont="1" applyFill="1" applyBorder="1" applyAlignment="1" applyProtection="1">
      <alignment horizontal="left" vertical="top"/>
    </xf>
    <xf numFmtId="0" fontId="2" fillId="7" borderId="27" xfId="0" applyFont="1" applyFill="1" applyBorder="1" applyAlignment="1" applyProtection="1">
      <alignment horizontal="left" vertical="top"/>
    </xf>
    <xf numFmtId="14" fontId="19" fillId="7" borderId="29" xfId="0" applyNumberFormat="1" applyFont="1" applyFill="1" applyBorder="1" applyAlignment="1" applyProtection="1">
      <alignment horizontal="center"/>
    </xf>
    <xf numFmtId="0" fontId="0" fillId="7" borderId="0" xfId="0" applyFill="1" applyBorder="1" applyProtection="1"/>
    <xf numFmtId="0" fontId="7" fillId="7" borderId="0" xfId="0" applyFont="1" applyFill="1" applyBorder="1" applyProtection="1"/>
    <xf numFmtId="0" fontId="3" fillId="7" borderId="0" xfId="0" applyFont="1" applyFill="1" applyBorder="1" applyProtection="1"/>
    <xf numFmtId="0" fontId="8" fillId="7" borderId="0" xfId="0" applyFont="1" applyFill="1" applyBorder="1" applyProtection="1"/>
    <xf numFmtId="0" fontId="6" fillId="7" borderId="0" xfId="0" applyFont="1" applyFill="1" applyBorder="1" applyProtection="1"/>
    <xf numFmtId="0" fontId="9" fillId="0" borderId="0" xfId="0" applyFont="1" applyProtection="1"/>
    <xf numFmtId="0" fontId="9" fillId="7" borderId="0" xfId="0" applyFont="1" applyFill="1" applyProtection="1"/>
    <xf numFmtId="0" fontId="2" fillId="7" borderId="0" xfId="0" applyFont="1" applyFill="1" applyProtection="1"/>
    <xf numFmtId="0" fontId="2" fillId="7" borderId="25" xfId="0" applyFont="1" applyFill="1" applyBorder="1" applyAlignment="1" applyProtection="1">
      <alignment horizontal="left" vertical="top"/>
    </xf>
    <xf numFmtId="0" fontId="0" fillId="7" borderId="3" xfId="0" applyFill="1" applyBorder="1" applyProtection="1"/>
    <xf numFmtId="0" fontId="0" fillId="0" borderId="4" xfId="0" applyBorder="1" applyProtection="1"/>
    <xf numFmtId="0" fontId="0" fillId="7" borderId="1" xfId="0" applyFill="1" applyBorder="1" applyProtection="1"/>
    <xf numFmtId="0" fontId="0" fillId="7" borderId="15" xfId="0" applyFill="1" applyBorder="1" applyProtection="1"/>
    <xf numFmtId="0" fontId="0" fillId="7" borderId="9" xfId="0" applyFill="1" applyBorder="1" applyProtection="1"/>
    <xf numFmtId="0" fontId="2" fillId="7" borderId="18" xfId="0" applyFont="1" applyFill="1" applyBorder="1" applyAlignment="1" applyProtection="1">
      <alignment horizontal="left" vertical="top"/>
    </xf>
    <xf numFmtId="0" fontId="2" fillId="7" borderId="0" xfId="0" applyFont="1" applyFill="1" applyBorder="1" applyAlignment="1" applyProtection="1">
      <alignment horizontal="left" vertical="top"/>
    </xf>
    <xf numFmtId="0" fontId="2" fillId="7" borderId="21" xfId="0" applyFont="1" applyFill="1" applyBorder="1" applyAlignment="1" applyProtection="1">
      <alignment horizontal="left" vertical="top"/>
    </xf>
    <xf numFmtId="0" fontId="0" fillId="7" borderId="6" xfId="0" applyFill="1" applyBorder="1" applyAlignment="1" applyProtection="1"/>
    <xf numFmtId="49" fontId="38" fillId="0" borderId="10" xfId="0" applyNumberFormat="1" applyFont="1" applyFill="1" applyBorder="1" applyAlignment="1" applyProtection="1">
      <alignment vertical="top" wrapText="1"/>
    </xf>
    <xf numFmtId="0" fontId="0" fillId="0" borderId="0" xfId="0" applyBorder="1" applyAlignment="1" applyProtection="1">
      <alignment horizontal="left" vertical="center" wrapText="1"/>
    </xf>
    <xf numFmtId="0" fontId="0" fillId="0" borderId="2" xfId="0" applyBorder="1" applyProtection="1"/>
    <xf numFmtId="49" fontId="0" fillId="0" borderId="0" xfId="0" applyNumberFormat="1" applyBorder="1" applyAlignment="1" applyProtection="1">
      <alignment horizontal="justify" vertical="top" wrapText="1"/>
    </xf>
    <xf numFmtId="49" fontId="0" fillId="0" borderId="0" xfId="0" applyNumberFormat="1" applyAlignment="1" applyProtection="1">
      <alignment horizontal="justify" vertical="top" wrapText="1"/>
    </xf>
    <xf numFmtId="49" fontId="0" fillId="0" borderId="10" xfId="0" applyNumberFormat="1" applyBorder="1" applyAlignment="1" applyProtection="1">
      <alignment horizontal="justify" vertical="top" wrapText="1"/>
    </xf>
    <xf numFmtId="0" fontId="0" fillId="7" borderId="14" xfId="0" applyFill="1" applyBorder="1" applyAlignment="1" applyProtection="1"/>
    <xf numFmtId="49" fontId="38" fillId="7" borderId="0" xfId="0" applyNumberFormat="1" applyFont="1" applyFill="1" applyBorder="1" applyAlignment="1" applyProtection="1">
      <alignment vertical="top" wrapText="1"/>
    </xf>
    <xf numFmtId="0" fontId="0" fillId="0" borderId="0" xfId="0" applyBorder="1" applyAlignment="1" applyProtection="1"/>
    <xf numFmtId="49" fontId="38" fillId="0" borderId="0" xfId="0" applyNumberFormat="1" applyFont="1" applyFill="1" applyBorder="1" applyAlignment="1" applyProtection="1">
      <alignment vertical="top" wrapText="1"/>
    </xf>
    <xf numFmtId="49" fontId="38" fillId="7" borderId="0" xfId="0" applyNumberFormat="1" applyFont="1" applyFill="1" applyAlignment="1" applyProtection="1">
      <alignment vertical="top" wrapText="1"/>
    </xf>
    <xf numFmtId="0" fontId="2" fillId="0" borderId="9" xfId="0" applyFont="1" applyBorder="1" applyProtection="1"/>
    <xf numFmtId="49" fontId="38" fillId="0" borderId="97" xfId="0" applyNumberFormat="1" applyFont="1" applyFill="1" applyBorder="1" applyAlignment="1" applyProtection="1">
      <alignment vertical="top" wrapText="1"/>
    </xf>
    <xf numFmtId="0" fontId="0" fillId="6" borderId="63" xfId="0" applyFill="1" applyBorder="1" applyAlignment="1" applyProtection="1">
      <alignment horizontal="center" vertical="center"/>
      <protection locked="0"/>
    </xf>
    <xf numFmtId="0" fontId="16" fillId="8" borderId="0" xfId="2" applyNumberFormat="1" applyFont="1" applyFill="1" applyBorder="1" applyAlignment="1" applyProtection="1">
      <alignment horizontal="left" vertical="center" wrapText="1"/>
    </xf>
    <xf numFmtId="165" fontId="2" fillId="16" borderId="28" xfId="0" applyNumberFormat="1" applyFont="1" applyFill="1" applyBorder="1" applyAlignment="1" applyProtection="1">
      <alignment horizontal="center"/>
      <protection locked="0"/>
    </xf>
    <xf numFmtId="2" fontId="0" fillId="6" borderId="20" xfId="0" applyNumberFormat="1" applyFill="1" applyBorder="1" applyAlignment="1" applyProtection="1">
      <alignment horizontal="center" vertical="center"/>
      <protection locked="0"/>
    </xf>
    <xf numFmtId="2" fontId="38" fillId="6" borderId="1" xfId="4" applyNumberFormat="1" applyFont="1" applyFill="1" applyBorder="1" applyAlignment="1" applyProtection="1">
      <alignment horizontal="center" vertical="center" wrapText="1"/>
      <protection locked="0"/>
    </xf>
    <xf numFmtId="164" fontId="38" fillId="6" borderId="1" xfId="4" applyNumberFormat="1" applyFont="1" applyFill="1" applyBorder="1" applyAlignment="1" applyProtection="1">
      <alignment horizontal="center" vertical="center" wrapText="1"/>
    </xf>
    <xf numFmtId="0" fontId="2" fillId="6" borderId="63" xfId="3" applyFont="1" applyFill="1" applyBorder="1" applyAlignment="1" applyProtection="1">
      <alignment horizontal="center" vertical="center" wrapText="1"/>
      <protection locked="0"/>
    </xf>
    <xf numFmtId="0" fontId="2" fillId="6" borderId="76" xfId="3" applyFont="1" applyFill="1" applyBorder="1" applyAlignment="1" applyProtection="1">
      <alignment horizontal="center" vertical="center" wrapText="1"/>
      <protection locked="0"/>
    </xf>
    <xf numFmtId="0" fontId="2" fillId="6" borderId="70" xfId="3" applyFont="1" applyFill="1" applyBorder="1" applyAlignment="1" applyProtection="1">
      <alignment horizontal="center" vertical="center" wrapText="1"/>
      <protection locked="0"/>
    </xf>
    <xf numFmtId="0" fontId="2" fillId="6" borderId="66" xfId="3" applyFont="1" applyFill="1" applyBorder="1" applyAlignment="1" applyProtection="1">
      <alignment horizontal="center" vertical="center" wrapText="1"/>
      <protection locked="0"/>
    </xf>
    <xf numFmtId="0" fontId="2" fillId="0" borderId="0" xfId="3" applyAlignment="1">
      <alignment wrapText="1"/>
    </xf>
    <xf numFmtId="0" fontId="2" fillId="5" borderId="0" xfId="3" applyFont="1" applyFill="1" applyBorder="1" applyAlignment="1" applyProtection="1">
      <alignment horizontal="center" vertical="center" wrapText="1"/>
      <protection locked="0"/>
    </xf>
    <xf numFmtId="0" fontId="5" fillId="3" borderId="1" xfId="2" applyFill="1" applyBorder="1" applyAlignment="1" applyProtection="1">
      <alignment horizontal="center" vertical="center" wrapText="1"/>
      <protection locked="0"/>
    </xf>
    <xf numFmtId="14" fontId="6" fillId="16" borderId="28" xfId="0" applyNumberFormat="1" applyFont="1" applyFill="1" applyBorder="1" applyAlignment="1" applyProtection="1">
      <alignment horizontal="center"/>
      <protection locked="0"/>
    </xf>
    <xf numFmtId="14" fontId="2" fillId="6" borderId="1" xfId="2" applyNumberFormat="1" applyFont="1" applyFill="1" applyBorder="1" applyAlignment="1" applyProtection="1">
      <alignment horizontal="left" vertical="top" wrapText="1"/>
      <protection locked="0"/>
    </xf>
    <xf numFmtId="0" fontId="16" fillId="8" borderId="16" xfId="2" applyNumberFormat="1" applyFont="1" applyFill="1" applyBorder="1" applyAlignment="1" applyProtection="1">
      <alignment vertical="center" wrapText="1"/>
    </xf>
    <xf numFmtId="0" fontId="2" fillId="7" borderId="6" xfId="0" applyFont="1" applyFill="1" applyBorder="1" applyAlignment="1" applyProtection="1">
      <alignment vertical="top" wrapText="1"/>
      <protection locked="0"/>
    </xf>
    <xf numFmtId="0" fontId="2" fillId="7" borderId="0" xfId="0" applyFont="1" applyFill="1" applyBorder="1" applyAlignment="1" applyProtection="1">
      <alignment vertical="top" wrapText="1"/>
      <protection locked="0"/>
    </xf>
    <xf numFmtId="0" fontId="2" fillId="7" borderId="10" xfId="0" applyFont="1" applyFill="1" applyBorder="1" applyAlignment="1" applyProtection="1">
      <alignment vertical="top" wrapText="1"/>
      <protection locked="0"/>
    </xf>
    <xf numFmtId="0" fontId="2" fillId="0" borderId="0" xfId="0" applyFont="1" applyFill="1"/>
    <xf numFmtId="0" fontId="9" fillId="0" borderId="0" xfId="0" applyFont="1" applyAlignment="1">
      <alignment wrapText="1"/>
    </xf>
    <xf numFmtId="0" fontId="2" fillId="3" borderId="1" xfId="0" applyFont="1" applyFill="1" applyBorder="1" applyAlignment="1" applyProtection="1">
      <alignment horizontal="center" vertical="center" wrapText="1"/>
      <protection locked="0"/>
    </xf>
    <xf numFmtId="14" fontId="2" fillId="3" borderId="1" xfId="2" applyNumberFormat="1" applyFont="1" applyFill="1" applyBorder="1" applyAlignment="1" applyProtection="1">
      <alignment horizontal="center" vertical="center" wrapText="1"/>
      <protection locked="0"/>
    </xf>
    <xf numFmtId="14" fontId="2" fillId="6" borderId="1" xfId="2" applyNumberFormat="1" applyFont="1" applyFill="1" applyBorder="1" applyAlignment="1" applyProtection="1">
      <alignment horizontal="center" vertical="center" wrapText="1"/>
      <protection locked="0"/>
    </xf>
    <xf numFmtId="10" fontId="2" fillId="6" borderId="1" xfId="2" applyNumberFormat="1" applyFont="1" applyFill="1" applyBorder="1" applyAlignment="1" applyProtection="1">
      <alignment horizontal="center" vertical="center" wrapText="1"/>
      <protection locked="0"/>
    </xf>
    <xf numFmtId="1" fontId="2" fillId="15" borderId="0" xfId="4" applyNumberFormat="1" applyFont="1" applyFill="1" applyBorder="1" applyAlignment="1" applyProtection="1">
      <alignment vertical="top"/>
      <protection locked="0"/>
    </xf>
    <xf numFmtId="0" fontId="8" fillId="16" borderId="45" xfId="0" applyFont="1" applyFill="1" applyBorder="1" applyAlignment="1" applyProtection="1">
      <alignment horizontal="center" vertical="center"/>
      <protection locked="0"/>
    </xf>
    <xf numFmtId="0" fontId="38" fillId="16" borderId="0" xfId="0" applyFont="1" applyFill="1" applyBorder="1" applyAlignment="1" applyProtection="1">
      <alignment horizontal="justify" vertical="top" wrapText="1"/>
      <protection locked="0"/>
    </xf>
    <xf numFmtId="0" fontId="38" fillId="16" borderId="17" xfId="0" applyFont="1" applyFill="1" applyBorder="1" applyAlignment="1" applyProtection="1">
      <alignment horizontal="justify" vertical="top" wrapText="1"/>
      <protection locked="0"/>
    </xf>
    <xf numFmtId="0" fontId="38" fillId="16" borderId="90" xfId="0" applyFont="1" applyFill="1" applyBorder="1" applyAlignment="1" applyProtection="1">
      <alignment horizontal="justify" vertical="top" wrapText="1"/>
      <protection locked="0"/>
    </xf>
    <xf numFmtId="0" fontId="38" fillId="16" borderId="37" xfId="0" applyFont="1" applyFill="1" applyBorder="1" applyAlignment="1" applyProtection="1">
      <alignment horizontal="justify" vertical="top" wrapText="1"/>
      <protection locked="0"/>
    </xf>
    <xf numFmtId="0" fontId="38" fillId="16" borderId="92" xfId="0" applyFont="1" applyFill="1" applyBorder="1" applyAlignment="1" applyProtection="1">
      <alignment horizontal="justify" vertical="top" wrapText="1"/>
      <protection locked="0"/>
    </xf>
    <xf numFmtId="0" fontId="8" fillId="6" borderId="0" xfId="0" applyFont="1" applyFill="1" applyBorder="1" applyProtection="1">
      <protection locked="0"/>
    </xf>
    <xf numFmtId="49" fontId="0" fillId="6" borderId="43" xfId="0" applyNumberFormat="1" applyFill="1" applyBorder="1" applyAlignment="1" applyProtection="1">
      <alignment horizontal="justify" vertical="top" wrapText="1"/>
      <protection locked="0"/>
    </xf>
    <xf numFmtId="0" fontId="10" fillId="2" borderId="24" xfId="2" applyFont="1" applyFill="1" applyBorder="1" applyAlignment="1" applyProtection="1">
      <alignment horizontal="left" vertical="center" wrapText="1"/>
    </xf>
    <xf numFmtId="0" fontId="0" fillId="0" borderId="11" xfId="0" applyBorder="1" applyAlignment="1">
      <alignment horizontal="left"/>
    </xf>
    <xf numFmtId="0" fontId="0" fillId="0" borderId="11" xfId="0" applyFill="1" applyBorder="1" applyAlignment="1">
      <alignment horizontal="left"/>
    </xf>
    <xf numFmtId="0" fontId="6" fillId="6" borderId="0" xfId="0" applyFont="1" applyFill="1"/>
    <xf numFmtId="0" fontId="20" fillId="2" borderId="24" xfId="3" applyFont="1" applyFill="1" applyBorder="1" applyAlignment="1" applyProtection="1">
      <alignment horizontal="left" vertical="center" wrapText="1"/>
    </xf>
    <xf numFmtId="0" fontId="0" fillId="12" borderId="24" xfId="0" applyFill="1" applyBorder="1" applyAlignment="1">
      <alignment horizontal="center"/>
    </xf>
    <xf numFmtId="0" fontId="28" fillId="2" borderId="15" xfId="3" applyFont="1" applyFill="1" applyBorder="1" applyAlignment="1" applyProtection="1">
      <alignment horizontal="left" vertical="top" wrapText="1"/>
    </xf>
    <xf numFmtId="0" fontId="20" fillId="2" borderId="1" xfId="3" applyFont="1" applyFill="1" applyBorder="1" applyAlignment="1" applyProtection="1">
      <alignment horizontal="center" vertical="top" wrapText="1"/>
    </xf>
    <xf numFmtId="2" fontId="2" fillId="12" borderId="1" xfId="4" applyNumberFormat="1" applyFont="1" applyFill="1" applyBorder="1" applyAlignment="1" applyProtection="1">
      <alignment horizontal="center" vertical="center" wrapText="1"/>
      <protection locked="0"/>
    </xf>
    <xf numFmtId="2" fontId="2" fillId="14" borderId="49" xfId="4" applyNumberFormat="1" applyFont="1" applyFill="1" applyBorder="1" applyAlignment="1" applyProtection="1">
      <alignment horizontal="center" vertical="center" wrapText="1"/>
    </xf>
    <xf numFmtId="2" fontId="2" fillId="14" borderId="33" xfId="4" applyNumberFormat="1" applyFont="1" applyFill="1" applyBorder="1" applyAlignment="1" applyProtection="1">
      <alignment horizontal="center" vertical="center"/>
    </xf>
    <xf numFmtId="164" fontId="2" fillId="14" borderId="1" xfId="4" applyNumberFormat="1" applyFont="1" applyFill="1" applyBorder="1" applyAlignment="1" applyProtection="1">
      <alignment horizontal="center" vertical="center" wrapText="1"/>
    </xf>
    <xf numFmtId="0" fontId="20" fillId="2" borderId="15" xfId="3" applyFont="1" applyFill="1" applyBorder="1" applyAlignment="1" applyProtection="1">
      <alignment horizontal="center" vertical="center" wrapText="1"/>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protection locked="0"/>
    </xf>
    <xf numFmtId="0" fontId="16" fillId="2" borderId="8" xfId="3" applyFont="1" applyFill="1" applyBorder="1" applyAlignment="1" applyProtection="1">
      <alignment vertical="center" wrapText="1"/>
    </xf>
    <xf numFmtId="0" fontId="37" fillId="12" borderId="9" xfId="2" applyFont="1" applyFill="1" applyBorder="1" applyAlignment="1" applyProtection="1">
      <alignment horizontal="left" vertical="center" wrapText="1"/>
    </xf>
    <xf numFmtId="14" fontId="6" fillId="12" borderId="9" xfId="3" applyNumberFormat="1" applyFont="1" applyFill="1" applyBorder="1" applyAlignment="1" applyProtection="1">
      <alignment horizontal="center" vertical="center" wrapText="1"/>
    </xf>
    <xf numFmtId="14" fontId="6" fillId="12" borderId="9" xfId="3" applyNumberFormat="1" applyFont="1" applyFill="1" applyBorder="1" applyAlignment="1" applyProtection="1">
      <alignment horizontal="center" vertical="center" wrapText="1"/>
      <protection locked="0"/>
    </xf>
    <xf numFmtId="0" fontId="2" fillId="12" borderId="1" xfId="3" applyFont="1" applyFill="1" applyBorder="1" applyAlignment="1" applyProtection="1">
      <alignment horizontal="left" vertical="center" wrapText="1"/>
      <protection locked="0"/>
    </xf>
    <xf numFmtId="14" fontId="58" fillId="3" borderId="9" xfId="3" applyNumberFormat="1" applyFont="1" applyFill="1" applyBorder="1" applyAlignment="1" applyProtection="1">
      <alignment horizontal="center" vertical="center" wrapText="1"/>
      <protection locked="0"/>
    </xf>
    <xf numFmtId="0" fontId="0" fillId="0" borderId="0" xfId="0" applyProtection="1">
      <protection locked="0"/>
    </xf>
    <xf numFmtId="0" fontId="0" fillId="0" borderId="0" xfId="0" applyFill="1" applyBorder="1" applyProtection="1">
      <protection locked="0"/>
    </xf>
    <xf numFmtId="0" fontId="8" fillId="0" borderId="0" xfId="0" applyFont="1" applyProtection="1">
      <protection locked="0"/>
    </xf>
    <xf numFmtId="0" fontId="6" fillId="2" borderId="11" xfId="2" applyFont="1" applyFill="1" applyBorder="1" applyAlignment="1" applyProtection="1">
      <alignment horizontal="center" vertical="center"/>
    </xf>
    <xf numFmtId="0" fontId="6" fillId="2" borderId="53" xfId="2" applyFont="1" applyFill="1" applyBorder="1" applyAlignment="1" applyProtection="1">
      <alignment horizontal="center" vertical="center" wrapText="1"/>
    </xf>
    <xf numFmtId="2" fontId="61" fillId="12" borderId="1" xfId="4" applyNumberFormat="1" applyFont="1" applyFill="1" applyBorder="1" applyAlignment="1" applyProtection="1">
      <alignment horizontal="center" vertical="center" wrapText="1"/>
      <protection locked="0"/>
    </xf>
    <xf numFmtId="14" fontId="2" fillId="3" borderId="71" xfId="3" applyNumberFormat="1" applyFont="1" applyFill="1" applyBorder="1" applyAlignment="1" applyProtection="1">
      <alignment horizontal="center" vertical="center"/>
      <protection locked="0"/>
    </xf>
    <xf numFmtId="14" fontId="2" fillId="3" borderId="72" xfId="3" applyNumberFormat="1" applyFont="1" applyFill="1" applyBorder="1" applyAlignment="1" applyProtection="1">
      <alignment horizontal="center" vertical="center"/>
      <protection locked="0"/>
    </xf>
    <xf numFmtId="0" fontId="3" fillId="0" borderId="0" xfId="3" applyFont="1"/>
    <xf numFmtId="0" fontId="47" fillId="7" borderId="21" xfId="3" applyFont="1" applyFill="1" applyBorder="1" applyAlignment="1">
      <alignment horizontal="left" vertical="top" wrapText="1"/>
    </xf>
    <xf numFmtId="0" fontId="51" fillId="2" borderId="11" xfId="2" applyFont="1" applyFill="1" applyBorder="1" applyAlignment="1" applyProtection="1">
      <alignment horizontal="center" vertical="center"/>
    </xf>
    <xf numFmtId="0" fontId="3" fillId="3" borderId="1" xfId="3" applyFont="1" applyFill="1" applyBorder="1" applyAlignment="1" applyProtection="1">
      <alignment vertical="center" wrapText="1"/>
      <protection locked="0"/>
    </xf>
    <xf numFmtId="0" fontId="62" fillId="7" borderId="11" xfId="3" applyFont="1" applyFill="1" applyBorder="1" applyAlignment="1" applyProtection="1">
      <alignment vertical="top" wrapText="1"/>
    </xf>
    <xf numFmtId="0" fontId="51" fillId="2" borderId="53" xfId="2" applyFont="1" applyFill="1" applyBorder="1" applyAlignment="1" applyProtection="1">
      <alignment horizontal="center" vertical="center"/>
    </xf>
    <xf numFmtId="0" fontId="3" fillId="3" borderId="1" xfId="3" applyFont="1" applyFill="1" applyBorder="1" applyAlignment="1" applyProtection="1">
      <alignment horizontal="left" vertical="center" wrapText="1"/>
      <protection locked="0"/>
    </xf>
    <xf numFmtId="0" fontId="3" fillId="3" borderId="1" xfId="3" applyFont="1" applyFill="1" applyBorder="1" applyAlignment="1" applyProtection="1">
      <alignment vertical="top" wrapText="1"/>
      <protection locked="0"/>
    </xf>
    <xf numFmtId="0" fontId="14" fillId="2" borderId="53" xfId="2" applyFont="1" applyFill="1" applyBorder="1" applyAlignment="1" applyProtection="1">
      <alignment horizontal="center" vertical="center"/>
    </xf>
    <xf numFmtId="0" fontId="3" fillId="12" borderId="1" xfId="3" applyFont="1" applyFill="1" applyBorder="1" applyAlignment="1" applyProtection="1">
      <alignment vertical="center" wrapText="1"/>
      <protection locked="0"/>
    </xf>
    <xf numFmtId="0" fontId="3" fillId="0" borderId="0" xfId="3" applyFont="1" applyFill="1" applyProtection="1">
      <protection locked="0"/>
    </xf>
    <xf numFmtId="0" fontId="3" fillId="7" borderId="0" xfId="3" applyFont="1" applyFill="1" applyBorder="1"/>
    <xf numFmtId="0" fontId="63" fillId="0" borderId="0" xfId="3" applyFont="1"/>
    <xf numFmtId="0" fontId="3" fillId="5" borderId="0" xfId="3" applyFont="1" applyFill="1" applyBorder="1" applyAlignment="1" applyProtection="1">
      <alignment horizontal="center" vertical="center" wrapText="1"/>
      <protection locked="0"/>
    </xf>
    <xf numFmtId="0" fontId="3" fillId="0" borderId="0" xfId="3" applyFont="1" applyProtection="1">
      <protection locked="0"/>
    </xf>
    <xf numFmtId="0" fontId="3" fillId="0" borderId="1" xfId="3" applyFont="1" applyFill="1" applyBorder="1" applyAlignment="1" applyProtection="1">
      <alignment horizontal="left" wrapText="1"/>
      <protection locked="0"/>
    </xf>
    <xf numFmtId="0" fontId="54" fillId="6" borderId="0" xfId="0" applyFont="1" applyFill="1" applyAlignment="1">
      <alignment horizontal="left" vertical="center"/>
    </xf>
    <xf numFmtId="49" fontId="55" fillId="0" borderId="0" xfId="0" applyNumberFormat="1" applyFont="1" applyBorder="1" applyAlignment="1" applyProtection="1">
      <alignment horizontal="justify" vertical="top"/>
      <protection locked="0"/>
    </xf>
    <xf numFmtId="0" fontId="10" fillId="2" borderId="0" xfId="3" applyFont="1" applyFill="1" applyBorder="1" applyAlignment="1">
      <alignment horizontal="left" vertical="center" wrapText="1"/>
    </xf>
    <xf numFmtId="0" fontId="0" fillId="6" borderId="78" xfId="0" applyFill="1" applyBorder="1" applyAlignment="1" applyProtection="1">
      <alignment horizontal="center"/>
      <protection locked="0"/>
    </xf>
    <xf numFmtId="0" fontId="0" fillId="6" borderId="83" xfId="0" applyFill="1" applyBorder="1" applyAlignment="1" applyProtection="1">
      <alignment horizontal="center"/>
      <protection locked="0"/>
    </xf>
    <xf numFmtId="0" fontId="0" fillId="6" borderId="79" xfId="0" applyFill="1" applyBorder="1" applyAlignment="1" applyProtection="1">
      <alignment horizontal="center"/>
      <protection locked="0"/>
    </xf>
    <xf numFmtId="0" fontId="2" fillId="6" borderId="44" xfId="0" applyNumberFormat="1" applyFont="1" applyFill="1" applyBorder="1" applyAlignment="1" applyProtection="1">
      <alignment horizontal="center" vertical="top" wrapText="1"/>
      <protection locked="0"/>
    </xf>
    <xf numFmtId="0" fontId="2" fillId="6" borderId="0" xfId="0" applyNumberFormat="1" applyFont="1" applyFill="1" applyBorder="1" applyAlignment="1" applyProtection="1">
      <alignment horizontal="center" vertical="top" wrapText="1"/>
      <protection locked="0"/>
    </xf>
    <xf numFmtId="49" fontId="38" fillId="16" borderId="96" xfId="0" applyNumberFormat="1" applyFont="1" applyFill="1" applyBorder="1" applyAlignment="1" applyProtection="1">
      <alignment horizontal="left" vertical="top" wrapText="1"/>
      <protection locked="0"/>
    </xf>
    <xf numFmtId="49" fontId="38" fillId="16" borderId="29" xfId="0" applyNumberFormat="1" applyFont="1" applyFill="1" applyBorder="1" applyAlignment="1" applyProtection="1">
      <alignment horizontal="left" vertical="top" wrapText="1"/>
      <protection locked="0"/>
    </xf>
    <xf numFmtId="0" fontId="0" fillId="6" borderId="28" xfId="0" applyFill="1" applyBorder="1" applyAlignment="1">
      <alignment horizontal="left"/>
    </xf>
    <xf numFmtId="0" fontId="0" fillId="6" borderId="29" xfId="0" applyFill="1" applyBorder="1" applyAlignment="1">
      <alignment horizontal="left"/>
    </xf>
    <xf numFmtId="0" fontId="0" fillId="6" borderId="30" xfId="0" applyFill="1" applyBorder="1" applyAlignment="1">
      <alignment horizontal="left"/>
    </xf>
    <xf numFmtId="49" fontId="38" fillId="6" borderId="0" xfId="0" applyNumberFormat="1" applyFont="1" applyFill="1" applyBorder="1" applyAlignment="1" applyProtection="1">
      <alignment horizontal="left" vertical="top" wrapText="1"/>
      <protection locked="0"/>
    </xf>
    <xf numFmtId="49" fontId="38" fillId="16" borderId="21" xfId="0" applyNumberFormat="1" applyFont="1" applyFill="1" applyBorder="1" applyAlignment="1" applyProtection="1">
      <alignment horizontal="left" vertical="top" wrapText="1"/>
      <protection locked="0"/>
    </xf>
    <xf numFmtId="0" fontId="10" fillId="23" borderId="9" xfId="0" applyFont="1" applyFill="1" applyBorder="1" applyAlignment="1" applyProtection="1">
      <alignment horizontal="left"/>
    </xf>
    <xf numFmtId="0" fontId="10" fillId="23" borderId="11" xfId="0" applyFont="1" applyFill="1" applyBorder="1" applyAlignment="1" applyProtection="1">
      <alignment horizontal="left"/>
    </xf>
    <xf numFmtId="0" fontId="16" fillId="23" borderId="12" xfId="2" applyNumberFormat="1" applyFont="1" applyFill="1" applyBorder="1" applyAlignment="1" applyProtection="1">
      <alignment horizontal="left" vertical="top" wrapText="1"/>
    </xf>
    <xf numFmtId="0" fontId="16" fillId="23" borderId="7" xfId="2" applyNumberFormat="1" applyFont="1" applyFill="1" applyBorder="1" applyAlignment="1" applyProtection="1">
      <alignment horizontal="left" vertical="top" wrapText="1"/>
    </xf>
    <xf numFmtId="0" fontId="16" fillId="23" borderId="13" xfId="2" applyFont="1" applyFill="1" applyBorder="1" applyAlignment="1" applyProtection="1">
      <alignment vertical="center" wrapText="1"/>
    </xf>
    <xf numFmtId="0" fontId="18" fillId="23" borderId="10" xfId="0" applyFont="1" applyFill="1" applyBorder="1" applyAlignment="1" applyProtection="1">
      <alignment vertical="center" wrapText="1"/>
    </xf>
    <xf numFmtId="49" fontId="38" fillId="16" borderId="6" xfId="0" applyNumberFormat="1" applyFont="1" applyFill="1" applyBorder="1" applyAlignment="1" applyProtection="1">
      <alignment horizontal="justify" vertical="top" wrapText="1"/>
      <protection locked="0"/>
    </xf>
    <xf numFmtId="0" fontId="38" fillId="16" borderId="0" xfId="0" applyFont="1" applyFill="1" applyAlignment="1" applyProtection="1">
      <alignment horizontal="justify" vertical="top" wrapText="1"/>
      <protection locked="0"/>
    </xf>
    <xf numFmtId="0" fontId="38" fillId="16" borderId="10" xfId="0" applyFont="1" applyFill="1" applyBorder="1" applyAlignment="1" applyProtection="1">
      <alignment horizontal="justify" vertical="top" wrapText="1"/>
      <protection locked="0"/>
    </xf>
    <xf numFmtId="49" fontId="38" fillId="16" borderId="81" xfId="0" applyNumberFormat="1" applyFont="1" applyFill="1" applyBorder="1" applyAlignment="1" applyProtection="1">
      <alignment horizontal="justify" vertical="top"/>
      <protection locked="0"/>
    </xf>
    <xf numFmtId="0" fontId="38" fillId="16" borderId="65" xfId="0" applyFont="1" applyFill="1" applyBorder="1" applyAlignment="1" applyProtection="1">
      <alignment horizontal="justify" vertical="top"/>
      <protection locked="0"/>
    </xf>
    <xf numFmtId="0" fontId="38" fillId="16" borderId="46" xfId="0" applyFont="1" applyFill="1" applyBorder="1" applyAlignment="1" applyProtection="1">
      <alignment horizontal="justify" vertical="top"/>
      <protection locked="0"/>
    </xf>
    <xf numFmtId="49" fontId="38" fillId="16" borderId="82" xfId="0" applyNumberFormat="1" applyFont="1" applyFill="1" applyBorder="1" applyAlignment="1" applyProtection="1">
      <alignment horizontal="justify" vertical="top" wrapText="1"/>
      <protection locked="0"/>
    </xf>
    <xf numFmtId="0" fontId="38" fillId="16" borderId="83" xfId="0" applyFont="1" applyFill="1" applyBorder="1" applyAlignment="1" applyProtection="1">
      <alignment horizontal="justify" vertical="top" wrapText="1"/>
      <protection locked="0"/>
    </xf>
    <xf numFmtId="0" fontId="38" fillId="16" borderId="84" xfId="0" applyFont="1" applyFill="1" applyBorder="1" applyAlignment="1" applyProtection="1">
      <alignment horizontal="justify" vertical="top" wrapText="1"/>
      <protection locked="0"/>
    </xf>
    <xf numFmtId="49" fontId="60" fillId="16" borderId="0" xfId="0" applyNumberFormat="1" applyFont="1" applyFill="1" applyBorder="1" applyAlignment="1" applyProtection="1">
      <alignment horizontal="left" vertical="top" wrapText="1"/>
      <protection locked="0"/>
    </xf>
    <xf numFmtId="49" fontId="4" fillId="16" borderId="0" xfId="0" applyNumberFormat="1" applyFont="1" applyFill="1" applyBorder="1" applyAlignment="1" applyProtection="1">
      <alignment horizontal="left" vertical="top" wrapText="1"/>
      <protection locked="0"/>
    </xf>
    <xf numFmtId="0" fontId="51" fillId="2" borderId="28" xfId="2" applyFont="1" applyFill="1" applyBorder="1" applyAlignment="1" applyProtection="1">
      <alignment horizontal="left" vertical="center" wrapText="1"/>
    </xf>
    <xf numFmtId="0" fontId="51" fillId="2" borderId="29" xfId="2" applyFont="1" applyFill="1" applyBorder="1" applyAlignment="1" applyProtection="1">
      <alignment horizontal="left" vertical="center" wrapText="1"/>
    </xf>
    <xf numFmtId="0" fontId="51" fillId="2" borderId="30" xfId="2" applyFont="1" applyFill="1" applyBorder="1" applyAlignment="1" applyProtection="1">
      <alignment horizontal="left" vertical="center" wrapText="1"/>
    </xf>
    <xf numFmtId="0" fontId="16" fillId="7" borderId="12" xfId="2" applyFont="1" applyFill="1" applyBorder="1" applyAlignment="1" applyProtection="1">
      <alignment horizontal="left" wrapText="1"/>
    </xf>
    <xf numFmtId="0" fontId="16" fillId="7" borderId="31" xfId="2" applyFont="1" applyFill="1" applyBorder="1" applyAlignment="1" applyProtection="1">
      <alignment horizontal="left" wrapText="1"/>
    </xf>
    <xf numFmtId="0" fontId="16" fillId="7" borderId="6" xfId="2" applyFont="1" applyFill="1" applyBorder="1" applyAlignment="1" applyProtection="1">
      <alignment horizontal="left" wrapText="1"/>
    </xf>
    <xf numFmtId="0" fontId="16" fillId="7" borderId="26" xfId="2" applyFont="1" applyFill="1" applyBorder="1" applyAlignment="1" applyProtection="1">
      <alignment horizontal="left" wrapText="1"/>
    </xf>
    <xf numFmtId="0" fontId="16" fillId="7" borderId="3" xfId="2" applyFont="1" applyFill="1" applyBorder="1" applyAlignment="1" applyProtection="1">
      <alignment horizontal="left" wrapText="1"/>
    </xf>
    <xf numFmtId="0" fontId="16" fillId="7" borderId="32" xfId="2" applyFont="1" applyFill="1" applyBorder="1" applyAlignment="1" applyProtection="1">
      <alignment horizontal="left" wrapText="1"/>
    </xf>
    <xf numFmtId="0" fontId="2" fillId="7" borderId="20" xfId="0" applyFont="1" applyFill="1" applyBorder="1" applyAlignment="1" applyProtection="1">
      <alignment horizontal="left" vertical="top" wrapText="1"/>
      <protection locked="0"/>
    </xf>
    <xf numFmtId="0" fontId="2" fillId="7" borderId="0" xfId="0" applyFont="1" applyFill="1" applyBorder="1" applyAlignment="1" applyProtection="1">
      <alignment horizontal="left" vertical="top" wrapText="1"/>
      <protection locked="0"/>
    </xf>
    <xf numFmtId="0" fontId="2" fillId="7" borderId="26" xfId="0" applyFont="1" applyFill="1" applyBorder="1" applyAlignment="1" applyProtection="1">
      <alignment horizontal="left" vertical="top" wrapText="1"/>
      <protection locked="0"/>
    </xf>
    <xf numFmtId="0" fontId="2" fillId="7" borderId="23" xfId="0" applyFont="1" applyFill="1" applyBorder="1" applyAlignment="1" applyProtection="1">
      <alignment horizontal="left" vertical="top" wrapText="1"/>
      <protection locked="0"/>
    </xf>
    <xf numFmtId="0" fontId="2" fillId="7" borderId="21" xfId="0" applyFont="1" applyFill="1" applyBorder="1" applyAlignment="1" applyProtection="1">
      <alignment horizontal="left" vertical="top" wrapText="1"/>
      <protection locked="0"/>
    </xf>
    <xf numFmtId="0" fontId="2" fillId="7" borderId="27" xfId="0" applyFont="1" applyFill="1" applyBorder="1" applyAlignment="1" applyProtection="1">
      <alignment horizontal="left" vertical="top" wrapText="1"/>
      <protection locked="0"/>
    </xf>
    <xf numFmtId="0" fontId="16" fillId="23" borderId="9" xfId="2" applyNumberFormat="1" applyFont="1" applyFill="1" applyBorder="1" applyAlignment="1" applyProtection="1">
      <alignment horizontal="left" vertical="top" wrapText="1"/>
    </xf>
    <xf numFmtId="0" fontId="16" fillId="23" borderId="11" xfId="2" applyNumberFormat="1" applyFont="1" applyFill="1" applyBorder="1" applyAlignment="1" applyProtection="1">
      <alignment horizontal="left" vertical="top" wrapText="1"/>
    </xf>
    <xf numFmtId="0" fontId="10" fillId="7" borderId="9" xfId="0" applyFont="1" applyFill="1" applyBorder="1" applyAlignment="1">
      <alignment horizontal="left"/>
    </xf>
    <xf numFmtId="0" fontId="10"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0" fontId="10" fillId="7" borderId="9" xfId="0" applyFont="1" applyFill="1" applyBorder="1" applyAlignment="1" applyProtection="1">
      <alignment horizontal="left"/>
    </xf>
    <xf numFmtId="0" fontId="10" fillId="7" borderId="11" xfId="0" applyFont="1" applyFill="1" applyBorder="1" applyAlignment="1" applyProtection="1">
      <alignment horizontal="left"/>
    </xf>
    <xf numFmtId="14" fontId="19" fillId="7" borderId="28" xfId="0" applyNumberFormat="1"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14" fontId="19" fillId="7" borderId="30" xfId="0" applyNumberFormat="1" applyFont="1" applyFill="1" applyBorder="1" applyAlignment="1" applyProtection="1">
      <alignment horizontal="center"/>
      <protection locked="0"/>
    </xf>
    <xf numFmtId="0" fontId="16" fillId="2" borderId="67" xfId="2" applyFont="1" applyFill="1" applyBorder="1" applyAlignment="1" applyProtection="1">
      <alignment vertical="center" wrapText="1"/>
    </xf>
    <xf numFmtId="0" fontId="18" fillId="0" borderId="66" xfId="0" applyFont="1" applyBorder="1" applyAlignment="1" applyProtection="1">
      <alignment vertical="center" wrapText="1"/>
    </xf>
    <xf numFmtId="0" fontId="10" fillId="2" borderId="87" xfId="2" applyFont="1" applyFill="1" applyBorder="1" applyAlignment="1" applyProtection="1">
      <alignment vertical="center" wrapText="1"/>
    </xf>
    <xf numFmtId="0" fontId="10" fillId="2" borderId="88" xfId="2" applyFont="1" applyFill="1" applyBorder="1" applyAlignment="1" applyProtection="1">
      <alignment vertical="center" wrapText="1"/>
    </xf>
    <xf numFmtId="0" fontId="0" fillId="0" borderId="88" xfId="0" applyBorder="1" applyAlignment="1" applyProtection="1"/>
    <xf numFmtId="49" fontId="38" fillId="16" borderId="80" xfId="0" applyNumberFormat="1" applyFont="1" applyFill="1" applyBorder="1" applyAlignment="1" applyProtection="1">
      <alignment horizontal="justify" vertical="top" wrapText="1"/>
      <protection locked="0"/>
    </xf>
    <xf numFmtId="0" fontId="38" fillId="16" borderId="62" xfId="0" applyFont="1" applyFill="1" applyBorder="1" applyAlignment="1" applyProtection="1">
      <alignment horizontal="justify" vertical="top" wrapText="1"/>
      <protection locked="0"/>
    </xf>
    <xf numFmtId="0" fontId="38" fillId="16" borderId="85" xfId="0" applyFont="1" applyFill="1" applyBorder="1" applyAlignment="1" applyProtection="1">
      <alignment horizontal="justify" vertical="top" wrapText="1"/>
      <protection locked="0"/>
    </xf>
    <xf numFmtId="0" fontId="16" fillId="2" borderId="6" xfId="2" applyNumberFormat="1" applyFont="1" applyFill="1" applyBorder="1" applyAlignment="1" applyProtection="1">
      <alignment horizontal="left" vertical="center" wrapText="1"/>
    </xf>
    <xf numFmtId="0" fontId="0" fillId="0" borderId="6" xfId="0" applyBorder="1" applyAlignment="1" applyProtection="1">
      <alignment horizontal="left" vertical="center" wrapText="1"/>
    </xf>
    <xf numFmtId="0" fontId="0" fillId="0" borderId="3" xfId="0" applyBorder="1" applyAlignment="1" applyProtection="1">
      <alignment horizontal="left" vertical="center" wrapText="1"/>
    </xf>
    <xf numFmtId="49" fontId="60" fillId="6" borderId="0" xfId="0" applyNumberFormat="1" applyFont="1" applyFill="1" applyBorder="1" applyAlignment="1" applyProtection="1">
      <alignment vertical="top" wrapText="1"/>
      <protection locked="0"/>
    </xf>
    <xf numFmtId="49" fontId="60" fillId="6" borderId="0" xfId="0" applyNumberFormat="1" applyFont="1" applyFill="1" applyBorder="1" applyAlignment="1" applyProtection="1">
      <protection locked="0"/>
    </xf>
    <xf numFmtId="0" fontId="17" fillId="2" borderId="7" xfId="2" applyFont="1" applyFill="1" applyBorder="1" applyAlignment="1" applyProtection="1">
      <alignment horizontal="left" vertical="center" wrapText="1"/>
    </xf>
    <xf numFmtId="0" fontId="17" fillId="2" borderId="0" xfId="2" applyFont="1" applyFill="1" applyBorder="1" applyAlignment="1" applyProtection="1">
      <alignment horizontal="left" vertical="center" wrapText="1"/>
    </xf>
    <xf numFmtId="0" fontId="39" fillId="23" borderId="13" xfId="2" applyFont="1" applyFill="1" applyBorder="1" applyAlignment="1" applyProtection="1">
      <alignment horizontal="left" vertical="center" wrapText="1"/>
    </xf>
    <xf numFmtId="0" fontId="39" fillId="23" borderId="10" xfId="2" applyFont="1" applyFill="1" applyBorder="1" applyAlignment="1" applyProtection="1">
      <alignment horizontal="left" vertical="center" wrapText="1"/>
    </xf>
    <xf numFmtId="49" fontId="38" fillId="6" borderId="18" xfId="0" applyNumberFormat="1" applyFont="1" applyFill="1" applyBorder="1" applyAlignment="1" applyProtection="1">
      <alignment vertical="center" wrapText="1"/>
      <protection locked="0"/>
    </xf>
    <xf numFmtId="49" fontId="38" fillId="6" borderId="18" xfId="0" applyNumberFormat="1" applyFont="1" applyFill="1" applyBorder="1" applyAlignment="1">
      <alignment vertical="center"/>
    </xf>
    <xf numFmtId="49" fontId="38" fillId="6" borderId="0" xfId="0" applyNumberFormat="1" applyFont="1" applyFill="1" applyBorder="1" applyAlignment="1" applyProtection="1">
      <alignment vertical="center" wrapText="1"/>
      <protection locked="0"/>
    </xf>
    <xf numFmtId="49" fontId="38" fillId="6" borderId="0" xfId="0" applyNumberFormat="1" applyFont="1" applyFill="1" applyBorder="1" applyAlignment="1">
      <alignment vertical="center"/>
    </xf>
    <xf numFmtId="49" fontId="38" fillId="6" borderId="0" xfId="0" applyNumberFormat="1" applyFont="1" applyFill="1" applyBorder="1" applyAlignment="1">
      <alignment vertical="center" wrapText="1"/>
    </xf>
    <xf numFmtId="0" fontId="16" fillId="7" borderId="9" xfId="2" applyNumberFormat="1" applyFont="1" applyFill="1" applyBorder="1" applyAlignment="1" applyProtection="1">
      <alignment horizontal="left" vertical="top" wrapText="1"/>
    </xf>
    <xf numFmtId="0" fontId="16" fillId="7" borderId="5" xfId="2" applyNumberFormat="1" applyFont="1" applyFill="1" applyBorder="1" applyAlignment="1" applyProtection="1">
      <alignment horizontal="left" vertical="top" wrapText="1"/>
    </xf>
    <xf numFmtId="0" fontId="8" fillId="7" borderId="9" xfId="0" applyFont="1" applyFill="1" applyBorder="1" applyAlignment="1" applyProtection="1">
      <alignment horizontal="left" vertical="top"/>
      <protection locked="0"/>
    </xf>
    <xf numFmtId="0" fontId="8" fillId="7" borderId="5" xfId="0" applyFont="1" applyFill="1" applyBorder="1" applyAlignment="1" applyProtection="1">
      <alignment horizontal="left" vertical="top"/>
      <protection locked="0"/>
    </xf>
    <xf numFmtId="165" fontId="2" fillId="6" borderId="47" xfId="2" applyNumberFormat="1" applyFont="1" applyFill="1" applyBorder="1" applyAlignment="1" applyProtection="1">
      <alignment horizontal="center" vertical="center" wrapText="1"/>
      <protection locked="0"/>
    </xf>
    <xf numFmtId="165" fontId="2" fillId="6" borderId="40" xfId="0" applyNumberFormat="1" applyFont="1" applyFill="1" applyBorder="1" applyAlignment="1" applyProtection="1">
      <alignment vertical="center" wrapText="1"/>
      <protection locked="0"/>
    </xf>
    <xf numFmtId="43" fontId="2" fillId="6" borderId="9" xfId="2" applyNumberFormat="1" applyFont="1" applyFill="1" applyBorder="1" applyAlignment="1" applyProtection="1">
      <alignment horizontal="center" vertical="center" wrapText="1"/>
      <protection locked="0"/>
    </xf>
    <xf numFmtId="0" fontId="2" fillId="6" borderId="5" xfId="0" applyFont="1" applyFill="1" applyBorder="1" applyAlignment="1" applyProtection="1">
      <alignment horizontal="center" vertical="center" wrapText="1"/>
      <protection locked="0"/>
    </xf>
    <xf numFmtId="0" fontId="2" fillId="3" borderId="8" xfId="2" applyFont="1" applyFill="1" applyBorder="1" applyAlignment="1" applyProtection="1">
      <alignment vertical="center" wrapText="1"/>
      <protection locked="0"/>
    </xf>
    <xf numFmtId="0" fontId="2" fillId="0" borderId="15" xfId="0" applyFont="1" applyBorder="1" applyAlignment="1">
      <alignment vertical="center" wrapText="1"/>
    </xf>
    <xf numFmtId="0" fontId="16" fillId="2" borderId="8" xfId="2" applyNumberFormat="1" applyFont="1" applyFill="1" applyBorder="1" applyAlignment="1" applyProtection="1">
      <alignment horizontal="left" vertical="center" wrapText="1"/>
    </xf>
    <xf numFmtId="0" fontId="18" fillId="0" borderId="15" xfId="0" applyFont="1" applyBorder="1" applyAlignment="1" applyProtection="1">
      <alignment horizontal="left" vertical="center" wrapText="1"/>
    </xf>
    <xf numFmtId="0" fontId="10" fillId="2" borderId="1" xfId="2" applyFont="1" applyFill="1" applyBorder="1" applyAlignment="1" applyProtection="1">
      <alignment vertical="center" wrapText="1"/>
    </xf>
    <xf numFmtId="0" fontId="16" fillId="2" borderId="12" xfId="2" applyFont="1" applyFill="1" applyBorder="1" applyAlignment="1" applyProtection="1">
      <alignment horizontal="left" vertical="center" wrapText="1"/>
    </xf>
    <xf numFmtId="0" fontId="16" fillId="2" borderId="13" xfId="2" applyFont="1" applyFill="1" applyBorder="1" applyAlignment="1" applyProtection="1">
      <alignment horizontal="left" vertical="center" wrapText="1"/>
    </xf>
    <xf numFmtId="0" fontId="16" fillId="2" borderId="3" xfId="2" applyFont="1" applyFill="1" applyBorder="1" applyAlignment="1" applyProtection="1">
      <alignment horizontal="left" vertical="center" wrapText="1"/>
    </xf>
    <xf numFmtId="0" fontId="16" fillId="2" borderId="4" xfId="2" applyFont="1" applyFill="1" applyBorder="1" applyAlignment="1" applyProtection="1">
      <alignment horizontal="left" vertical="center" wrapText="1"/>
    </xf>
    <xf numFmtId="10" fontId="2" fillId="6" borderId="8" xfId="2" applyNumberFormat="1" applyFont="1" applyFill="1" applyBorder="1" applyAlignment="1" applyProtection="1">
      <alignment horizontal="center" vertical="center" wrapText="1"/>
      <protection locked="0"/>
    </xf>
    <xf numFmtId="10" fontId="2" fillId="6" borderId="15" xfId="2" applyNumberFormat="1" applyFont="1" applyFill="1" applyBorder="1" applyAlignment="1" applyProtection="1">
      <alignment horizontal="center" vertical="center" wrapText="1"/>
      <protection locked="0"/>
    </xf>
    <xf numFmtId="0" fontId="10" fillId="2" borderId="8" xfId="2" applyFont="1" applyFill="1" applyBorder="1" applyAlignment="1" applyProtection="1">
      <alignment horizontal="center" vertical="center" wrapText="1"/>
    </xf>
    <xf numFmtId="0" fontId="10" fillId="2" borderId="14" xfId="2" applyFont="1" applyFill="1" applyBorder="1" applyAlignment="1" applyProtection="1">
      <alignment horizontal="center" vertical="center" wrapText="1"/>
    </xf>
    <xf numFmtId="0" fontId="10" fillId="2" borderId="15" xfId="2" applyFont="1" applyFill="1" applyBorder="1" applyAlignment="1" applyProtection="1">
      <alignment horizontal="center" vertical="center" wrapText="1"/>
    </xf>
    <xf numFmtId="49" fontId="4" fillId="3" borderId="11" xfId="2" applyNumberFormat="1" applyFont="1" applyFill="1" applyBorder="1" applyAlignment="1" applyProtection="1">
      <alignment horizontal="center" vertical="top" wrapText="1"/>
      <protection locked="0"/>
    </xf>
    <xf numFmtId="49" fontId="4" fillId="3" borderId="5" xfId="2" applyNumberFormat="1" applyFont="1" applyFill="1" applyBorder="1" applyAlignment="1" applyProtection="1">
      <alignment horizontal="center" vertical="top" wrapText="1"/>
      <protection locked="0"/>
    </xf>
    <xf numFmtId="0" fontId="16" fillId="2" borderId="8" xfId="2" applyFont="1" applyFill="1" applyBorder="1" applyAlignment="1" applyProtection="1">
      <alignment horizontal="left" vertical="center" wrapText="1"/>
    </xf>
    <xf numFmtId="0" fontId="18" fillId="0" borderId="15" xfId="0" applyFont="1" applyBorder="1" applyAlignment="1">
      <alignment horizontal="left" vertical="center" wrapText="1"/>
    </xf>
    <xf numFmtId="0" fontId="5" fillId="3" borderId="12" xfId="2" applyFill="1" applyBorder="1" applyAlignment="1" applyProtection="1">
      <alignment horizontal="center" vertical="center" wrapText="1"/>
      <protection locked="0"/>
    </xf>
    <xf numFmtId="0" fontId="5" fillId="3" borderId="7" xfId="2" applyFill="1" applyBorder="1" applyAlignment="1" applyProtection="1">
      <alignment horizontal="center" vertical="center" wrapText="1"/>
      <protection locked="0"/>
    </xf>
    <xf numFmtId="0" fontId="5" fillId="3" borderId="13" xfId="2" applyFill="1" applyBorder="1" applyAlignment="1" applyProtection="1">
      <alignment horizontal="center" vertical="center" wrapText="1"/>
      <protection locked="0"/>
    </xf>
    <xf numFmtId="0" fontId="20" fillId="0" borderId="0" xfId="2" applyFont="1" applyFill="1" applyBorder="1" applyAlignment="1" applyProtection="1">
      <alignment horizontal="center" vertical="center" wrapText="1"/>
    </xf>
    <xf numFmtId="0" fontId="2" fillId="0" borderId="0" xfId="0" applyFont="1" applyFill="1" applyAlignment="1">
      <alignment horizontal="center"/>
    </xf>
    <xf numFmtId="0" fontId="5" fillId="0" borderId="0" xfId="2" applyFill="1" applyAlignment="1" applyProtection="1">
      <alignment horizontal="center" vertical="top" wrapText="1"/>
    </xf>
    <xf numFmtId="0" fontId="0" fillId="0" borderId="0" xfId="0" applyFill="1" applyAlignment="1">
      <alignment horizontal="center" vertical="top" wrapText="1"/>
    </xf>
    <xf numFmtId="0" fontId="2" fillId="3" borderId="9" xfId="0" applyFont="1" applyFill="1" applyBorder="1" applyAlignment="1" applyProtection="1">
      <alignment horizontal="center" vertical="top" wrapText="1"/>
      <protection locked="0"/>
    </xf>
    <xf numFmtId="0" fontId="2" fillId="3" borderId="11" xfId="0" applyFont="1" applyFill="1" applyBorder="1" applyAlignment="1" applyProtection="1">
      <alignment horizontal="center" vertical="top" wrapText="1"/>
      <protection locked="0"/>
    </xf>
    <xf numFmtId="0" fontId="2" fillId="3" borderId="5" xfId="0" applyFont="1" applyFill="1" applyBorder="1" applyAlignment="1" applyProtection="1">
      <alignment horizontal="center" vertical="top" wrapText="1"/>
      <protection locked="0"/>
    </xf>
    <xf numFmtId="0" fontId="2" fillId="3" borderId="9" xfId="0" applyFont="1" applyFill="1" applyBorder="1" applyAlignment="1" applyProtection="1">
      <alignment horizontal="center" vertical="center" wrapText="1"/>
      <protection locked="0"/>
    </xf>
    <xf numFmtId="0" fontId="2" fillId="3" borderId="11" xfId="0" applyFont="1" applyFill="1" applyBorder="1" applyAlignment="1" applyProtection="1">
      <alignment horizontal="center" vertical="center" wrapText="1"/>
      <protection locked="0"/>
    </xf>
    <xf numFmtId="0" fontId="2" fillId="3" borderId="5" xfId="0" applyFont="1" applyFill="1" applyBorder="1" applyAlignment="1" applyProtection="1">
      <alignment horizontal="center" vertical="center" wrapText="1"/>
      <protection locked="0"/>
    </xf>
    <xf numFmtId="0" fontId="2" fillId="3" borderId="28" xfId="0" applyFont="1" applyFill="1" applyBorder="1" applyAlignment="1" applyProtection="1">
      <alignment horizontal="left" vertical="top"/>
      <protection locked="0"/>
    </xf>
    <xf numFmtId="0" fontId="2" fillId="3" borderId="29" xfId="0" applyFont="1" applyFill="1" applyBorder="1" applyAlignment="1" applyProtection="1">
      <alignment horizontal="left" vertical="top"/>
      <protection locked="0"/>
    </xf>
    <xf numFmtId="0" fontId="2" fillId="3" borderId="30" xfId="0" applyFont="1" applyFill="1" applyBorder="1" applyAlignment="1" applyProtection="1">
      <alignment horizontal="left" vertical="top"/>
      <protection locked="0"/>
    </xf>
    <xf numFmtId="0" fontId="2" fillId="3" borderId="28" xfId="0" applyFont="1" applyFill="1" applyBorder="1" applyAlignment="1" applyProtection="1">
      <alignment horizontal="left" vertical="center"/>
      <protection locked="0"/>
    </xf>
    <xf numFmtId="0" fontId="2" fillId="3" borderId="29" xfId="0" applyFont="1" applyFill="1" applyBorder="1" applyAlignment="1" applyProtection="1">
      <alignment horizontal="left" vertical="center"/>
      <protection locked="0"/>
    </xf>
    <xf numFmtId="0" fontId="2" fillId="3" borderId="30" xfId="0" applyFont="1" applyFill="1" applyBorder="1" applyAlignment="1" applyProtection="1">
      <alignment horizontal="left" vertical="center"/>
      <protection locked="0"/>
    </xf>
    <xf numFmtId="14" fontId="19" fillId="7" borderId="0" xfId="0" applyNumberFormat="1" applyFont="1" applyFill="1" applyBorder="1" applyAlignment="1" applyProtection="1">
      <alignment horizontal="center" wrapText="1"/>
    </xf>
    <xf numFmtId="0" fontId="0" fillId="7" borderId="0" xfId="0" applyFill="1" applyBorder="1" applyAlignment="1" applyProtection="1">
      <alignment horizontal="center" wrapText="1"/>
    </xf>
    <xf numFmtId="0" fontId="2" fillId="3" borderId="1" xfId="0" applyFont="1" applyFill="1" applyBorder="1" applyAlignment="1" applyProtection="1">
      <alignment horizontal="left" vertical="center"/>
      <protection locked="0"/>
    </xf>
    <xf numFmtId="0" fontId="16" fillId="2" borderId="9" xfId="2" applyFont="1" applyFill="1" applyBorder="1" applyAlignment="1" applyProtection="1">
      <alignment horizontal="center" vertical="center" wrapText="1"/>
    </xf>
    <xf numFmtId="0" fontId="16" fillId="2" borderId="5" xfId="2" applyFont="1" applyFill="1" applyBorder="1" applyAlignment="1" applyProtection="1">
      <alignment horizontal="center" vertical="center" wrapText="1"/>
    </xf>
    <xf numFmtId="0" fontId="2" fillId="3" borderId="1" xfId="0" applyFont="1" applyFill="1" applyBorder="1" applyAlignment="1" applyProtection="1">
      <alignment vertical="center"/>
      <protection locked="0"/>
    </xf>
    <xf numFmtId="0" fontId="53" fillId="23" borderId="56" xfId="0" applyFont="1" applyFill="1" applyBorder="1" applyAlignment="1">
      <alignment horizontal="center" vertical="center" wrapText="1"/>
    </xf>
    <xf numFmtId="0" fontId="53" fillId="23" borderId="57" xfId="0" applyFont="1" applyFill="1" applyBorder="1" applyAlignment="1">
      <alignment horizontal="center" vertical="center" wrapText="1"/>
    </xf>
    <xf numFmtId="0" fontId="53" fillId="23" borderId="58" xfId="0" applyFont="1" applyFill="1" applyBorder="1" applyAlignment="1">
      <alignment horizontal="center" vertical="center" wrapText="1"/>
    </xf>
    <xf numFmtId="0" fontId="53" fillId="23" borderId="59" xfId="0" applyFont="1" applyFill="1" applyBorder="1" applyAlignment="1">
      <alignment horizontal="center" vertical="center" wrapText="1"/>
    </xf>
    <xf numFmtId="0" fontId="53" fillId="23" borderId="60" xfId="0" applyFont="1" applyFill="1" applyBorder="1" applyAlignment="1">
      <alignment horizontal="center" vertical="center" wrapText="1"/>
    </xf>
    <xf numFmtId="0" fontId="53" fillId="23" borderId="61" xfId="0" applyFont="1" applyFill="1" applyBorder="1" applyAlignment="1">
      <alignment horizontal="center" vertical="center" wrapText="1"/>
    </xf>
    <xf numFmtId="0" fontId="49" fillId="0" borderId="0" xfId="0" applyFont="1" applyFill="1" applyBorder="1" applyAlignment="1" applyProtection="1">
      <alignment horizontal="center" vertical="center" wrapText="1"/>
    </xf>
    <xf numFmtId="0" fontId="16" fillId="0" borderId="0" xfId="0" applyFont="1" applyFill="1" applyBorder="1" applyAlignment="1" applyProtection="1">
      <alignment horizontal="center" vertical="center" wrapText="1"/>
    </xf>
    <xf numFmtId="0" fontId="38" fillId="3" borderId="9" xfId="0" applyFont="1" applyFill="1" applyBorder="1" applyAlignment="1" applyProtection="1">
      <alignment horizontal="center" vertical="top" wrapText="1"/>
      <protection locked="0"/>
    </xf>
    <xf numFmtId="0" fontId="38" fillId="3" borderId="11" xfId="0" applyFont="1" applyFill="1" applyBorder="1" applyAlignment="1" applyProtection="1">
      <alignment horizontal="center" vertical="top" wrapText="1"/>
      <protection locked="0"/>
    </xf>
    <xf numFmtId="0" fontId="38" fillId="3" borderId="5" xfId="0" applyFont="1" applyFill="1" applyBorder="1" applyAlignment="1" applyProtection="1">
      <alignment horizontal="center" vertical="top" wrapText="1"/>
      <protection locked="0"/>
    </xf>
    <xf numFmtId="0" fontId="4" fillId="12" borderId="98" xfId="0" applyFont="1" applyFill="1" applyBorder="1" applyAlignment="1">
      <alignment horizontal="center" vertical="center" wrapText="1"/>
    </xf>
    <xf numFmtId="0" fontId="4" fillId="12" borderId="99" xfId="0" applyFont="1" applyFill="1" applyBorder="1" applyAlignment="1">
      <alignment horizontal="center" vertical="center" wrapText="1"/>
    </xf>
    <xf numFmtId="0" fontId="4" fillId="12" borderId="100" xfId="0" applyFont="1" applyFill="1" applyBorder="1" applyAlignment="1">
      <alignment horizontal="center" vertical="center" wrapText="1"/>
    </xf>
    <xf numFmtId="0" fontId="55" fillId="3" borderId="9" xfId="2" applyFont="1" applyFill="1" applyBorder="1" applyAlignment="1" applyProtection="1">
      <alignment horizontal="center" vertical="top" wrapText="1"/>
      <protection locked="0"/>
    </xf>
    <xf numFmtId="0" fontId="55" fillId="3" borderId="11" xfId="2" applyFont="1" applyFill="1" applyBorder="1" applyAlignment="1" applyProtection="1">
      <alignment horizontal="center" vertical="top" wrapText="1"/>
      <protection locked="0"/>
    </xf>
    <xf numFmtId="0" fontId="55" fillId="3" borderId="5" xfId="2" applyFont="1" applyFill="1" applyBorder="1" applyAlignment="1" applyProtection="1">
      <alignment horizontal="center" vertical="top" wrapText="1"/>
      <protection locked="0"/>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10" fillId="23" borderId="31" xfId="3" applyFont="1" applyFill="1" applyBorder="1" applyAlignment="1" applyProtection="1">
      <alignment horizontal="left" vertical="center" wrapText="1"/>
    </xf>
    <xf numFmtId="0" fontId="0" fillId="23" borderId="27" xfId="0" applyFill="1" applyBorder="1" applyAlignment="1" applyProtection="1">
      <alignment horizontal="left" vertical="center" wrapText="1"/>
    </xf>
    <xf numFmtId="0" fontId="21" fillId="15" borderId="6" xfId="3" applyFont="1" applyFill="1" applyBorder="1" applyAlignment="1" applyProtection="1">
      <alignment horizontal="left" vertical="top" wrapText="1"/>
    </xf>
    <xf numFmtId="0" fontId="21" fillId="15" borderId="0" xfId="3" applyFont="1" applyFill="1" applyBorder="1" applyAlignment="1" applyProtection="1">
      <alignment horizontal="left" vertical="top" wrapText="1"/>
    </xf>
    <xf numFmtId="0" fontId="0" fillId="0" borderId="10" xfId="0" applyBorder="1" applyAlignment="1" applyProtection="1">
      <alignment vertical="top" wrapText="1"/>
    </xf>
    <xf numFmtId="0" fontId="10" fillId="2" borderId="0" xfId="3" applyFont="1" applyFill="1" applyBorder="1" applyAlignment="1">
      <alignment horizontal="left" vertical="center" wrapText="1"/>
    </xf>
    <xf numFmtId="0" fontId="0" fillId="0" borderId="10" xfId="0" applyBorder="1" applyAlignment="1">
      <alignment horizontal="left" vertical="center" wrapText="1"/>
    </xf>
    <xf numFmtId="0" fontId="6" fillId="7" borderId="0" xfId="0" applyFont="1" applyFill="1" applyBorder="1" applyAlignment="1">
      <alignment horizontal="center" vertical="center"/>
    </xf>
    <xf numFmtId="0" fontId="10" fillId="23" borderId="11" xfId="2" applyNumberFormat="1" applyFont="1" applyFill="1" applyBorder="1" applyAlignment="1" applyProtection="1">
      <alignment horizontal="left" vertical="center" wrapText="1"/>
    </xf>
    <xf numFmtId="0" fontId="0" fillId="23" borderId="11" xfId="0" applyFill="1" applyBorder="1" applyAlignment="1" applyProtection="1">
      <alignment wrapText="1"/>
    </xf>
    <xf numFmtId="0" fontId="10" fillId="2" borderId="0" xfId="3" applyFont="1" applyFill="1" applyBorder="1" applyAlignment="1" applyProtection="1">
      <alignment horizontal="left" vertical="center" wrapText="1"/>
    </xf>
    <xf numFmtId="0" fontId="0" fillId="0" borderId="10" xfId="0" applyBorder="1" applyAlignment="1" applyProtection="1">
      <alignment horizontal="left" vertical="center" wrapText="1"/>
    </xf>
    <xf numFmtId="0" fontId="10" fillId="2" borderId="12" xfId="3" applyFont="1" applyFill="1" applyBorder="1" applyAlignment="1">
      <alignment horizontal="left" vertical="center" wrapText="1"/>
    </xf>
    <xf numFmtId="0" fontId="0" fillId="0" borderId="13" xfId="0" applyBorder="1" applyAlignment="1">
      <alignment horizontal="left" vertical="center" wrapText="1"/>
    </xf>
    <xf numFmtId="0" fontId="16" fillId="2" borderId="12" xfId="3" applyFont="1" applyFill="1" applyBorder="1" applyAlignment="1">
      <alignment horizontal="left" vertical="center" wrapText="1"/>
    </xf>
    <xf numFmtId="0" fontId="18" fillId="0" borderId="13" xfId="0" applyFont="1" applyBorder="1" applyAlignment="1">
      <alignment horizontal="left" vertical="center" wrapText="1"/>
    </xf>
    <xf numFmtId="0" fontId="16" fillId="2" borderId="54" xfId="3" applyFont="1" applyFill="1" applyBorder="1" applyAlignment="1">
      <alignment horizontal="left" vertical="center" wrapText="1"/>
    </xf>
    <xf numFmtId="0" fontId="18" fillId="0" borderId="55" xfId="0" applyFont="1" applyBorder="1" applyAlignment="1">
      <alignment horizontal="left" vertical="center" wrapText="1"/>
    </xf>
    <xf numFmtId="0" fontId="4" fillId="9" borderId="20" xfId="0" applyNumberFormat="1" applyFont="1" applyFill="1" applyBorder="1" applyAlignment="1" applyProtection="1">
      <alignment horizontal="left" vertical="top" wrapText="1"/>
      <protection locked="0"/>
    </xf>
    <xf numFmtId="0" fontId="4" fillId="9" borderId="0" xfId="0" applyNumberFormat="1" applyFont="1" applyFill="1" applyBorder="1" applyAlignment="1" applyProtection="1">
      <alignment horizontal="left" vertical="top" wrapText="1"/>
      <protection locked="0"/>
    </xf>
    <xf numFmtId="0" fontId="24" fillId="23" borderId="3" xfId="3" applyFont="1" applyFill="1" applyBorder="1" applyAlignment="1" applyProtection="1">
      <alignment horizontal="center" vertical="center" wrapText="1"/>
    </xf>
    <xf numFmtId="0" fontId="24" fillId="23" borderId="4" xfId="3"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18" fillId="0" borderId="0" xfId="0" applyFont="1" applyAlignment="1" applyProtection="1">
      <alignment horizontal="left" vertical="center" wrapText="1"/>
    </xf>
    <xf numFmtId="0" fontId="10" fillId="11" borderId="13" xfId="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10" fillId="23" borderId="8" xfId="3" applyFont="1" applyFill="1" applyBorder="1" applyAlignment="1" applyProtection="1">
      <alignment horizontal="center" vertical="center" wrapText="1"/>
    </xf>
    <xf numFmtId="0" fontId="10" fillId="23" borderId="15" xfId="3" applyFont="1" applyFill="1" applyBorder="1" applyAlignment="1" applyProtection="1">
      <alignment horizontal="center" vertical="center" wrapText="1"/>
    </xf>
    <xf numFmtId="0" fontId="27" fillId="18" borderId="38" xfId="3" applyFont="1" applyFill="1" applyBorder="1" applyAlignment="1" applyProtection="1">
      <alignment vertical="center" wrapText="1"/>
    </xf>
    <xf numFmtId="0" fontId="27" fillId="18" borderId="51" xfId="3" applyFont="1" applyFill="1" applyBorder="1" applyAlignment="1" applyProtection="1">
      <alignment vertical="center" wrapText="1"/>
    </xf>
    <xf numFmtId="0" fontId="16" fillId="8" borderId="16" xfId="2" applyNumberFormat="1" applyFont="1" applyFill="1" applyBorder="1" applyAlignment="1" applyProtection="1">
      <alignment horizontal="left" vertical="center" wrapText="1"/>
    </xf>
    <xf numFmtId="0" fontId="18" fillId="0" borderId="5" xfId="0" applyFont="1" applyBorder="1" applyAlignment="1" applyProtection="1">
      <alignment horizontal="left" vertical="center" wrapText="1"/>
    </xf>
    <xf numFmtId="0" fontId="16" fillId="8" borderId="39" xfId="2" applyNumberFormat="1" applyFont="1" applyFill="1" applyBorder="1" applyAlignment="1" applyProtection="1">
      <alignment horizontal="left" vertical="center" wrapText="1"/>
    </xf>
    <xf numFmtId="0" fontId="18" fillId="0" borderId="40" xfId="0" applyFont="1" applyBorder="1" applyAlignment="1" applyProtection="1">
      <alignment horizontal="left" vertical="center" wrapText="1"/>
    </xf>
    <xf numFmtId="0" fontId="10" fillId="23" borderId="16" xfId="2" applyNumberFormat="1" applyFont="1" applyFill="1" applyBorder="1" applyAlignment="1" applyProtection="1">
      <alignment horizontal="left" vertical="center" wrapText="1"/>
    </xf>
    <xf numFmtId="0" fontId="13" fillId="23" borderId="11" xfId="2" applyNumberFormat="1" applyFont="1" applyFill="1" applyBorder="1" applyAlignment="1" applyProtection="1">
      <alignment horizontal="left" vertical="center" wrapText="1"/>
    </xf>
    <xf numFmtId="0" fontId="5" fillId="0" borderId="0" xfId="2" applyAlignment="1" applyProtection="1">
      <alignment horizontal="center" vertical="top" wrapText="1"/>
    </xf>
    <xf numFmtId="0" fontId="16" fillId="2" borderId="0" xfId="2" applyFont="1" applyFill="1" applyBorder="1" applyAlignment="1" applyProtection="1">
      <alignment horizontal="center" vertical="center" wrapText="1"/>
    </xf>
    <xf numFmtId="0" fontId="4" fillId="9" borderId="0" xfId="0" applyFont="1" applyFill="1" applyAlignment="1" applyProtection="1">
      <alignment horizontal="left" vertical="top" wrapText="1"/>
      <protection locked="0"/>
    </xf>
    <xf numFmtId="49" fontId="55" fillId="9" borderId="20" xfId="0" applyNumberFormat="1" applyFont="1" applyFill="1" applyBorder="1" applyAlignment="1" applyProtection="1">
      <alignment horizontal="justify" vertical="top" wrapText="1"/>
      <protection locked="0"/>
    </xf>
    <xf numFmtId="49" fontId="55" fillId="0" borderId="0" xfId="0" applyNumberFormat="1" applyFont="1" applyBorder="1" applyAlignment="1" applyProtection="1">
      <alignment horizontal="justify" vertical="top"/>
      <protection locked="0"/>
    </xf>
    <xf numFmtId="0" fontId="2" fillId="0" borderId="0" xfId="0" applyFont="1" applyFill="1" applyAlignment="1" applyProtection="1">
      <alignment horizontal="center" vertical="center"/>
      <protection locked="0"/>
    </xf>
    <xf numFmtId="49" fontId="39" fillId="23" borderId="11" xfId="0" applyNumberFormat="1" applyFont="1" applyFill="1" applyBorder="1" applyAlignment="1">
      <alignment horizontal="center" vertical="top" wrapText="1"/>
    </xf>
    <xf numFmtId="0" fontId="48" fillId="7" borderId="0" xfId="2" applyNumberFormat="1" applyFont="1" applyFill="1" applyBorder="1" applyAlignment="1" applyProtection="1">
      <alignment horizontal="center" vertical="center" wrapText="1"/>
    </xf>
    <xf numFmtId="0" fontId="48" fillId="7" borderId="64" xfId="2" applyNumberFormat="1" applyFont="1" applyFill="1" applyBorder="1" applyAlignment="1" applyProtection="1">
      <alignment horizontal="center" vertical="center" wrapText="1"/>
    </xf>
    <xf numFmtId="0" fontId="28" fillId="2" borderId="8" xfId="3" applyFont="1" applyFill="1" applyBorder="1" applyAlignment="1">
      <alignment horizontal="center" vertical="center" wrapText="1"/>
    </xf>
    <xf numFmtId="0" fontId="38" fillId="0" borderId="14" xfId="0" applyFont="1" applyBorder="1" applyAlignment="1">
      <alignment horizontal="center" vertical="center" wrapText="1"/>
    </xf>
    <xf numFmtId="0" fontId="38" fillId="0" borderId="15" xfId="0" applyFont="1" applyBorder="1" applyAlignment="1">
      <alignment horizontal="center" vertical="center" wrapText="1"/>
    </xf>
    <xf numFmtId="49" fontId="4" fillId="10" borderId="6" xfId="4" applyNumberFormat="1" applyFont="1" applyFill="1" applyBorder="1" applyAlignment="1" applyProtection="1">
      <alignment vertical="top" wrapText="1"/>
      <protection locked="0"/>
    </xf>
    <xf numFmtId="49" fontId="4" fillId="10" borderId="0" xfId="0" applyNumberFormat="1" applyFont="1" applyFill="1" applyAlignment="1" applyProtection="1">
      <alignment vertical="top" wrapText="1"/>
      <protection locked="0"/>
    </xf>
    <xf numFmtId="49" fontId="4" fillId="0" borderId="6" xfId="0" applyNumberFormat="1" applyFont="1" applyBorder="1" applyAlignment="1" applyProtection="1">
      <alignment vertical="top" wrapText="1"/>
      <protection locked="0"/>
    </xf>
    <xf numFmtId="49" fontId="4" fillId="0" borderId="0" xfId="0" applyNumberFormat="1" applyFont="1" applyAlignment="1" applyProtection="1">
      <alignment vertical="top" wrapText="1"/>
      <protection locked="0"/>
    </xf>
    <xf numFmtId="0" fontId="49" fillId="23" borderId="16" xfId="2" applyNumberFormat="1" applyFont="1" applyFill="1" applyBorder="1" applyAlignment="1" applyProtection="1">
      <alignment horizontal="center" vertical="center" wrapText="1"/>
    </xf>
    <xf numFmtId="0" fontId="34" fillId="23" borderId="11" xfId="0" applyFont="1" applyFill="1" applyBorder="1" applyAlignment="1">
      <alignment horizontal="center" vertical="center" wrapText="1"/>
    </xf>
    <xf numFmtId="0" fontId="16" fillId="23" borderId="0" xfId="0" applyFont="1" applyFill="1" applyBorder="1" applyAlignment="1">
      <alignment horizontal="center" vertical="center"/>
    </xf>
    <xf numFmtId="49" fontId="4" fillId="6" borderId="6" xfId="4" applyNumberFormat="1" applyFont="1" applyFill="1" applyBorder="1" applyAlignment="1" applyProtection="1">
      <alignment vertical="top" wrapText="1"/>
      <protection locked="0"/>
    </xf>
    <xf numFmtId="49" fontId="4" fillId="6" borderId="0" xfId="4" applyNumberFormat="1" applyFont="1" applyFill="1" applyBorder="1" applyAlignment="1" applyProtection="1">
      <alignment vertical="top" wrapText="1"/>
      <protection locked="0"/>
    </xf>
    <xf numFmtId="164" fontId="44" fillId="6" borderId="12" xfId="4" applyNumberFormat="1" applyFont="1" applyFill="1" applyBorder="1" applyAlignment="1" applyProtection="1">
      <alignment horizontal="center" vertical="center" wrapText="1"/>
    </xf>
    <xf numFmtId="164" fontId="44" fillId="6" borderId="7" xfId="4" applyNumberFormat="1" applyFont="1" applyFill="1" applyBorder="1" applyAlignment="1" applyProtection="1">
      <alignment horizontal="center" vertical="center" wrapText="1"/>
    </xf>
    <xf numFmtId="0" fontId="4" fillId="0" borderId="0" xfId="3" applyFont="1" applyAlignment="1">
      <alignment horizontal="justify" vertical="top" wrapText="1"/>
    </xf>
    <xf numFmtId="0" fontId="4" fillId="0" borderId="0" xfId="0" applyFont="1" applyAlignment="1">
      <alignment horizontal="justify" vertical="top" wrapText="1"/>
    </xf>
    <xf numFmtId="0" fontId="4" fillId="0" borderId="0" xfId="0" applyFont="1" applyAlignment="1">
      <alignment horizontal="justify" wrapText="1"/>
    </xf>
    <xf numFmtId="0" fontId="52" fillId="0" borderId="0" xfId="0" applyFont="1" applyBorder="1" applyAlignment="1">
      <alignment horizontal="center" vertical="center" wrapText="1"/>
    </xf>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16" fillId="2" borderId="33" xfId="2"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0" fontId="16" fillId="2" borderId="34" xfId="2" applyFont="1" applyFill="1" applyBorder="1" applyAlignment="1" applyProtection="1">
      <alignment horizontal="center" vertical="center" wrapText="1"/>
    </xf>
    <xf numFmtId="0" fontId="16" fillId="2" borderId="35" xfId="2" applyFont="1" applyFill="1" applyBorder="1" applyAlignment="1" applyProtection="1">
      <alignment horizontal="center" vertical="center" wrapText="1"/>
    </xf>
    <xf numFmtId="0" fontId="16" fillId="2" borderId="18" xfId="2" applyFont="1" applyFill="1" applyBorder="1" applyAlignment="1" applyProtection="1">
      <alignment horizontal="left" vertical="center" wrapText="1"/>
    </xf>
    <xf numFmtId="0" fontId="16" fillId="2" borderId="0" xfId="2" applyFont="1" applyFill="1" applyBorder="1" applyAlignment="1" applyProtection="1">
      <alignment horizontal="left" vertical="center" wrapText="1"/>
    </xf>
    <xf numFmtId="0" fontId="16" fillId="2" borderId="2" xfId="2" applyFont="1" applyFill="1" applyBorder="1" applyAlignment="1" applyProtection="1">
      <alignment horizontal="left" vertical="center" wrapText="1"/>
    </xf>
    <xf numFmtId="0" fontId="16" fillId="2" borderId="22" xfId="2" applyFont="1" applyFill="1" applyBorder="1" applyAlignment="1" applyProtection="1">
      <alignment horizontal="center" vertical="center" wrapText="1"/>
    </xf>
    <xf numFmtId="0" fontId="16" fillId="2" borderId="20" xfId="2" applyFont="1" applyFill="1" applyBorder="1" applyAlignment="1" applyProtection="1">
      <alignment horizontal="center" vertical="center" wrapText="1"/>
    </xf>
    <xf numFmtId="0" fontId="16" fillId="2" borderId="19" xfId="2" applyFont="1" applyFill="1" applyBorder="1" applyAlignment="1" applyProtection="1">
      <alignment horizontal="center" vertical="center" wrapText="1"/>
    </xf>
    <xf numFmtId="0" fontId="51" fillId="2" borderId="22" xfId="2" applyFont="1" applyFill="1" applyBorder="1" applyAlignment="1" applyProtection="1">
      <alignment horizontal="center" vertical="center" wrapText="1"/>
    </xf>
    <xf numFmtId="0" fontId="51" fillId="2" borderId="20" xfId="2" applyFont="1" applyFill="1" applyBorder="1" applyAlignment="1" applyProtection="1">
      <alignment horizontal="center" vertical="center" wrapText="1"/>
    </xf>
    <xf numFmtId="0" fontId="51" fillId="2" borderId="19" xfId="2" applyFont="1" applyFill="1" applyBorder="1" applyAlignment="1" applyProtection="1">
      <alignment horizontal="center" vertical="center" wrapText="1"/>
    </xf>
    <xf numFmtId="0" fontId="2" fillId="0" borderId="0" xfId="3" applyAlignment="1">
      <alignment wrapText="1"/>
    </xf>
    <xf numFmtId="0" fontId="0" fillId="0" borderId="0" xfId="0" applyAlignment="1"/>
    <xf numFmtId="0" fontId="16" fillId="4" borderId="64" xfId="2" applyNumberFormat="1" applyFont="1" applyFill="1" applyBorder="1" applyAlignment="1" applyProtection="1">
      <alignment horizontal="left" vertical="center" wrapText="1"/>
    </xf>
    <xf numFmtId="0" fontId="16" fillId="4" borderId="74" xfId="2" applyNumberFormat="1" applyFont="1" applyFill="1" applyBorder="1" applyAlignment="1" applyProtection="1">
      <alignment horizontal="left" vertical="center" wrapText="1"/>
    </xf>
    <xf numFmtId="0" fontId="2" fillId="5" borderId="88" xfId="3" applyFont="1" applyFill="1" applyBorder="1" applyAlignment="1" applyProtection="1">
      <alignment horizontal="center" vertical="center" wrapText="1"/>
      <protection locked="0"/>
    </xf>
    <xf numFmtId="0" fontId="16" fillId="4" borderId="44" xfId="2" applyNumberFormat="1" applyFont="1" applyFill="1" applyBorder="1" applyAlignment="1" applyProtection="1">
      <alignment horizontal="center" vertical="center" wrapText="1"/>
    </xf>
    <xf numFmtId="0" fontId="16" fillId="4" borderId="64" xfId="2" applyNumberFormat="1" applyFont="1" applyFill="1" applyBorder="1" applyAlignment="1" applyProtection="1">
      <alignment horizontal="center" vertical="center" wrapText="1"/>
    </xf>
    <xf numFmtId="0" fontId="3" fillId="5" borderId="44" xfId="3" applyFont="1" applyFill="1" applyBorder="1" applyAlignment="1" applyProtection="1">
      <alignment vertical="top" wrapText="1"/>
      <protection locked="0"/>
    </xf>
    <xf numFmtId="0" fontId="3" fillId="0" borderId="0" xfId="0" applyFont="1" applyAlignment="1">
      <alignment vertical="top" wrapText="1"/>
    </xf>
    <xf numFmtId="0" fontId="3" fillId="0" borderId="44" xfId="0" applyFont="1" applyBorder="1" applyAlignment="1">
      <alignment vertical="top" wrapText="1"/>
    </xf>
    <xf numFmtId="0" fontId="26" fillId="7" borderId="0" xfId="3" applyFont="1" applyFill="1" applyBorder="1" applyAlignment="1">
      <alignment vertical="top" wrapText="1"/>
    </xf>
    <xf numFmtId="0" fontId="26" fillId="0" borderId="0" xfId="0" applyFont="1" applyAlignment="1">
      <alignment vertical="top" wrapText="1"/>
    </xf>
    <xf numFmtId="0" fontId="0" fillId="0" borderId="0" xfId="0" applyAlignment="1">
      <alignment vertical="top" wrapText="1"/>
    </xf>
    <xf numFmtId="0" fontId="2" fillId="9" borderId="78" xfId="3" applyFont="1" applyFill="1" applyBorder="1" applyAlignment="1" applyProtection="1">
      <alignment horizontal="center" vertical="center" wrapText="1"/>
    </xf>
    <xf numFmtId="0" fontId="0" fillId="9" borderId="79" xfId="0" applyFill="1" applyBorder="1" applyAlignment="1" applyProtection="1">
      <alignment horizontal="center" vertical="center" wrapText="1"/>
    </xf>
    <xf numFmtId="0" fontId="16" fillId="8" borderId="77" xfId="2" applyNumberFormat="1" applyFont="1" applyFill="1" applyBorder="1" applyAlignment="1" applyProtection="1">
      <alignment horizontal="left" vertical="center" wrapText="1"/>
    </xf>
    <xf numFmtId="0" fontId="16" fillId="8" borderId="64" xfId="2" applyNumberFormat="1" applyFont="1" applyFill="1" applyBorder="1" applyAlignment="1" applyProtection="1">
      <alignment horizontal="left" vertical="center" wrapText="1"/>
    </xf>
    <xf numFmtId="49" fontId="3" fillId="3" borderId="12" xfId="3" applyNumberFormat="1" applyFont="1" applyFill="1" applyBorder="1" applyAlignment="1" applyProtection="1">
      <alignment horizontal="left" vertical="top" wrapText="1"/>
      <protection locked="0"/>
    </xf>
    <xf numFmtId="49" fontId="3" fillId="3" borderId="7" xfId="3" applyNumberFormat="1" applyFont="1" applyFill="1" applyBorder="1" applyAlignment="1" applyProtection="1">
      <alignment horizontal="left" vertical="top" wrapText="1"/>
      <protection locked="0"/>
    </xf>
    <xf numFmtId="49" fontId="3" fillId="3" borderId="6" xfId="3" applyNumberFormat="1" applyFont="1" applyFill="1" applyBorder="1" applyAlignment="1" applyProtection="1">
      <alignment horizontal="left" vertical="top" wrapText="1"/>
      <protection locked="0"/>
    </xf>
    <xf numFmtId="49" fontId="3" fillId="3" borderId="0" xfId="3" applyNumberFormat="1" applyFont="1" applyFill="1" applyBorder="1" applyAlignment="1" applyProtection="1">
      <alignment horizontal="left" vertical="top" wrapText="1"/>
      <protection locked="0"/>
    </xf>
    <xf numFmtId="49" fontId="3" fillId="3" borderId="3" xfId="3" applyNumberFormat="1" applyFont="1" applyFill="1" applyBorder="1" applyAlignment="1" applyProtection="1">
      <alignment horizontal="left" vertical="top" wrapText="1"/>
      <protection locked="0"/>
    </xf>
    <xf numFmtId="49" fontId="3" fillId="3" borderId="2" xfId="3" applyNumberFormat="1" applyFont="1" applyFill="1" applyBorder="1" applyAlignment="1" applyProtection="1">
      <alignment horizontal="left" vertical="top" wrapText="1"/>
      <protection locked="0"/>
    </xf>
    <xf numFmtId="0" fontId="10" fillId="23" borderId="8" xfId="3" applyFont="1" applyFill="1" applyBorder="1" applyAlignment="1" applyProtection="1">
      <alignment vertical="center" wrapText="1"/>
    </xf>
    <xf numFmtId="2" fontId="2" fillId="9" borderId="8" xfId="4" applyNumberFormat="1" applyFont="1" applyFill="1" applyBorder="1" applyAlignment="1" applyProtection="1">
      <alignment vertical="center" wrapText="1"/>
    </xf>
    <xf numFmtId="2" fontId="2" fillId="3" borderId="8" xfId="4" applyNumberFormat="1" applyFont="1" applyFill="1" applyBorder="1" applyAlignment="1" applyProtection="1">
      <alignment vertical="center" wrapText="1"/>
      <protection locked="0"/>
    </xf>
    <xf numFmtId="2" fontId="2" fillId="12" borderId="8" xfId="4" applyNumberFormat="1" applyFont="1" applyFill="1" applyBorder="1" applyAlignment="1" applyProtection="1">
      <alignment vertical="center" wrapText="1"/>
      <protection locked="0"/>
    </xf>
    <xf numFmtId="2" fontId="2" fillId="3" borderId="8" xfId="4" applyNumberFormat="1" applyFont="1" applyFill="1" applyBorder="1" applyAlignment="1" applyProtection="1">
      <alignment vertical="center" wrapText="1"/>
    </xf>
    <xf numFmtId="0" fontId="0" fillId="23" borderId="0" xfId="0" applyFill="1" applyBorder="1" applyAlignment="1" applyProtection="1">
      <alignment horizontal="left" vertical="center" wrapText="1"/>
    </xf>
    <xf numFmtId="2" fontId="2" fillId="10" borderId="0" xfId="4" applyNumberFormat="1" applyFont="1" applyFill="1" applyBorder="1" applyAlignment="1" applyProtection="1">
      <alignment horizontal="left" vertical="center" wrapText="1"/>
    </xf>
    <xf numFmtId="164" fontId="2" fillId="10" borderId="0" xfId="4" applyNumberFormat="1" applyFont="1" applyFill="1" applyBorder="1" applyAlignment="1" applyProtection="1">
      <alignment horizontal="center" vertical="center"/>
    </xf>
    <xf numFmtId="2" fontId="2" fillId="14" borderId="0" xfId="4" applyNumberFormat="1" applyFont="1" applyFill="1" applyBorder="1" applyAlignment="1" applyProtection="1">
      <alignment horizontal="center" vertical="center"/>
    </xf>
  </cellXfs>
  <cellStyles count="6">
    <cellStyle name="Comma" xfId="1" builtinId="3"/>
    <cellStyle name="Comma 2" xfId="4"/>
    <cellStyle name="Hyperlink" xfId="2" builtinId="8"/>
    <cellStyle name="Normal" xfId="0" builtinId="0"/>
    <cellStyle name="Normal 2" xfId="3"/>
    <cellStyle name="Normal 3" xfId="5"/>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F9C3BF"/>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74385</xdr:colOff>
      <xdr:row>0</xdr:row>
      <xdr:rowOff>24947</xdr:rowOff>
    </xdr:from>
    <xdr:to>
      <xdr:col>0</xdr:col>
      <xdr:colOff>960210</xdr:colOff>
      <xdr:row>3</xdr:row>
      <xdr:rowOff>120197</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385" y="24947"/>
          <a:ext cx="8858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9</xdr:row>
          <xdr:rowOff>219075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11</xdr:row>
          <xdr:rowOff>219075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11</xdr:row>
          <xdr:rowOff>228600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307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074" name="Line 2"/>
        <xdr:cNvSpPr>
          <a:spLocks noChangeShapeType="1"/>
        </xdr:cNvSpPr>
      </xdr:nvSpPr>
      <xdr:spPr bwMode="auto">
        <a:xfrm>
          <a:off x="1076325" y="581025"/>
          <a:ext cx="94297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3075"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32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mc:AlternateContent xmlns:mc="http://schemas.openxmlformats.org/markup-compatibility/2006">
    <mc:Choice xmlns:a14="http://schemas.microsoft.com/office/drawing/2010/main" Requires="a14">
      <xdr:twoCellAnchor editAs="oneCell">
        <xdr:from>
          <xdr:col>0</xdr:col>
          <xdr:colOff>451184</xdr:colOff>
          <xdr:row>75</xdr:row>
          <xdr:rowOff>110289</xdr:rowOff>
        </xdr:from>
        <xdr:to>
          <xdr:col>5</xdr:col>
          <xdr:colOff>994109</xdr:colOff>
          <xdr:row>112</xdr:row>
          <xdr:rowOff>117810</xdr:rowOff>
        </xdr:to>
        <xdr:pic>
          <xdr:nvPicPr>
            <xdr:cNvPr id="6" name="Picture 5"/>
            <xdr:cNvPicPr>
              <a:picLocks noChangeAspect="1" noChangeArrowheads="1"/>
              <a:extLst>
                <a:ext uri="{84589F7E-364E-4C9E-8A38-B11213B215E9}">
                  <a14:cameraTool cellRange="[2]Dropdowns!$B$8:$L$17" spid="_x0000_s4307"/>
                </a:ext>
              </a:extLst>
            </xdr:cNvPicPr>
          </xdr:nvPicPr>
          <xdr:blipFill>
            <a:blip xmlns:r="http://schemas.openxmlformats.org/officeDocument/2006/relationships" r:embed="rId3"/>
            <a:srcRect/>
            <a:stretch>
              <a:fillRect/>
            </a:stretch>
          </xdr:blipFill>
          <xdr:spPr bwMode="auto">
            <a:xfrm>
              <a:off x="451184" y="20233105"/>
              <a:ext cx="6538662" cy="5985711"/>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irago.internal.dtlr.gov.uk\Data\AFP\GOVall\GOV\009%20Portfolio%20Management\003%20Portfolio%20Reporting\0003%202015-16\0002%20Q1%202015-16%20Report\Commissioning%20Template\Q1%202015-16%20BICC%20Blank%20Template%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virago.internal.dtlr.gov.uk\Data\AFP\GOVall\GOV\009%20Portfolio%20Management\003%20Portfolio%20Reporting\0003%202015-16\0004%20Q3%202015-16%20Report\001%20BICC%20Portfolio%20Mgt%20Report\010%20Assurance%20Page%20&amp;%20road%20map\BICC%20Assurance%20Page%20Q2%20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Assurance Assessments Page"/>
      <sheetName val="BICC Review"/>
      <sheetName val="stats"/>
      <sheetName val="Dropdown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ctrlProp" Target="../ctrlProps/ctrlProp4.xml"/><Relationship Id="rId3" Type="http://schemas.openxmlformats.org/officeDocument/2006/relationships/printerSettings" Target="../printerSettings/printerSettings3.bin"/><Relationship Id="rId7" Type="http://schemas.openxmlformats.org/officeDocument/2006/relationships/printerSettings" Target="../printerSettings/printerSettings5.bin"/><Relationship Id="rId12"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mailto:rosalind.reid@dft.gsi.gov.uk" TargetMode="External"/><Relationship Id="rId11" Type="http://schemas.openxmlformats.org/officeDocument/2006/relationships/ctrlProp" Target="../ctrlProps/ctrlProp2.xml"/><Relationship Id="rId5" Type="http://schemas.openxmlformats.org/officeDocument/2006/relationships/hyperlink" Target="mailto:caroline.low@dft.gsi.gov.uk" TargetMode="External"/><Relationship Id="rId10" Type="http://schemas.openxmlformats.org/officeDocument/2006/relationships/ctrlProp" Target="../ctrlProps/ctrlProp1.xml"/><Relationship Id="rId4" Type="http://schemas.openxmlformats.org/officeDocument/2006/relationships/printerSettings" Target="../printerSettings/printerSettings4.bin"/><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rinterSettings" Target="../printerSettings/printerSettings8.bin"/><Relationship Id="rId7" Type="http://schemas.openxmlformats.org/officeDocument/2006/relationships/printerSettings" Target="../printerSettings/printerSettings10.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hyperlink" Target="https://www.gov.uk/government/publications/procurement-policy-note-1615-procuring-steel-in-major-projects" TargetMode="External"/><Relationship Id="rId5" Type="http://schemas.openxmlformats.org/officeDocument/2006/relationships/hyperlink" Target="https://www.gov.uk/government/publications/procurement-policy-note-1615-procuring-steel-in-major-projects" TargetMode="External"/><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drawing" Target="../drawings/drawing3.xml"/><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7" Type="http://schemas.openxmlformats.org/officeDocument/2006/relationships/comments" Target="../comments1.xml"/><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6" Type="http://schemas.openxmlformats.org/officeDocument/2006/relationships/vmlDrawing" Target="../drawings/vmlDrawing2.vml"/><Relationship Id="rId5" Type="http://schemas.openxmlformats.org/officeDocument/2006/relationships/drawing" Target="../drawings/drawing4.xml"/><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4"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61"/>
  <sheetViews>
    <sheetView showGridLines="0" topLeftCell="A4" zoomScaleNormal="100" workbookViewId="0">
      <selection activeCell="J14" sqref="J14:L14"/>
    </sheetView>
  </sheetViews>
  <sheetFormatPr defaultRowHeight="12.75" x14ac:dyDescent="0.2"/>
  <cols>
    <col min="1" max="1" width="19" customWidth="1"/>
    <col min="2" max="2" width="2" customWidth="1"/>
    <col min="3" max="3" width="19.5703125" customWidth="1"/>
    <col min="4" max="4" width="2" style="6" customWidth="1"/>
    <col min="5" max="5" width="30.42578125" style="3" customWidth="1"/>
    <col min="6" max="6" width="13.42578125" style="3" customWidth="1"/>
    <col min="7" max="7" width="1.28515625" customWidth="1"/>
    <col min="8" max="8" width="23.140625" style="3" customWidth="1"/>
    <col min="9" max="9" width="12" style="3" customWidth="1"/>
    <col min="10" max="10" width="3.42578125" style="3" customWidth="1"/>
    <col min="11" max="11" width="20.7109375" style="3" customWidth="1"/>
    <col min="12" max="12" width="8" style="3" customWidth="1"/>
    <col min="14" max="14" width="3.140625" customWidth="1"/>
    <col min="15" max="15" width="2"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1" x14ac:dyDescent="0.2">
      <c r="H1" s="34" t="s">
        <v>46</v>
      </c>
      <c r="R1" s="426"/>
      <c r="S1" s="426"/>
      <c r="T1" s="426"/>
      <c r="U1" s="426"/>
    </row>
    <row r="2" spans="1:21" x14ac:dyDescent="0.2">
      <c r="R2" s="426"/>
      <c r="S2" s="426"/>
      <c r="T2" s="426"/>
      <c r="U2" s="426"/>
    </row>
    <row r="3" spans="1:21" x14ac:dyDescent="0.2">
      <c r="R3" s="426"/>
      <c r="S3" s="426"/>
      <c r="T3" s="426"/>
      <c r="U3" s="426"/>
    </row>
    <row r="4" spans="1:21" x14ac:dyDescent="0.2">
      <c r="R4" s="426"/>
      <c r="S4" s="426"/>
      <c r="T4" s="426"/>
      <c r="U4" s="426"/>
    </row>
    <row r="5" spans="1:21" ht="21" customHeight="1" thickBot="1" x14ac:dyDescent="0.3">
      <c r="A5" s="421" t="s">
        <v>338</v>
      </c>
      <c r="B5" s="422"/>
      <c r="C5" s="422"/>
      <c r="D5" s="423"/>
      <c r="E5" s="422"/>
      <c r="F5" s="422"/>
      <c r="R5" s="426"/>
      <c r="S5" s="426"/>
      <c r="T5" s="441" t="s">
        <v>10</v>
      </c>
      <c r="U5" s="426"/>
    </row>
    <row r="6" spans="1:21" ht="23.25" customHeight="1" thickBot="1" x14ac:dyDescent="0.3">
      <c r="A6" s="421" t="s">
        <v>257</v>
      </c>
      <c r="B6" s="422"/>
      <c r="C6" s="422"/>
      <c r="D6" s="423"/>
      <c r="E6" s="422"/>
      <c r="F6" s="424"/>
      <c r="H6" s="700" t="s">
        <v>108</v>
      </c>
      <c r="I6" s="701"/>
      <c r="J6" s="80"/>
      <c r="K6" s="286" t="s">
        <v>223</v>
      </c>
      <c r="L6" s="2"/>
      <c r="M6" s="714" t="s">
        <v>176</v>
      </c>
      <c r="N6" s="715"/>
      <c r="O6" s="715"/>
      <c r="P6" s="715"/>
      <c r="Q6" s="716"/>
      <c r="R6" s="697"/>
      <c r="S6" s="698"/>
      <c r="T6" s="698"/>
      <c r="U6" s="698"/>
    </row>
    <row r="7" spans="1:21" ht="14.25" customHeight="1" thickBot="1" x14ac:dyDescent="0.25">
      <c r="A7" s="425"/>
      <c r="B7" s="426"/>
      <c r="C7" s="426"/>
      <c r="D7" s="427"/>
      <c r="E7" s="425"/>
      <c r="F7" s="428"/>
      <c r="H7" s="139" t="s">
        <v>132</v>
      </c>
      <c r="I7" s="2"/>
      <c r="J7" s="2"/>
      <c r="K7" s="18"/>
      <c r="L7" s="2"/>
      <c r="M7" s="296"/>
      <c r="N7" s="296"/>
      <c r="O7" s="296"/>
      <c r="P7" s="296"/>
      <c r="Q7" s="296"/>
      <c r="R7" s="460"/>
      <c r="S7" s="460"/>
      <c r="T7" s="461"/>
      <c r="U7" s="460"/>
    </row>
    <row r="8" spans="1:21" s="1" customFormat="1" ht="15" hidden="1" customHeight="1" thickBot="1" x14ac:dyDescent="0.25">
      <c r="A8" s="15" t="s">
        <v>5</v>
      </c>
      <c r="B8" s="7"/>
      <c r="C8" s="8"/>
      <c r="D8" s="9"/>
      <c r="E8" s="7"/>
      <c r="F8" s="428"/>
      <c r="G8" s="7"/>
      <c r="J8" s="10"/>
      <c r="M8" s="41"/>
      <c r="N8" s="41"/>
      <c r="O8" s="41"/>
      <c r="P8"/>
      <c r="Q8"/>
      <c r="R8" s="462"/>
      <c r="S8" s="462"/>
      <c r="T8" s="460"/>
      <c r="U8" s="462"/>
    </row>
    <row r="9" spans="1:21" ht="6.75" hidden="1" customHeight="1" thickBot="1" x14ac:dyDescent="0.25">
      <c r="A9" s="16"/>
      <c r="B9" s="11"/>
      <c r="C9" s="11"/>
      <c r="D9" s="12"/>
      <c r="E9" s="13"/>
      <c r="F9" s="428"/>
      <c r="G9" s="11"/>
      <c r="H9" s="16"/>
      <c r="I9" s="10"/>
      <c r="J9" s="10"/>
      <c r="K9" s="16"/>
      <c r="L9" s="292"/>
      <c r="M9" s="703" t="s">
        <v>379</v>
      </c>
      <c r="N9" s="704"/>
      <c r="O9" s="704"/>
      <c r="P9" s="704"/>
      <c r="Q9" s="705"/>
      <c r="R9" s="460"/>
      <c r="S9" s="460"/>
      <c r="T9" s="463"/>
      <c r="U9" s="460"/>
    </row>
    <row r="10" spans="1:21" ht="26.25" thickBot="1" x14ac:dyDescent="0.25">
      <c r="A10" s="418" t="s">
        <v>229</v>
      </c>
      <c r="B10" s="429"/>
      <c r="C10" s="702" t="s">
        <v>305</v>
      </c>
      <c r="D10" s="702"/>
      <c r="E10" s="702"/>
      <c r="F10" s="428"/>
      <c r="G10" s="11"/>
      <c r="H10" s="19" t="s">
        <v>1</v>
      </c>
      <c r="I10" s="73"/>
      <c r="J10" s="10"/>
      <c r="K10" s="48" t="s">
        <v>47</v>
      </c>
      <c r="L10" s="293"/>
      <c r="M10" s="706"/>
      <c r="N10" s="707"/>
      <c r="O10" s="707"/>
      <c r="P10" s="707"/>
      <c r="Q10" s="708"/>
      <c r="R10" s="460"/>
      <c r="S10" s="460"/>
      <c r="T10" s="464"/>
      <c r="U10" s="460"/>
    </row>
    <row r="11" spans="1:21" ht="6.75" customHeight="1" thickBot="1" x14ac:dyDescent="0.25">
      <c r="A11" s="430"/>
      <c r="B11" s="429"/>
      <c r="C11" s="11"/>
      <c r="D11" s="12"/>
      <c r="E11" s="13"/>
      <c r="F11" s="428"/>
      <c r="G11" s="11"/>
      <c r="H11" s="10"/>
      <c r="I11" s="10"/>
      <c r="J11" s="10"/>
      <c r="K11" s="10"/>
      <c r="L11" s="295"/>
      <c r="M11" s="709" t="s">
        <v>380</v>
      </c>
      <c r="N11" s="709"/>
      <c r="O11" s="709"/>
      <c r="P11" s="709"/>
      <c r="Q11" s="709"/>
      <c r="R11" s="433"/>
      <c r="S11" s="426"/>
      <c r="T11" s="465" t="s">
        <v>13</v>
      </c>
      <c r="U11" s="426"/>
    </row>
    <row r="12" spans="1:21" ht="19.5" customHeight="1" thickBot="1" x14ac:dyDescent="0.25">
      <c r="A12" s="382" t="s">
        <v>299</v>
      </c>
      <c r="B12" s="429"/>
      <c r="C12" s="323"/>
      <c r="D12" s="324"/>
      <c r="E12" s="571">
        <v>2200</v>
      </c>
      <c r="F12" s="428"/>
      <c r="G12" s="11"/>
      <c r="H12" s="19" t="s">
        <v>2</v>
      </c>
      <c r="I12" s="73"/>
      <c r="J12" s="10"/>
      <c r="K12" s="19" t="s">
        <v>3</v>
      </c>
      <c r="L12" s="180"/>
      <c r="M12" s="710"/>
      <c r="N12" s="710"/>
      <c r="O12" s="710"/>
      <c r="P12" s="710"/>
      <c r="Q12" s="710"/>
      <c r="R12" s="433"/>
      <c r="S12" s="426"/>
      <c r="T12" s="465" t="s">
        <v>12</v>
      </c>
      <c r="U12" s="426"/>
    </row>
    <row r="13" spans="1:21" ht="8.25" customHeight="1" thickBot="1" x14ac:dyDescent="0.25">
      <c r="A13" s="430"/>
      <c r="B13" s="429"/>
      <c r="C13" s="11"/>
      <c r="D13" s="12"/>
      <c r="E13" s="13"/>
      <c r="F13" s="428"/>
      <c r="G13" s="11"/>
      <c r="H13" s="378"/>
      <c r="I13" s="377"/>
      <c r="J13" s="377"/>
      <c r="K13" s="377"/>
      <c r="L13" s="377"/>
      <c r="M13" s="710"/>
      <c r="N13" s="710"/>
      <c r="O13" s="710"/>
      <c r="P13" s="710"/>
      <c r="Q13" s="710"/>
      <c r="R13" s="433"/>
      <c r="S13" s="426"/>
      <c r="T13" s="465"/>
      <c r="U13" s="426"/>
    </row>
    <row r="14" spans="1:21" ht="24" customHeight="1" thickBot="1" x14ac:dyDescent="0.25">
      <c r="A14" s="418" t="s">
        <v>220</v>
      </c>
      <c r="B14" s="429"/>
      <c r="C14" s="699" t="s">
        <v>331</v>
      </c>
      <c r="D14" s="699"/>
      <c r="E14" s="699"/>
      <c r="F14" s="428"/>
      <c r="G14" s="11"/>
      <c r="H14" s="671" t="s">
        <v>56</v>
      </c>
      <c r="I14" s="376" t="s">
        <v>18</v>
      </c>
      <c r="J14" s="711" t="s">
        <v>411</v>
      </c>
      <c r="K14" s="712"/>
      <c r="L14" s="713"/>
      <c r="M14" s="469"/>
      <c r="N14" s="460"/>
      <c r="O14" s="470"/>
      <c r="P14" s="426"/>
      <c r="Q14" s="426"/>
      <c r="R14" s="426"/>
      <c r="S14" s="426"/>
      <c r="T14" s="465"/>
      <c r="U14" s="426"/>
    </row>
    <row r="15" spans="1:21" ht="13.5" customHeight="1" thickBot="1" x14ac:dyDescent="0.25">
      <c r="A15" s="430"/>
      <c r="B15" s="429"/>
      <c r="C15" s="11"/>
      <c r="D15" s="12"/>
      <c r="E15" s="13"/>
      <c r="F15" s="428"/>
      <c r="G15" s="11"/>
      <c r="H15" s="672"/>
      <c r="I15" s="376" t="s">
        <v>19</v>
      </c>
      <c r="J15" s="685" t="s">
        <v>326</v>
      </c>
      <c r="K15" s="686"/>
      <c r="L15" s="687"/>
      <c r="M15" s="471"/>
      <c r="N15" s="472"/>
      <c r="O15" s="473"/>
      <c r="P15" s="460"/>
      <c r="Q15" s="444"/>
      <c r="R15" s="444"/>
      <c r="S15" s="426"/>
      <c r="T15" s="465"/>
      <c r="U15" s="426"/>
    </row>
    <row r="16" spans="1:21" ht="21.75" customHeight="1" thickBot="1" x14ac:dyDescent="0.25">
      <c r="A16" s="525" t="s">
        <v>339</v>
      </c>
      <c r="B16" s="526"/>
      <c r="C16" s="694" t="s">
        <v>306</v>
      </c>
      <c r="D16" s="695"/>
      <c r="E16" s="696"/>
      <c r="F16" s="428"/>
      <c r="G16" s="11"/>
      <c r="H16" s="673"/>
      <c r="I16" s="376" t="s">
        <v>20</v>
      </c>
      <c r="J16" s="717" t="s">
        <v>327</v>
      </c>
      <c r="K16" s="718"/>
      <c r="L16" s="719"/>
      <c r="M16" s="429"/>
      <c r="N16" s="429"/>
      <c r="O16" s="429"/>
      <c r="P16" s="426"/>
      <c r="Q16" s="426"/>
      <c r="R16" s="426"/>
      <c r="S16" s="426"/>
      <c r="T16" s="465" t="s">
        <v>13</v>
      </c>
      <c r="U16" s="43"/>
    </row>
    <row r="17" spans="1:33" ht="18.75" customHeight="1" thickBot="1" x14ac:dyDescent="0.25">
      <c r="A17" s="525" t="s">
        <v>340</v>
      </c>
      <c r="B17" s="527"/>
      <c r="C17" s="691"/>
      <c r="D17" s="692"/>
      <c r="E17" s="693"/>
      <c r="F17" s="428"/>
      <c r="G17" s="11"/>
      <c r="H17" s="62" t="s">
        <v>295</v>
      </c>
      <c r="I17" s="505"/>
      <c r="J17" s="665" t="s">
        <v>296</v>
      </c>
      <c r="K17" s="666"/>
      <c r="L17" s="669">
        <v>1</v>
      </c>
      <c r="M17" s="429"/>
      <c r="N17" s="429"/>
      <c r="O17" s="429"/>
      <c r="P17" s="426"/>
      <c r="Q17" s="426"/>
      <c r="R17" s="426"/>
      <c r="S17" s="426"/>
      <c r="T17" s="465" t="s">
        <v>17</v>
      </c>
      <c r="U17" s="45"/>
      <c r="V17" s="44"/>
    </row>
    <row r="18" spans="1:33" ht="13.5" customHeight="1" thickBot="1" x14ac:dyDescent="0.25">
      <c r="A18" s="432"/>
      <c r="B18" s="426"/>
      <c r="D18"/>
      <c r="E18"/>
      <c r="F18" s="428"/>
      <c r="H18" s="62" t="s">
        <v>294</v>
      </c>
      <c r="I18" s="505"/>
      <c r="J18" s="667"/>
      <c r="K18" s="668"/>
      <c r="L18" s="670"/>
      <c r="M18" s="429"/>
      <c r="N18" s="429"/>
      <c r="O18" s="429"/>
      <c r="P18" s="426"/>
      <c r="Q18" s="426"/>
      <c r="R18" s="426"/>
      <c r="S18" s="426"/>
      <c r="T18" s="465"/>
      <c r="U18" s="45"/>
      <c r="V18" s="46"/>
    </row>
    <row r="19" spans="1:33" ht="33.75" customHeight="1" thickBot="1" x14ac:dyDescent="0.25">
      <c r="A19" s="664" t="s">
        <v>21</v>
      </c>
      <c r="B19" s="429"/>
      <c r="C19" s="240" t="s">
        <v>18</v>
      </c>
      <c r="D19" s="14"/>
      <c r="E19" s="512" t="s">
        <v>307</v>
      </c>
      <c r="F19" s="428"/>
      <c r="G19" s="11"/>
      <c r="H19" s="379" t="s">
        <v>107</v>
      </c>
      <c r="I19" s="674"/>
      <c r="J19" s="674"/>
      <c r="K19" s="674"/>
      <c r="L19" s="675"/>
      <c r="M19" s="429"/>
      <c r="N19" s="429"/>
      <c r="O19" s="429"/>
      <c r="P19" s="426"/>
      <c r="Q19" s="426"/>
      <c r="R19" s="426"/>
      <c r="S19" s="426"/>
      <c r="T19" s="465"/>
      <c r="U19" s="45"/>
      <c r="V19" s="46"/>
    </row>
    <row r="20" spans="1:33" ht="15.75" customHeight="1" thickBot="1" x14ac:dyDescent="0.25">
      <c r="A20" s="664"/>
      <c r="B20" s="429"/>
      <c r="C20" s="240" t="s">
        <v>19</v>
      </c>
      <c r="D20" s="14"/>
      <c r="E20" s="512" t="s">
        <v>308</v>
      </c>
      <c r="F20" s="428"/>
      <c r="G20" s="11"/>
      <c r="H20" s="16"/>
      <c r="I20" s="17"/>
      <c r="J20" s="13"/>
      <c r="K20" s="12"/>
      <c r="L20" s="14"/>
      <c r="M20" s="429"/>
      <c r="N20" s="429"/>
      <c r="O20" s="429"/>
      <c r="P20" s="426"/>
      <c r="Q20" s="426"/>
      <c r="R20" s="426"/>
      <c r="S20" s="426"/>
      <c r="T20" s="465"/>
      <c r="U20" s="45"/>
      <c r="V20" s="46"/>
    </row>
    <row r="21" spans="1:33" ht="15" customHeight="1" thickBot="1" x14ac:dyDescent="0.25">
      <c r="A21" s="664"/>
      <c r="B21" s="429"/>
      <c r="C21" s="240" t="s">
        <v>20</v>
      </c>
      <c r="D21" s="14"/>
      <c r="E21" s="503" t="s">
        <v>309</v>
      </c>
      <c r="F21" s="428"/>
      <c r="G21" s="11"/>
      <c r="H21" s="671" t="s">
        <v>22</v>
      </c>
      <c r="I21" s="376" t="s">
        <v>18</v>
      </c>
      <c r="J21" s="685" t="s">
        <v>324</v>
      </c>
      <c r="K21" s="686"/>
      <c r="L21" s="687"/>
      <c r="M21" s="429"/>
      <c r="N21" s="429"/>
      <c r="O21" s="429"/>
      <c r="P21" s="426"/>
      <c r="Q21" s="426"/>
      <c r="R21" s="426"/>
      <c r="S21" s="426"/>
      <c r="T21" s="465"/>
      <c r="U21" s="45"/>
      <c r="V21" s="46"/>
    </row>
    <row r="22" spans="1:33" ht="27.75" customHeight="1" thickBot="1" x14ac:dyDescent="0.25">
      <c r="A22" s="664"/>
      <c r="B22" s="429"/>
      <c r="C22" s="62" t="s">
        <v>300</v>
      </c>
      <c r="D22" s="14"/>
      <c r="E22" s="513">
        <v>42170</v>
      </c>
      <c r="F22" s="428"/>
      <c r="G22" s="11"/>
      <c r="H22" s="672"/>
      <c r="I22" s="376" t="s">
        <v>19</v>
      </c>
      <c r="J22" s="688" t="s">
        <v>333</v>
      </c>
      <c r="K22" s="689"/>
      <c r="L22" s="690"/>
      <c r="M22" s="429"/>
      <c r="N22" s="429"/>
      <c r="O22" s="429"/>
      <c r="P22" s="426"/>
      <c r="Q22" s="426"/>
      <c r="R22" s="426"/>
      <c r="S22" s="426"/>
      <c r="T22" s="465"/>
      <c r="U22" s="45"/>
      <c r="V22" s="46"/>
    </row>
    <row r="23" spans="1:33" ht="27" customHeight="1" thickBot="1" x14ac:dyDescent="0.25">
      <c r="A23" s="664"/>
      <c r="B23" s="429"/>
      <c r="C23" s="62" t="s">
        <v>57</v>
      </c>
      <c r="D23" s="14"/>
      <c r="E23" s="513">
        <v>42404</v>
      </c>
      <c r="F23" s="428"/>
      <c r="G23" s="11"/>
      <c r="H23" s="673"/>
      <c r="I23" s="417" t="s">
        <v>20</v>
      </c>
      <c r="J23" s="678" t="s">
        <v>325</v>
      </c>
      <c r="K23" s="679"/>
      <c r="L23" s="680"/>
      <c r="M23" s="428"/>
      <c r="N23" s="428"/>
      <c r="O23" s="428"/>
      <c r="P23" s="428"/>
      <c r="Q23" s="428"/>
      <c r="R23" s="426"/>
      <c r="S23" s="426"/>
      <c r="T23" s="465"/>
      <c r="U23" s="45"/>
      <c r="V23" s="46"/>
    </row>
    <row r="24" spans="1:33" ht="27" customHeight="1" thickBot="1" x14ac:dyDescent="0.25">
      <c r="A24" s="664"/>
      <c r="B24" s="429"/>
      <c r="C24" s="62" t="s">
        <v>292</v>
      </c>
      <c r="D24" s="14"/>
      <c r="E24" s="514">
        <v>43008</v>
      </c>
      <c r="F24" s="428"/>
      <c r="G24" s="11"/>
      <c r="H24" s="389"/>
      <c r="I24" s="390"/>
      <c r="J24" s="507"/>
      <c r="K24" s="508"/>
      <c r="L24" s="509"/>
      <c r="M24" s="436"/>
      <c r="N24" s="428"/>
      <c r="O24" s="428"/>
      <c r="P24" s="428"/>
      <c r="Q24" s="428"/>
      <c r="R24" s="426"/>
      <c r="S24" s="426"/>
      <c r="T24" s="465"/>
      <c r="U24" s="45"/>
      <c r="V24" s="46"/>
    </row>
    <row r="25" spans="1:33" ht="27" customHeight="1" thickBot="1" x14ac:dyDescent="0.25">
      <c r="A25" s="664"/>
      <c r="B25" s="429"/>
      <c r="C25" s="62" t="s">
        <v>293</v>
      </c>
      <c r="D25" s="14"/>
      <c r="E25" s="515">
        <v>1</v>
      </c>
      <c r="F25" s="428"/>
      <c r="G25" s="11"/>
      <c r="H25" s="681"/>
      <c r="I25" s="682"/>
      <c r="J25" s="510"/>
      <c r="K25" s="683"/>
      <c r="L25" s="684"/>
      <c r="M25" s="684"/>
      <c r="N25" s="428"/>
      <c r="O25" s="428"/>
      <c r="P25" s="428"/>
      <c r="Q25" s="428"/>
      <c r="R25" s="426"/>
      <c r="S25" s="426"/>
      <c r="T25" s="465"/>
      <c r="U25" s="45"/>
      <c r="V25" s="46"/>
    </row>
    <row r="26" spans="1:33" ht="26.25" customHeight="1" thickBot="1" x14ac:dyDescent="0.25">
      <c r="A26" s="664"/>
      <c r="B26" s="429"/>
      <c r="C26" s="62" t="s">
        <v>82</v>
      </c>
      <c r="D26" s="14"/>
      <c r="E26" s="287" t="s">
        <v>11</v>
      </c>
      <c r="F26" s="428"/>
      <c r="G26" s="11"/>
      <c r="H26" s="681"/>
      <c r="I26" s="682"/>
      <c r="J26" s="510"/>
      <c r="K26" s="684"/>
      <c r="L26" s="684"/>
      <c r="M26" s="684"/>
      <c r="N26" s="474"/>
      <c r="O26" s="474"/>
      <c r="P26" s="474"/>
      <c r="Q26" s="474"/>
      <c r="R26" s="426"/>
      <c r="S26" s="444"/>
      <c r="T26" s="466"/>
      <c r="U26" s="88"/>
      <c r="V26" s="89"/>
      <c r="W26" s="36"/>
      <c r="X26" s="36"/>
      <c r="Y26" s="36"/>
      <c r="Z26" s="36"/>
      <c r="AA26" s="36"/>
      <c r="AB26" s="36"/>
      <c r="AC26" s="36"/>
      <c r="AD26" s="36"/>
      <c r="AE26" s="36"/>
      <c r="AF26" s="36"/>
      <c r="AG26" s="36"/>
    </row>
    <row r="27" spans="1:33" ht="13.5" customHeight="1" thickBot="1" x14ac:dyDescent="0.25">
      <c r="A27" s="664"/>
      <c r="B27" s="429"/>
      <c r="C27" s="676" t="s">
        <v>84</v>
      </c>
      <c r="D27" s="14"/>
      <c r="E27" s="660"/>
      <c r="F27" s="428"/>
      <c r="G27" s="11"/>
      <c r="H27" s="662" t="s">
        <v>16</v>
      </c>
      <c r="I27" s="37" t="s">
        <v>24</v>
      </c>
      <c r="J27" s="658" t="s">
        <v>136</v>
      </c>
      <c r="K27" s="659"/>
      <c r="L27" s="84"/>
      <c r="M27" s="475"/>
      <c r="N27" s="475"/>
      <c r="O27" s="475"/>
      <c r="P27" s="475"/>
      <c r="Q27" s="475"/>
      <c r="R27" s="428"/>
      <c r="S27" s="444"/>
      <c r="T27" s="466"/>
      <c r="U27" s="88"/>
      <c r="V27" s="89"/>
      <c r="W27" s="36"/>
      <c r="X27" s="36"/>
      <c r="Y27" s="36"/>
      <c r="Z27" s="36"/>
      <c r="AA27" s="36"/>
      <c r="AB27" s="36"/>
      <c r="AC27" s="36"/>
      <c r="AD27" s="36"/>
      <c r="AE27" s="36"/>
      <c r="AF27" s="36"/>
      <c r="AG27" s="36"/>
    </row>
    <row r="28" spans="1:33" ht="13.5" customHeight="1" thickBot="1" x14ac:dyDescent="0.25">
      <c r="A28" s="664"/>
      <c r="B28" s="429"/>
      <c r="C28" s="677"/>
      <c r="D28" s="14"/>
      <c r="E28" s="661"/>
      <c r="F28" s="428"/>
      <c r="G28" s="11"/>
      <c r="H28" s="663"/>
      <c r="I28" s="37" t="s">
        <v>15</v>
      </c>
      <c r="J28" s="656">
        <v>42465</v>
      </c>
      <c r="K28" s="657"/>
      <c r="L28" s="85"/>
      <c r="M28" s="475"/>
      <c r="N28" s="475"/>
      <c r="O28" s="475"/>
      <c r="P28" s="475"/>
      <c r="Q28" s="475"/>
      <c r="R28" s="436"/>
      <c r="S28" s="444"/>
      <c r="T28" s="467"/>
      <c r="U28" s="88"/>
      <c r="V28" s="652"/>
      <c r="W28" s="653"/>
      <c r="X28" s="654"/>
      <c r="Y28" s="655"/>
      <c r="Z28" s="74"/>
      <c r="AA28" s="36"/>
      <c r="AB28" s="36"/>
      <c r="AC28" s="36"/>
      <c r="AD28" s="36"/>
      <c r="AE28" s="36"/>
      <c r="AF28" s="36"/>
      <c r="AG28" s="36"/>
    </row>
    <row r="29" spans="1:33" ht="13.5" customHeight="1" thickBot="1" x14ac:dyDescent="0.25">
      <c r="A29" s="365"/>
      <c r="B29" s="433"/>
      <c r="C29" s="274"/>
      <c r="D29" s="309"/>
      <c r="E29" s="310"/>
      <c r="F29" s="345"/>
      <c r="G29" s="11"/>
      <c r="H29" s="314"/>
      <c r="I29" s="315"/>
      <c r="J29" s="316"/>
      <c r="K29" s="317"/>
      <c r="L29" s="85"/>
      <c r="M29" s="475"/>
      <c r="N29" s="475"/>
      <c r="O29" s="475"/>
      <c r="P29" s="475"/>
      <c r="Q29" s="475"/>
      <c r="R29" s="436"/>
      <c r="S29" s="444"/>
      <c r="T29" s="467"/>
      <c r="U29" s="88"/>
      <c r="V29" s="311"/>
      <c r="W29" s="312"/>
      <c r="X29" s="313"/>
      <c r="Y29" s="313"/>
      <c r="Z29" s="74"/>
      <c r="AA29" s="36"/>
      <c r="AB29" s="36"/>
      <c r="AC29" s="36"/>
      <c r="AD29" s="36"/>
      <c r="AE29" s="36"/>
      <c r="AF29" s="36"/>
      <c r="AG29" s="36"/>
    </row>
    <row r="30" spans="1:33" ht="13.5" customHeight="1" thickBot="1" x14ac:dyDescent="0.25">
      <c r="A30" s="643" t="s">
        <v>95</v>
      </c>
      <c r="B30" s="433"/>
      <c r="C30" s="584" t="s">
        <v>335</v>
      </c>
      <c r="D30" s="584"/>
      <c r="E30" s="584"/>
      <c r="F30" s="584"/>
      <c r="G30" s="142"/>
      <c r="H30" s="638" t="s">
        <v>261</v>
      </c>
      <c r="I30" s="641" t="s">
        <v>434</v>
      </c>
      <c r="J30" s="641"/>
      <c r="K30" s="641"/>
      <c r="L30" s="641"/>
      <c r="M30" s="642"/>
      <c r="N30" s="642"/>
      <c r="O30" s="642"/>
      <c r="P30" s="475"/>
      <c r="Q30" s="475"/>
      <c r="R30" s="436"/>
      <c r="S30" s="444"/>
      <c r="T30" s="467"/>
      <c r="U30" s="88"/>
      <c r="V30" s="311"/>
      <c r="W30" s="312"/>
      <c r="X30" s="313"/>
      <c r="Y30" s="313"/>
      <c r="Z30" s="74"/>
      <c r="AA30" s="36"/>
      <c r="AB30" s="36"/>
      <c r="AC30" s="36"/>
      <c r="AD30" s="36"/>
      <c r="AE30" s="36"/>
      <c r="AF30" s="36"/>
      <c r="AG30" s="36"/>
    </row>
    <row r="31" spans="1:33" ht="13.5" customHeight="1" thickBot="1" x14ac:dyDescent="0.25">
      <c r="A31" s="644"/>
      <c r="B31" s="426"/>
      <c r="C31" s="584"/>
      <c r="D31" s="584"/>
      <c r="E31" s="584"/>
      <c r="F31" s="584"/>
      <c r="G31" s="142"/>
      <c r="H31" s="639"/>
      <c r="I31" s="641"/>
      <c r="J31" s="641"/>
      <c r="K31" s="641"/>
      <c r="L31" s="641"/>
      <c r="M31" s="642"/>
      <c r="N31" s="642"/>
      <c r="O31" s="642"/>
      <c r="P31" s="475"/>
      <c r="Q31" s="475"/>
      <c r="R31" s="468"/>
      <c r="S31" s="444"/>
      <c r="T31" s="467"/>
      <c r="U31" s="88"/>
      <c r="V31" s="606"/>
      <c r="W31" s="607"/>
      <c r="X31" s="612"/>
      <c r="Y31" s="613"/>
      <c r="Z31" s="613"/>
      <c r="AA31" s="613"/>
      <c r="AB31" s="613"/>
      <c r="AC31" s="613"/>
      <c r="AD31" s="613"/>
      <c r="AE31" s="613"/>
      <c r="AF31" s="614"/>
      <c r="AG31" s="36"/>
    </row>
    <row r="32" spans="1:33" ht="6.75" customHeight="1" thickBot="1" x14ac:dyDescent="0.25">
      <c r="A32" s="644"/>
      <c r="B32" s="431"/>
      <c r="C32" s="584"/>
      <c r="D32" s="584"/>
      <c r="E32" s="584"/>
      <c r="F32" s="584"/>
      <c r="G32" s="36"/>
      <c r="H32" s="640"/>
      <c r="I32" s="641"/>
      <c r="J32" s="641"/>
      <c r="K32" s="641"/>
      <c r="L32" s="641"/>
      <c r="M32" s="642"/>
      <c r="N32" s="642"/>
      <c r="O32" s="642"/>
      <c r="P32" s="475"/>
      <c r="Q32" s="475"/>
      <c r="R32" s="457"/>
      <c r="S32" s="444"/>
      <c r="T32" s="444"/>
      <c r="U32" s="90"/>
      <c r="V32" s="608"/>
      <c r="W32" s="609"/>
      <c r="X32" s="612"/>
      <c r="Y32" s="613"/>
      <c r="Z32" s="613"/>
      <c r="AA32" s="613"/>
      <c r="AB32" s="613"/>
      <c r="AC32" s="613"/>
      <c r="AD32" s="613"/>
      <c r="AE32" s="613"/>
      <c r="AF32" s="614"/>
      <c r="AG32" s="36"/>
    </row>
    <row r="33" spans="1:33" ht="13.5" customHeight="1" thickBot="1" x14ac:dyDescent="0.25">
      <c r="A33" s="644"/>
      <c r="B33" s="431"/>
      <c r="C33" s="584"/>
      <c r="D33" s="584"/>
      <c r="E33" s="584"/>
      <c r="F33" s="584"/>
      <c r="G33" s="36"/>
      <c r="H33" s="632" t="s">
        <v>262</v>
      </c>
      <c r="I33" s="647" t="s">
        <v>435</v>
      </c>
      <c r="J33" s="647"/>
      <c r="K33" s="647"/>
      <c r="L33" s="647"/>
      <c r="M33" s="648"/>
      <c r="N33" s="648"/>
      <c r="O33" s="648"/>
      <c r="P33" s="475"/>
      <c r="Q33" s="475"/>
      <c r="R33" s="457"/>
      <c r="S33" s="444"/>
      <c r="T33" s="444"/>
      <c r="U33" s="444"/>
      <c r="V33" s="608"/>
      <c r="W33" s="609"/>
      <c r="X33" s="612"/>
      <c r="Y33" s="613"/>
      <c r="Z33" s="613"/>
      <c r="AA33" s="613"/>
      <c r="AB33" s="613"/>
      <c r="AC33" s="613"/>
      <c r="AD33" s="613"/>
      <c r="AE33" s="613"/>
      <c r="AF33" s="614"/>
      <c r="AG33" s="36"/>
    </row>
    <row r="34" spans="1:33" ht="13.5" customHeight="1" thickBot="1" x14ac:dyDescent="0.25">
      <c r="A34" s="366"/>
      <c r="B34" s="431"/>
      <c r="C34" s="584"/>
      <c r="D34" s="584"/>
      <c r="E34" s="584"/>
      <c r="F34" s="584"/>
      <c r="G34" s="143"/>
      <c r="H34" s="633"/>
      <c r="I34" s="649"/>
      <c r="J34" s="649"/>
      <c r="K34" s="649"/>
      <c r="L34" s="649"/>
      <c r="M34" s="650"/>
      <c r="N34" s="650"/>
      <c r="O34" s="650"/>
      <c r="P34" s="475"/>
      <c r="Q34" s="475"/>
      <c r="R34" s="457"/>
      <c r="S34" s="444"/>
      <c r="T34" s="466"/>
      <c r="U34" s="444"/>
      <c r="V34" s="608"/>
      <c r="W34" s="609"/>
      <c r="X34" s="612"/>
      <c r="Y34" s="613"/>
      <c r="Z34" s="613"/>
      <c r="AA34" s="613"/>
      <c r="AB34" s="613"/>
      <c r="AC34" s="613"/>
      <c r="AD34" s="613"/>
      <c r="AE34" s="613"/>
      <c r="AF34" s="614"/>
      <c r="AG34" s="36"/>
    </row>
    <row r="35" spans="1:33" ht="13.5" customHeight="1" thickBot="1" x14ac:dyDescent="0.25">
      <c r="A35" s="366"/>
      <c r="B35" s="431"/>
      <c r="C35" s="584"/>
      <c r="D35" s="584"/>
      <c r="E35" s="584"/>
      <c r="F35" s="584"/>
      <c r="G35" s="143"/>
      <c r="H35" s="634"/>
      <c r="I35" s="649"/>
      <c r="J35" s="649"/>
      <c r="K35" s="649"/>
      <c r="L35" s="649"/>
      <c r="M35" s="650"/>
      <c r="N35" s="650"/>
      <c r="O35" s="650"/>
      <c r="P35" s="475"/>
      <c r="Q35" s="475"/>
      <c r="R35" s="457"/>
      <c r="S35" s="444"/>
      <c r="T35" s="444"/>
      <c r="U35" s="444"/>
      <c r="V35" s="608"/>
      <c r="W35" s="609"/>
      <c r="X35" s="612"/>
      <c r="Y35" s="613"/>
      <c r="Z35" s="613"/>
      <c r="AA35" s="613"/>
      <c r="AB35" s="613"/>
      <c r="AC35" s="613"/>
      <c r="AD35" s="613"/>
      <c r="AE35" s="613"/>
      <c r="AF35" s="614"/>
      <c r="AG35" s="36"/>
    </row>
    <row r="36" spans="1:33" ht="10.5" customHeight="1" thickBot="1" x14ac:dyDescent="0.25">
      <c r="A36" s="366"/>
      <c r="B36" s="429"/>
      <c r="C36" s="584"/>
      <c r="D36" s="584"/>
      <c r="E36" s="584"/>
      <c r="F36" s="584"/>
      <c r="G36" s="143"/>
      <c r="H36" s="634"/>
      <c r="I36" s="651"/>
      <c r="J36" s="651"/>
      <c r="K36" s="651"/>
      <c r="L36" s="651"/>
      <c r="M36" s="650"/>
      <c r="N36" s="650"/>
      <c r="O36" s="650"/>
      <c r="P36" s="476"/>
      <c r="Q36" s="476"/>
      <c r="R36" s="457"/>
      <c r="S36" s="444"/>
      <c r="T36" s="444"/>
      <c r="U36" s="444"/>
      <c r="V36" s="608"/>
      <c r="W36" s="609"/>
      <c r="X36" s="612"/>
      <c r="Y36" s="613"/>
      <c r="Z36" s="613"/>
      <c r="AA36" s="613"/>
      <c r="AB36" s="613"/>
      <c r="AC36" s="613"/>
      <c r="AD36" s="613"/>
      <c r="AE36" s="613"/>
      <c r="AF36" s="614"/>
      <c r="AG36" s="36"/>
    </row>
    <row r="37" spans="1:33" ht="10.5" customHeight="1" thickBot="1" x14ac:dyDescent="0.25">
      <c r="A37" s="291"/>
      <c r="B37" s="429"/>
      <c r="C37" s="368"/>
      <c r="D37" s="368"/>
      <c r="E37" s="368"/>
      <c r="F37" s="485"/>
      <c r="G37" s="473"/>
      <c r="H37" s="486"/>
      <c r="I37" s="651"/>
      <c r="J37" s="651"/>
      <c r="K37" s="651"/>
      <c r="L37" s="651"/>
      <c r="M37" s="650"/>
      <c r="N37" s="650"/>
      <c r="O37" s="650"/>
      <c r="P37" s="475"/>
      <c r="Q37" s="475"/>
      <c r="R37" s="457"/>
      <c r="S37" s="444"/>
      <c r="T37" s="444"/>
      <c r="U37" s="444"/>
      <c r="V37" s="608"/>
      <c r="W37" s="609"/>
      <c r="X37" s="612"/>
      <c r="Y37" s="613"/>
      <c r="Z37" s="613"/>
      <c r="AA37" s="613"/>
      <c r="AB37" s="613"/>
      <c r="AC37" s="613"/>
      <c r="AD37" s="613"/>
      <c r="AE37" s="613"/>
      <c r="AF37" s="614"/>
      <c r="AG37" s="36"/>
    </row>
    <row r="38" spans="1:33" ht="15" customHeight="1" thickBot="1" x14ac:dyDescent="0.25">
      <c r="A38" s="645" t="s">
        <v>289</v>
      </c>
      <c r="B38" s="434"/>
      <c r="C38" s="585" t="s">
        <v>288</v>
      </c>
      <c r="D38" s="585"/>
      <c r="E38" s="585"/>
      <c r="F38" s="487"/>
      <c r="G38" s="434"/>
      <c r="H38" s="486"/>
      <c r="I38" s="651"/>
      <c r="J38" s="651"/>
      <c r="K38" s="651"/>
      <c r="L38" s="651"/>
      <c r="M38" s="650"/>
      <c r="N38" s="650"/>
      <c r="O38" s="650"/>
      <c r="P38" s="475"/>
      <c r="Q38" s="475"/>
      <c r="R38" s="457"/>
      <c r="S38" s="444"/>
      <c r="T38" s="444"/>
      <c r="U38" s="444"/>
      <c r="V38" s="608"/>
      <c r="W38" s="609"/>
      <c r="X38" s="612"/>
      <c r="Y38" s="613"/>
      <c r="Z38" s="613"/>
      <c r="AA38" s="613"/>
      <c r="AB38" s="613"/>
      <c r="AC38" s="613"/>
      <c r="AD38" s="613"/>
      <c r="AE38" s="613"/>
      <c r="AF38" s="614"/>
      <c r="AG38" s="36"/>
    </row>
    <row r="39" spans="1:33" ht="15" customHeight="1" thickBot="1" x14ac:dyDescent="0.25">
      <c r="A39" s="646"/>
      <c r="B39" s="429"/>
      <c r="C39" s="579"/>
      <c r="D39" s="580"/>
      <c r="E39" s="580"/>
      <c r="F39" s="488"/>
      <c r="G39" s="489"/>
      <c r="H39" s="486"/>
      <c r="I39" s="651"/>
      <c r="J39" s="651"/>
      <c r="K39" s="651"/>
      <c r="L39" s="651"/>
      <c r="M39" s="650"/>
      <c r="N39" s="650"/>
      <c r="O39" s="650"/>
      <c r="P39" s="475"/>
      <c r="Q39" s="475"/>
      <c r="R39" s="457"/>
      <c r="S39" s="444"/>
      <c r="T39" s="444"/>
      <c r="U39" s="444"/>
      <c r="V39" s="608"/>
      <c r="W39" s="609"/>
      <c r="X39" s="612"/>
      <c r="Y39" s="613"/>
      <c r="Z39" s="613"/>
      <c r="AA39" s="613"/>
      <c r="AB39" s="613"/>
      <c r="AC39" s="613"/>
      <c r="AD39" s="613"/>
      <c r="AE39" s="613"/>
      <c r="AF39" s="614"/>
      <c r="AG39" s="36"/>
    </row>
    <row r="40" spans="1:33" ht="15" customHeight="1" thickBot="1" x14ac:dyDescent="0.25">
      <c r="A40" s="369"/>
      <c r="B40" s="429"/>
      <c r="C40" s="579"/>
      <c r="D40" s="580"/>
      <c r="E40" s="580"/>
      <c r="F40" s="490"/>
      <c r="G40" s="434"/>
      <c r="H40" s="486"/>
      <c r="I40" s="651"/>
      <c r="J40" s="651"/>
      <c r="K40" s="651"/>
      <c r="L40" s="651"/>
      <c r="M40" s="650"/>
      <c r="N40" s="650"/>
      <c r="O40" s="650"/>
      <c r="P40" s="475"/>
      <c r="Q40" s="475"/>
      <c r="R40" s="457"/>
      <c r="S40" s="444"/>
      <c r="T40" s="444"/>
      <c r="U40" s="444"/>
      <c r="V40" s="608"/>
      <c r="W40" s="609"/>
      <c r="X40" s="612"/>
      <c r="Y40" s="613"/>
      <c r="Z40" s="613"/>
      <c r="AA40" s="613"/>
      <c r="AB40" s="613"/>
      <c r="AC40" s="613"/>
      <c r="AD40" s="613"/>
      <c r="AE40" s="613"/>
      <c r="AF40" s="614"/>
      <c r="AG40" s="36"/>
    </row>
    <row r="41" spans="1:33" ht="15" customHeight="1" thickBot="1" x14ac:dyDescent="0.25">
      <c r="A41" s="369"/>
      <c r="B41" s="429"/>
      <c r="C41" s="579"/>
      <c r="D41" s="580"/>
      <c r="E41" s="580"/>
      <c r="F41" s="478"/>
      <c r="G41" s="434"/>
      <c r="H41" s="486"/>
      <c r="I41" s="651"/>
      <c r="J41" s="651"/>
      <c r="K41" s="651"/>
      <c r="L41" s="651"/>
      <c r="M41" s="650"/>
      <c r="N41" s="650"/>
      <c r="O41" s="650"/>
      <c r="P41" s="475"/>
      <c r="Q41" s="475"/>
      <c r="R41" s="457"/>
      <c r="S41" s="444"/>
      <c r="T41" s="444"/>
      <c r="U41" s="444"/>
      <c r="V41" s="608"/>
      <c r="W41" s="609"/>
      <c r="X41" s="612"/>
      <c r="Y41" s="613"/>
      <c r="Z41" s="613"/>
      <c r="AA41" s="613"/>
      <c r="AB41" s="613"/>
      <c r="AC41" s="613"/>
      <c r="AD41" s="613"/>
      <c r="AE41" s="613"/>
      <c r="AF41" s="614"/>
      <c r="AG41" s="36"/>
    </row>
    <row r="42" spans="1:33" ht="15" customHeight="1" thickBot="1" x14ac:dyDescent="0.25">
      <c r="A42" s="367"/>
      <c r="B42" s="429"/>
      <c r="C42" s="579"/>
      <c r="D42" s="580"/>
      <c r="E42" s="580"/>
      <c r="F42" s="478"/>
      <c r="G42" s="434"/>
      <c r="H42" s="486"/>
      <c r="I42" s="651"/>
      <c r="J42" s="651"/>
      <c r="K42" s="651"/>
      <c r="L42" s="651"/>
      <c r="M42" s="650"/>
      <c r="N42" s="650"/>
      <c r="O42" s="650"/>
      <c r="P42" s="475"/>
      <c r="Q42" s="475"/>
      <c r="R42" s="457"/>
      <c r="S42" s="444"/>
      <c r="T42" s="444"/>
      <c r="U42" s="444"/>
      <c r="V42" s="608"/>
      <c r="W42" s="609"/>
      <c r="X42" s="612"/>
      <c r="Y42" s="613"/>
      <c r="Z42" s="613"/>
      <c r="AA42" s="613"/>
      <c r="AB42" s="613"/>
      <c r="AC42" s="613"/>
      <c r="AD42" s="613"/>
      <c r="AE42" s="613"/>
      <c r="AF42" s="614"/>
      <c r="AG42" s="36"/>
    </row>
    <row r="43" spans="1:33" ht="15" customHeight="1" thickBot="1" x14ac:dyDescent="0.25">
      <c r="A43" s="367"/>
      <c r="B43" s="429"/>
      <c r="C43" s="579"/>
      <c r="D43" s="580"/>
      <c r="E43" s="580"/>
      <c r="F43" s="478"/>
      <c r="G43" s="434"/>
      <c r="H43" s="479"/>
      <c r="I43" s="480"/>
      <c r="J43" s="481"/>
      <c r="K43" s="482"/>
      <c r="L43" s="483"/>
      <c r="M43" s="484"/>
      <c r="N43" s="484"/>
      <c r="O43" s="87"/>
      <c r="P43" s="477"/>
      <c r="Q43" s="436"/>
      <c r="R43" s="457"/>
      <c r="S43" s="444"/>
      <c r="T43" s="444"/>
      <c r="U43" s="444"/>
      <c r="V43" s="608"/>
      <c r="W43" s="609"/>
      <c r="X43" s="612"/>
      <c r="Y43" s="613"/>
      <c r="Z43" s="613"/>
      <c r="AA43" s="613"/>
      <c r="AB43" s="613"/>
      <c r="AC43" s="613"/>
      <c r="AD43" s="613"/>
      <c r="AE43" s="613"/>
      <c r="AF43" s="614"/>
      <c r="AG43" s="36"/>
    </row>
    <row r="44" spans="1:33" ht="13.5" customHeight="1" thickBot="1" x14ac:dyDescent="0.25">
      <c r="A44" s="291"/>
      <c r="B44" s="429"/>
      <c r="D44" s="71"/>
      <c r="E44" s="72"/>
      <c r="F44" s="275"/>
      <c r="G44" s="42"/>
      <c r="H44" s="630" t="s">
        <v>104</v>
      </c>
      <c r="I44" s="524" t="s">
        <v>11</v>
      </c>
      <c r="J44" s="577"/>
      <c r="K44" s="578"/>
      <c r="L44" s="578"/>
      <c r="M44" s="578"/>
      <c r="N44" s="578"/>
      <c r="O44" s="578"/>
      <c r="P44" s="456"/>
      <c r="Q44" s="456"/>
      <c r="R44" s="457"/>
      <c r="S44" s="444"/>
      <c r="T44" s="36"/>
      <c r="U44" s="36"/>
      <c r="V44" s="608"/>
      <c r="W44" s="609"/>
      <c r="X44" s="612"/>
      <c r="Y44" s="613"/>
      <c r="Z44" s="613"/>
      <c r="AA44" s="613"/>
      <c r="AB44" s="613"/>
      <c r="AC44" s="613"/>
      <c r="AD44" s="613"/>
      <c r="AE44" s="613"/>
      <c r="AF44" s="614"/>
      <c r="AG44" s="36"/>
    </row>
    <row r="45" spans="1:33" ht="15.75" customHeight="1" thickTop="1" thickBot="1" x14ac:dyDescent="0.25">
      <c r="A45" s="590" t="s">
        <v>297</v>
      </c>
      <c r="B45" s="429"/>
      <c r="C45" s="635" t="s">
        <v>310</v>
      </c>
      <c r="D45" s="636"/>
      <c r="E45" s="637"/>
      <c r="F45" s="518" t="s">
        <v>249</v>
      </c>
      <c r="G45" s="42"/>
      <c r="H45" s="631"/>
      <c r="I45" s="42"/>
      <c r="J45" s="577"/>
      <c r="K45" s="578"/>
      <c r="L45" s="578"/>
      <c r="M45" s="578"/>
      <c r="N45" s="578"/>
      <c r="O45" s="578"/>
      <c r="P45" s="456"/>
      <c r="Q45" s="456"/>
      <c r="R45" s="458"/>
      <c r="S45" s="444"/>
      <c r="T45" s="36"/>
      <c r="U45" s="92"/>
      <c r="V45" s="610"/>
      <c r="W45" s="611"/>
      <c r="X45" s="615"/>
      <c r="Y45" s="616"/>
      <c r="Z45" s="616"/>
      <c r="AA45" s="616"/>
      <c r="AB45" s="616"/>
      <c r="AC45" s="616"/>
      <c r="AD45" s="616"/>
      <c r="AE45" s="616"/>
      <c r="AF45" s="617"/>
      <c r="AG45" s="36"/>
    </row>
    <row r="46" spans="1:33" ht="15" customHeight="1" thickBot="1" x14ac:dyDescent="0.25">
      <c r="A46" s="591"/>
      <c r="B46" s="429"/>
      <c r="C46" s="592" t="s">
        <v>311</v>
      </c>
      <c r="D46" s="593"/>
      <c r="E46" s="594"/>
      <c r="F46" s="519" t="s">
        <v>249</v>
      </c>
      <c r="G46" s="283"/>
      <c r="H46" s="428"/>
      <c r="I46" s="454"/>
      <c r="J46" s="577"/>
      <c r="K46" s="578"/>
      <c r="L46" s="578"/>
      <c r="M46" s="578"/>
      <c r="N46" s="578"/>
      <c r="O46" s="578"/>
      <c r="P46" s="459"/>
      <c r="Q46" s="459"/>
      <c r="R46" s="436"/>
      <c r="S46" s="444"/>
      <c r="T46" s="36"/>
      <c r="U46" s="36"/>
      <c r="V46" s="75"/>
      <c r="W46" s="75"/>
      <c r="X46" s="76"/>
      <c r="Y46" s="76"/>
      <c r="Z46" s="76"/>
      <c r="AA46" s="77"/>
      <c r="AB46" s="77"/>
      <c r="AC46" s="77"/>
      <c r="AD46" s="78"/>
      <c r="AE46" s="36"/>
      <c r="AF46" s="36"/>
      <c r="AG46" s="36"/>
    </row>
    <row r="47" spans="1:33" ht="15" customHeight="1" thickTop="1" thickBot="1" x14ac:dyDescent="0.25">
      <c r="A47" s="591"/>
      <c r="B47" s="429"/>
      <c r="C47" s="595" t="s">
        <v>381</v>
      </c>
      <c r="D47" s="596"/>
      <c r="E47" s="597"/>
      <c r="F47" s="520" t="s">
        <v>249</v>
      </c>
      <c r="G47" s="33"/>
      <c r="H47" s="441"/>
      <c r="I47" s="455"/>
      <c r="J47" s="441"/>
      <c r="K47" s="453"/>
      <c r="L47" s="70"/>
      <c r="M47" s="436"/>
      <c r="N47" s="428"/>
      <c r="O47" s="428"/>
      <c r="P47" s="428"/>
      <c r="Q47" s="428"/>
      <c r="R47" s="443"/>
      <c r="S47" s="444"/>
      <c r="T47" s="36"/>
      <c r="U47" s="36"/>
      <c r="V47" s="620"/>
      <c r="W47" s="621"/>
      <c r="X47" s="622"/>
      <c r="Y47" s="623"/>
      <c r="Z47" s="623"/>
      <c r="AA47" s="623"/>
      <c r="AB47" s="623"/>
      <c r="AC47" s="623"/>
      <c r="AD47" s="623"/>
      <c r="AE47" s="623"/>
      <c r="AF47" s="624"/>
      <c r="AG47" s="36"/>
    </row>
    <row r="48" spans="1:33" ht="15" customHeight="1" thickTop="1" thickBot="1" x14ac:dyDescent="0.25">
      <c r="A48" s="591"/>
      <c r="B48" s="429"/>
      <c r="C48" s="598" t="s">
        <v>312</v>
      </c>
      <c r="D48" s="599"/>
      <c r="E48" s="600"/>
      <c r="F48" s="521" t="s">
        <v>249</v>
      </c>
      <c r="G48" s="33"/>
      <c r="H48" s="419" t="s">
        <v>382</v>
      </c>
      <c r="I48" s="523" t="s">
        <v>177</v>
      </c>
      <c r="J48" s="441"/>
      <c r="K48" s="453"/>
      <c r="L48" s="442"/>
      <c r="M48" s="428"/>
      <c r="N48" s="428"/>
      <c r="O48" s="428"/>
      <c r="P48" s="428"/>
      <c r="Q48" s="428"/>
      <c r="R48" s="443"/>
      <c r="S48" s="444"/>
      <c r="T48" s="444"/>
      <c r="U48" s="444"/>
      <c r="V48" s="445"/>
      <c r="W48" s="446"/>
      <c r="X48" s="144"/>
      <c r="Y48" s="145"/>
      <c r="Z48" s="145"/>
      <c r="AA48" s="145"/>
      <c r="AB48" s="145"/>
      <c r="AC48" s="145"/>
      <c r="AD48" s="145"/>
      <c r="AE48" s="145"/>
      <c r="AF48" s="146"/>
      <c r="AG48" s="36"/>
    </row>
    <row r="49" spans="1:33" ht="15" customHeight="1" thickBot="1" x14ac:dyDescent="0.25">
      <c r="A49" s="435"/>
      <c r="B49" s="429"/>
      <c r="C49" s="592" t="s">
        <v>313</v>
      </c>
      <c r="D49" s="593"/>
      <c r="E49" s="594"/>
      <c r="F49" s="521" t="s">
        <v>249</v>
      </c>
      <c r="G49" s="33"/>
      <c r="H49" s="449"/>
      <c r="I49" s="441"/>
      <c r="J49" s="441"/>
      <c r="K49" s="450"/>
      <c r="L49" s="447"/>
      <c r="M49" s="428"/>
      <c r="N49" s="428"/>
      <c r="O49" s="428"/>
      <c r="P49" s="428"/>
      <c r="Q49" s="428"/>
      <c r="R49" s="448"/>
      <c r="S49" s="444"/>
      <c r="T49" s="444"/>
      <c r="U49" s="444"/>
      <c r="V49" s="625"/>
      <c r="W49" s="626"/>
      <c r="X49" s="627"/>
      <c r="Y49" s="628"/>
      <c r="Z49" s="628"/>
      <c r="AA49" s="628"/>
      <c r="AB49" s="628"/>
      <c r="AC49" s="628"/>
      <c r="AD49" s="628"/>
      <c r="AE49" s="628"/>
      <c r="AF49" s="629"/>
      <c r="AG49" s="36"/>
    </row>
    <row r="50" spans="1:33" ht="14.25" customHeight="1" thickTop="1" thickBot="1" x14ac:dyDescent="0.25">
      <c r="A50" s="435"/>
      <c r="B50" s="429"/>
      <c r="C50" s="598" t="s">
        <v>314</v>
      </c>
      <c r="D50" s="599"/>
      <c r="E50" s="600"/>
      <c r="F50" s="522" t="s">
        <v>250</v>
      </c>
      <c r="G50" s="284"/>
      <c r="H50" s="370" t="s">
        <v>103</v>
      </c>
      <c r="I50" s="451"/>
      <c r="J50" s="452"/>
      <c r="K50" s="453"/>
      <c r="L50" s="442"/>
      <c r="M50" s="603" t="s">
        <v>378</v>
      </c>
      <c r="N50" s="604"/>
      <c r="O50" s="604"/>
      <c r="P50" s="604"/>
      <c r="Q50" s="604"/>
      <c r="R50" s="604"/>
      <c r="S50" s="605"/>
      <c r="T50" s="444"/>
      <c r="U50" s="444"/>
      <c r="V50" s="444"/>
      <c r="W50" s="444"/>
      <c r="X50" s="36"/>
      <c r="Y50" s="36"/>
      <c r="Z50" s="36"/>
      <c r="AA50" s="36"/>
      <c r="AB50" s="36"/>
      <c r="AC50" s="36"/>
      <c r="AD50" s="36"/>
      <c r="AE50" s="36"/>
      <c r="AF50" s="36"/>
      <c r="AG50" s="36"/>
    </row>
    <row r="51" spans="1:33" ht="15" customHeight="1" thickTop="1" thickBot="1" x14ac:dyDescent="0.25">
      <c r="A51" s="428"/>
      <c r="B51" s="429"/>
      <c r="C51" s="592" t="s">
        <v>315</v>
      </c>
      <c r="D51" s="593"/>
      <c r="E51" s="594"/>
      <c r="F51" s="518" t="s">
        <v>250</v>
      </c>
      <c r="G51" s="284"/>
      <c r="H51" s="420" t="s">
        <v>96</v>
      </c>
      <c r="I51" s="574" t="s">
        <v>99</v>
      </c>
      <c r="J51" s="575"/>
      <c r="K51" s="576"/>
      <c r="L51" s="442"/>
      <c r="M51" s="581"/>
      <c r="N51" s="582"/>
      <c r="O51" s="582"/>
      <c r="P51" s="582"/>
      <c r="Q51" s="582"/>
      <c r="R51" s="582"/>
      <c r="S51" s="583"/>
      <c r="T51" s="444"/>
      <c r="U51" s="444"/>
      <c r="V51" s="444"/>
      <c r="W51" s="444"/>
      <c r="X51" s="36"/>
      <c r="Y51" s="36"/>
      <c r="Z51" s="36"/>
      <c r="AA51" s="36"/>
      <c r="AB51" s="36"/>
      <c r="AC51" s="36"/>
      <c r="AD51" s="36"/>
      <c r="AE51" s="36"/>
      <c r="AF51" s="36"/>
      <c r="AG51" s="36"/>
    </row>
    <row r="52" spans="1:33" ht="15" customHeight="1" thickTop="1" thickBot="1" x14ac:dyDescent="0.25">
      <c r="A52" s="276"/>
      <c r="B52" s="436"/>
      <c r="C52" s="547"/>
      <c r="D52" s="548"/>
      <c r="E52" s="549"/>
      <c r="F52" s="549"/>
      <c r="H52" s="420" t="s">
        <v>97</v>
      </c>
      <c r="I52" s="574"/>
      <c r="J52" s="575"/>
      <c r="K52" s="576"/>
      <c r="L52" s="428"/>
      <c r="M52" s="581"/>
      <c r="N52" s="582"/>
      <c r="O52" s="582"/>
      <c r="P52" s="582"/>
      <c r="Q52" s="582"/>
      <c r="R52" s="582"/>
      <c r="S52" s="583"/>
      <c r="T52" s="444"/>
      <c r="U52" s="444"/>
      <c r="V52" s="444"/>
      <c r="W52" s="444"/>
      <c r="X52" s="36"/>
      <c r="Y52" s="36"/>
      <c r="Z52" s="36"/>
      <c r="AA52" s="36"/>
      <c r="AB52" s="36"/>
      <c r="AC52" s="36"/>
      <c r="AD52" s="36"/>
      <c r="AE52" s="36"/>
      <c r="AF52" s="36"/>
      <c r="AG52" s="36"/>
    </row>
    <row r="53" spans="1:33" ht="16.5" thickTop="1" thickBot="1" x14ac:dyDescent="0.25">
      <c r="A53" s="91"/>
      <c r="B53" s="436"/>
      <c r="C53" s="438"/>
      <c r="D53" s="439"/>
      <c r="E53" s="439"/>
      <c r="F53" s="439"/>
      <c r="H53" s="420" t="s">
        <v>98</v>
      </c>
      <c r="I53" s="574"/>
      <c r="J53" s="575"/>
      <c r="K53" s="576"/>
      <c r="L53" s="428"/>
      <c r="M53" s="581"/>
      <c r="N53" s="582"/>
      <c r="O53" s="582"/>
      <c r="P53" s="582"/>
      <c r="Q53" s="582"/>
      <c r="R53" s="582"/>
      <c r="S53" s="583"/>
      <c r="T53" s="444"/>
      <c r="U53" s="444"/>
      <c r="V53" s="444"/>
      <c r="W53" s="444"/>
      <c r="X53" s="36"/>
      <c r="Y53" s="36"/>
      <c r="Z53" s="36"/>
      <c r="AA53" s="36"/>
      <c r="AB53" s="36"/>
      <c r="AC53" s="36"/>
      <c r="AD53" s="36"/>
      <c r="AE53" s="36"/>
      <c r="AF53" s="36"/>
      <c r="AG53" s="36"/>
    </row>
    <row r="54" spans="1:33" ht="28.5" customHeight="1" thickTop="1" thickBot="1" x14ac:dyDescent="0.25">
      <c r="A54" s="618" t="s">
        <v>23</v>
      </c>
      <c r="B54" s="619"/>
      <c r="C54" s="517" t="s">
        <v>109</v>
      </c>
      <c r="E54" s="440"/>
      <c r="F54" s="440"/>
      <c r="G54" s="426"/>
      <c r="H54" s="426"/>
      <c r="I54" s="426"/>
      <c r="J54" s="426"/>
      <c r="K54" s="426"/>
      <c r="L54" s="426"/>
      <c r="M54" s="428"/>
      <c r="N54" s="428"/>
      <c r="O54" s="428"/>
      <c r="P54" s="428"/>
      <c r="Q54" s="428"/>
      <c r="R54" s="428"/>
      <c r="S54" s="426"/>
      <c r="T54" s="425" t="s">
        <v>55</v>
      </c>
      <c r="U54" s="444"/>
      <c r="V54" s="444"/>
      <c r="W54" s="36"/>
      <c r="X54" s="36"/>
      <c r="Y54" s="36"/>
    </row>
    <row r="55" spans="1:33" ht="159" customHeight="1" x14ac:dyDescent="0.2">
      <c r="A55" s="588" t="s">
        <v>230</v>
      </c>
      <c r="B55" s="589"/>
      <c r="C55" s="589"/>
      <c r="D55" s="86"/>
      <c r="E55" s="601" t="s">
        <v>432</v>
      </c>
      <c r="F55" s="602"/>
      <c r="G55" s="602"/>
      <c r="H55" s="602"/>
      <c r="I55" s="602"/>
      <c r="J55" s="602"/>
      <c r="K55" s="602"/>
      <c r="L55" s="602"/>
      <c r="M55" s="602"/>
      <c r="N55" s="602"/>
      <c r="O55" s="602"/>
      <c r="P55" s="602"/>
      <c r="Q55" s="602"/>
      <c r="R55" s="602"/>
      <c r="S55" s="602"/>
      <c r="T55" s="441" t="s">
        <v>8</v>
      </c>
      <c r="U55" s="426"/>
    </row>
    <row r="56" spans="1:33" ht="13.5" thickBot="1" x14ac:dyDescent="0.25">
      <c r="A56" s="437"/>
      <c r="B56" s="38"/>
      <c r="C56" s="40"/>
      <c r="D56" s="40"/>
      <c r="E56" s="40"/>
      <c r="F56" s="40"/>
      <c r="G56" s="41"/>
      <c r="H56" s="41"/>
      <c r="I56" s="41"/>
      <c r="J56" s="39"/>
      <c r="K56"/>
      <c r="L56"/>
      <c r="R56" s="69"/>
    </row>
    <row r="57" spans="1:33" ht="13.5" thickBot="1" x14ac:dyDescent="0.25">
      <c r="A57" s="586" t="s">
        <v>328</v>
      </c>
      <c r="B57" s="587"/>
      <c r="C57" s="504" t="s">
        <v>433</v>
      </c>
      <c r="D57" s="93"/>
      <c r="E57" s="81"/>
      <c r="F57" s="272"/>
      <c r="G57" s="81"/>
      <c r="H57" s="81"/>
      <c r="I57" s="81"/>
      <c r="J57" s="81"/>
      <c r="K57" s="81"/>
      <c r="L57" s="82"/>
      <c r="R57" s="69"/>
    </row>
    <row r="58" spans="1:33" ht="16.5" customHeight="1" thickBot="1" x14ac:dyDescent="0.25">
      <c r="A58" s="586" t="s">
        <v>329</v>
      </c>
      <c r="B58" s="587"/>
      <c r="C58" s="493">
        <v>42565</v>
      </c>
      <c r="D58" s="94"/>
      <c r="E58" s="83"/>
      <c r="F58" s="273"/>
      <c r="G58" s="83"/>
      <c r="H58" s="83"/>
      <c r="I58" s="140"/>
      <c r="J58" s="140"/>
      <c r="L58" s="141"/>
    </row>
    <row r="59" spans="1:33" x14ac:dyDescent="0.2">
      <c r="A59" s="426"/>
      <c r="B59" s="426"/>
    </row>
    <row r="60" spans="1:33" x14ac:dyDescent="0.2">
      <c r="A60" s="426"/>
      <c r="B60" s="426"/>
    </row>
    <row r="61" spans="1:33" x14ac:dyDescent="0.2">
      <c r="A61" s="2"/>
    </row>
  </sheetData>
  <sheetProtection algorithmName="SHA-512" hashValue="oC93KfoyvYlLKDRLdpa1d4MdDHjn/Dl2xnjh9WuWOB5XhW2U2kQV9x0e4K3ITEwKoQ5ryf+mf+ll3vN4H0ivJQ==" saltValue="eUW5JISuTW8OZdsEIq8gag==" spinCount="100000" sheet="1" objects="1" scenarios="1" formatCells="0"/>
  <customSheetViews>
    <customSheetView guid="{D0014484-2316-4B1E-92C7-DAC5D8C506CD}" scale="84" showGridLines="0" fitToPage="1" hiddenRows="1" hiddenColumns="1">
      <selection activeCell="H19" sqref="H19"/>
      <pageMargins left="0.75" right="0.75" top="1" bottom="1" header="0.5" footer="0.5"/>
      <pageSetup paperSize="8" scale="67" orientation="landscape" r:id="rId1"/>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2"/>
      <headerFooter alignWithMargins="0"/>
    </customSheetView>
    <customSheetView guid="{623C300D-781E-483E-85FB-4756099E0A4D}" showPageBreaks="1" showGridLines="0" fitToPage="1" printArea="1" hiddenRows="1" hiddenColumns="1">
      <selection activeCell="F7" sqref="F7"/>
      <pageMargins left="0.75" right="0.75" top="1" bottom="1" header="0.5" footer="0.5"/>
      <pageSetup paperSize="8" scale="67" orientation="landscape" r:id="rId3"/>
      <headerFooter alignWithMargins="0"/>
    </customSheetView>
    <customSheetView guid="{B9650BA3-94CE-4739-B8B7-DC4BD2895EC7}" scale="84" showPageBreaks="1" showGridLines="0" fitToPage="1" printArea="1" hiddenRows="1" hiddenColumns="1">
      <selection activeCell="H19" sqref="H19"/>
      <pageMargins left="0.75" right="0.75" top="1" bottom="1" header="0.5" footer="0.5"/>
      <pageSetup paperSize="8" scale="67" orientation="landscape" r:id="rId4"/>
      <headerFooter alignWithMargins="0"/>
    </customSheetView>
  </customSheetViews>
  <mergeCells count="72">
    <mergeCell ref="C16:E16"/>
    <mergeCell ref="R6:U6"/>
    <mergeCell ref="C14:E14"/>
    <mergeCell ref="H6:I6"/>
    <mergeCell ref="C10:E10"/>
    <mergeCell ref="M9:Q10"/>
    <mergeCell ref="M11:Q13"/>
    <mergeCell ref="H14:H16"/>
    <mergeCell ref="J14:L14"/>
    <mergeCell ref="J15:L15"/>
    <mergeCell ref="M6:Q6"/>
    <mergeCell ref="J16:L16"/>
    <mergeCell ref="A19:A28"/>
    <mergeCell ref="J17:K18"/>
    <mergeCell ref="L17:L18"/>
    <mergeCell ref="H21:H23"/>
    <mergeCell ref="I19:L19"/>
    <mergeCell ref="C27:C28"/>
    <mergeCell ref="J23:L23"/>
    <mergeCell ref="H25:H26"/>
    <mergeCell ref="I25:I26"/>
    <mergeCell ref="K25:M26"/>
    <mergeCell ref="J21:L21"/>
    <mergeCell ref="J22:L22"/>
    <mergeCell ref="C17:E17"/>
    <mergeCell ref="V28:W28"/>
    <mergeCell ref="X28:Y28"/>
    <mergeCell ref="J28:K28"/>
    <mergeCell ref="J27:K27"/>
    <mergeCell ref="E27:E28"/>
    <mergeCell ref="H27:H28"/>
    <mergeCell ref="V31:W45"/>
    <mergeCell ref="X31:AF45"/>
    <mergeCell ref="A54:B54"/>
    <mergeCell ref="V47:W47"/>
    <mergeCell ref="X47:AF47"/>
    <mergeCell ref="V49:W49"/>
    <mergeCell ref="X49:AF49"/>
    <mergeCell ref="H44:H45"/>
    <mergeCell ref="H33:H36"/>
    <mergeCell ref="C45:E45"/>
    <mergeCell ref="H30:H32"/>
    <mergeCell ref="I30:O32"/>
    <mergeCell ref="C43:E43"/>
    <mergeCell ref="A30:A33"/>
    <mergeCell ref="A38:A39"/>
    <mergeCell ref="I33:O42"/>
    <mergeCell ref="C30:F36"/>
    <mergeCell ref="C38:E38"/>
    <mergeCell ref="C39:E39"/>
    <mergeCell ref="A57:B57"/>
    <mergeCell ref="A58:B58"/>
    <mergeCell ref="A55:C55"/>
    <mergeCell ref="A45:A48"/>
    <mergeCell ref="C46:E46"/>
    <mergeCell ref="C47:E47"/>
    <mergeCell ref="C48:E48"/>
    <mergeCell ref="C49:E49"/>
    <mergeCell ref="C50:E50"/>
    <mergeCell ref="C51:E51"/>
    <mergeCell ref="E55:S55"/>
    <mergeCell ref="M50:S50"/>
    <mergeCell ref="I52:K52"/>
    <mergeCell ref="I53:K53"/>
    <mergeCell ref="I51:K51"/>
    <mergeCell ref="J44:O46"/>
    <mergeCell ref="C40:E40"/>
    <mergeCell ref="C41:E41"/>
    <mergeCell ref="C42:E42"/>
    <mergeCell ref="M51:S51"/>
    <mergeCell ref="M52:S52"/>
    <mergeCell ref="M53:S53"/>
  </mergeCells>
  <phoneticPr fontId="4" type="noConversion"/>
  <dataValidations xWindow="353" yWindow="706" count="28">
    <dataValidation type="textLength" errorStyle="warning" operator="lessThanOrEqual" allowBlank="1" showInputMessage="1" showErrorMessage="1" error="Please do not exceed 1000 characters (inc spaces), approx 150 words in your commentary. Extended narrative may be edited by the BICC portfolio office." sqref="X31:AF45 R31:R45 P26:Q42 N26:O29 M27:M29">
      <formula1>1000</formula1>
    </dataValidation>
    <dataValidation type="list" allowBlank="1" showInputMessage="1" showErrorMessage="1" sqref="C14:E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J43:L43 F44">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allowBlank="1" showInputMessage="1" showErrorMessage="1" promptTitle="Scope change commentary " prompt="Where the scope has changed since approved FBC, any changes and the reasons for them should be briefly summarised." sqref="J44"/>
    <dataValidation allowBlank="1" showInputMessage="1" showErrorMessage="1" prompt="These should be entered as a specific item sourced from the most recent business case." sqref="A45:A46"/>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itle="Project scope" prompt="One or two lines describing what the project subject matter and outcome is?" sqref="I33:L42"/>
    <dataValidation type="textLength" operator="lessThan" allowBlank="1" showInputMessage="1" showErrorMessage="1" sqref="C10:E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0 C51">
      <formula1>500</formula1>
    </dataValidation>
    <dataValidation allowBlank="1" showInputMessage="1" showErrorMessage="1" prompt="The project methodology used for the project. Choose from Waterfall, Agile or Hybrid (a combination of the two)" sqref="H48"/>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3:H35"/>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C55"/>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C30 F39:F40">
      <formula1>1000</formula1>
    </dataValidation>
    <dataValidation type="list" allowBlank="1" showInputMessage="1" showErrorMessage="1" sqref="C54">
      <formula1>ragrating</formula1>
    </dataValidation>
    <dataValidation allowBlank="1" showInputMessage="1" showErrorMessage="1" prompt="If project supports the delivery of government policy/strategic objectives, please state couple of lines stating which policy or objectives it supports." sqref="A30 A34:A36"/>
    <dataValidation allowBlank="1" showInputMessage="1" showErrorMessage="1" promptTitle="SDP" prompt="Please indicate which SDP objective this project/programme contributes to" sqref="A38:A41"/>
    <dataValidation allowBlank="1" showInputMessage="1" showErrorMessage="1" prompt="Please insert the percentage of SRO time spent on the project e.g. 18hrs of the a 36 hour week = 50%" sqref="E25"/>
    <dataValidation allowBlank="1" showInputMessage="1" showErrorMessage="1" prompt="Please insert the percentage of PD time spent on the project e.g. 18hrs of the a 36 hour week = 50%" sqref="L17:L18"/>
    <dataValidation type="list" allowBlank="1" showInputMessage="1" showErrorMessage="1" sqref="E18">
      <formula1>$T$16:$T$34</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E55">
      <formula1>7001</formula1>
    </dataValidation>
    <dataValidation type="list" allowBlank="1" showInputMessage="1" showErrorMessage="1" sqref="X28:X30">
      <formula1>$T$54:$T$55</formula1>
    </dataValidation>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9:A28" location="Summary!A24" tooltip="Provide the name, telephone number and email address of SRO. If there is a change in SRO since the last quarter put explanation in Project Roles Comments box." display="Senior Responsible Officer (SRO)"/>
    <hyperlink ref="A14" location="Summary!A16" tooltip="Select the Group responsible for the project/programme." display="Group"/>
    <hyperlink ref="E21" r:id="rId5"/>
    <hyperlink ref="J23" r:id="rId6" display="rosalind.reid@dft.gsi.gov.uk"/>
    <hyperlink ref="A16"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97" fitToHeight="0" orientation="landscape" r:id="rId7"/>
  <headerFooter alignWithMargins="0"/>
  <drawing r:id="rId8"/>
  <legacyDrawing r:id="rId9"/>
  <mc:AlternateContent xmlns:mc="http://schemas.openxmlformats.org/markup-compatibility/2006">
    <mc:Choice Requires="x14">
      <controls>
        <mc:AlternateContent xmlns:mc="http://schemas.openxmlformats.org/markup-compatibility/2006">
          <mc:Choice Requires="x14">
            <control shapeId="1025" r:id="rId10" name="Check Box 1">
              <controlPr defaultSize="0" autoFill="0" autoLine="0" autoPict="0">
                <anchor moveWithCells="1">
                  <from>
                    <xdr:col>8</xdr:col>
                    <xdr:colOff>28575</xdr:colOff>
                    <xdr:row>6</xdr:row>
                    <xdr:rowOff>85725</xdr:rowOff>
                  </from>
                  <to>
                    <xdr:col>8</xdr:col>
                    <xdr:colOff>333375</xdr:colOff>
                    <xdr:row>9</xdr:row>
                    <xdr:rowOff>219075</xdr:rowOff>
                  </to>
                </anchor>
              </controlPr>
            </control>
          </mc:Choice>
        </mc:AlternateContent>
        <mc:AlternateContent xmlns:mc="http://schemas.openxmlformats.org/markup-compatibility/2006">
          <mc:Choice Requires="x14">
            <control shapeId="1028" r:id="rId11" name="Check Box 4">
              <controlPr defaultSize="0" autoFill="0" autoLine="0" autoPict="0">
                <anchor moveWithCells="1">
                  <from>
                    <xdr:col>11</xdr:col>
                    <xdr:colOff>19050</xdr:colOff>
                    <xdr:row>10</xdr:row>
                    <xdr:rowOff>0</xdr:rowOff>
                  </from>
                  <to>
                    <xdr:col>11</xdr:col>
                    <xdr:colOff>323850</xdr:colOff>
                    <xdr:row>11</xdr:row>
                    <xdr:rowOff>219075</xdr:rowOff>
                  </to>
                </anchor>
              </controlPr>
            </control>
          </mc:Choice>
        </mc:AlternateContent>
        <mc:AlternateContent xmlns:mc="http://schemas.openxmlformats.org/markup-compatibility/2006">
          <mc:Choice Requires="x14">
            <control shapeId="1029" r:id="rId12" name="Check Box 5">
              <controlPr defaultSize="0" autoFill="0" autoLine="0" autoPict="0">
                <anchor moveWithCells="1">
                  <from>
                    <xdr:col>8</xdr:col>
                    <xdr:colOff>28575</xdr:colOff>
                    <xdr:row>10</xdr:row>
                    <xdr:rowOff>0</xdr:rowOff>
                  </from>
                  <to>
                    <xdr:col>8</xdr:col>
                    <xdr:colOff>333375</xdr:colOff>
                    <xdr:row>11</xdr:row>
                    <xdr:rowOff>228600</xdr:rowOff>
                  </to>
                </anchor>
              </controlPr>
            </control>
          </mc:Choice>
        </mc:AlternateContent>
        <mc:AlternateContent xmlns:mc="http://schemas.openxmlformats.org/markup-compatibility/2006">
          <mc:Choice Requires="x14">
            <control shapeId="1030" r:id="rId13" name="Check Box 6">
              <controlPr defaultSize="0" autoFill="0" autoLine="0" autoPict="0">
                <anchor moveWithCells="1">
                  <from>
                    <xdr:col>11</xdr:col>
                    <xdr:colOff>19050</xdr:colOff>
                    <xdr:row>6</xdr:row>
                    <xdr:rowOff>85725</xdr:rowOff>
                  </from>
                  <to>
                    <xdr:col>11</xdr:col>
                    <xdr:colOff>323850</xdr:colOff>
                    <xdr:row>9</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353" yWindow="706" count="6">
        <x14:dataValidation type="list" allowBlank="1" showInputMessage="1" showErrorMessage="1">
          <x14:formula1>
            <xm:f>'Dropdown lists'!$H$2:$H$10</xm:f>
          </x14:formula1>
          <xm:sqref>I51:K53</xm:sqref>
        </x14:dataValidation>
        <x14:dataValidation type="list" allowBlank="1" showInputMessage="1" showErrorMessage="1">
          <x14:formula1>
            <xm:f>'Dropdown lists'!$B$2:$B$5</xm:f>
          </x14:formula1>
          <xm:sqref>J27:K27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F45:F52</xm:sqref>
        </x14:dataValidation>
        <x14:dataValidation type="list" operator="lessThan" allowBlank="1" showInputMessage="1" showErrorMessage="1" promptTitle="SDP" prompt="Please indicate which SDP objective this project/programme contributes to">
          <x14:formula1>
            <xm:f>'Dropdown lists'!$P$2:$P$9</xm:f>
          </x14:formula1>
          <xm:sqref>C38:E43</xm:sqref>
        </x14:dataValidation>
        <x14:dataValidation type="list" allowBlank="1" showInputMessage="1" showErrorMessage="1">
          <x14:formula1>
            <xm:f>'[1]Dropdown lists'!#REF!</xm:f>
          </x14:formula1>
          <xm:sqref>I25:I26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121"/>
  <sheetViews>
    <sheetView showGridLines="0" tabSelected="1" topLeftCell="A40" zoomScaleNormal="100" workbookViewId="0">
      <selection activeCell="B49" sqref="B49:G49"/>
    </sheetView>
  </sheetViews>
  <sheetFormatPr defaultColWidth="9.140625" defaultRowHeight="12.75" x14ac:dyDescent="0.2"/>
  <cols>
    <col min="1" max="1" width="23.42578125" style="4" customWidth="1"/>
    <col min="2" max="2" width="19.5703125" style="4" customWidth="1"/>
    <col min="3" max="6" width="14.28515625" style="4" customWidth="1"/>
    <col min="7" max="7" width="15" style="4" customWidth="1"/>
    <col min="8" max="10" width="14.28515625" style="4" customWidth="1"/>
    <col min="11" max="11" width="13.42578125" style="4" customWidth="1"/>
    <col min="12" max="12" width="12.7109375" style="4" customWidth="1"/>
    <col min="13" max="13" width="11.5703125" style="4" customWidth="1"/>
    <col min="14" max="14" width="9.140625" style="4"/>
    <col min="15" max="15" width="11" style="4" hidden="1" customWidth="1"/>
    <col min="16" max="16" width="14.140625" style="4" customWidth="1"/>
    <col min="17" max="17" width="14" style="4" customWidth="1"/>
    <col min="18" max="16384" width="9.140625" style="4"/>
  </cols>
  <sheetData>
    <row r="1" spans="1:15" x14ac:dyDescent="0.2">
      <c r="D1" s="34" t="s">
        <v>45</v>
      </c>
    </row>
    <row r="4" spans="1:15" x14ac:dyDescent="0.2">
      <c r="O4" s="3" t="s">
        <v>6</v>
      </c>
    </row>
    <row r="5" spans="1:15" x14ac:dyDescent="0.2">
      <c r="O5" s="3" t="s">
        <v>8</v>
      </c>
    </row>
    <row r="6" spans="1:15" ht="15" x14ac:dyDescent="0.25">
      <c r="A6" s="20" t="s">
        <v>253</v>
      </c>
      <c r="O6" s="2" t="s">
        <v>9</v>
      </c>
    </row>
    <row r="7" spans="1:15" ht="10.5" customHeight="1" thickBot="1" x14ac:dyDescent="0.3">
      <c r="A7" s="20"/>
      <c r="O7" s="2"/>
    </row>
    <row r="8" spans="1:15" s="24" customFormat="1" ht="27" customHeight="1" thickBot="1" x14ac:dyDescent="0.25">
      <c r="A8" s="750" t="s">
        <v>130</v>
      </c>
      <c r="B8" s="751"/>
    </row>
    <row r="9" spans="1:15" s="107" customFormat="1" ht="2.25" customHeight="1" thickBot="1" x14ac:dyDescent="0.25">
      <c r="A9" s="393"/>
      <c r="B9" s="393"/>
    </row>
    <row r="10" spans="1:15" ht="19.5" customHeight="1" thickBot="1" x14ac:dyDescent="0.25">
      <c r="A10" s="756" t="s">
        <v>241</v>
      </c>
      <c r="B10" s="757"/>
      <c r="C10" s="359" t="s">
        <v>8</v>
      </c>
      <c r="D10" s="360"/>
      <c r="E10" s="361"/>
      <c r="F10" s="361"/>
      <c r="G10" s="361"/>
    </row>
    <row r="11" spans="1:15" ht="8.25" customHeight="1" x14ac:dyDescent="0.2">
      <c r="A11" s="57"/>
      <c r="B11" s="58"/>
      <c r="C11" s="58"/>
      <c r="D11" s="58"/>
      <c r="E11" s="58"/>
      <c r="F11" s="58"/>
      <c r="G11" s="58"/>
    </row>
    <row r="12" spans="1:15" s="24" customFormat="1" ht="11.25" customHeight="1" x14ac:dyDescent="0.2">
      <c r="A12" s="23" t="s">
        <v>58</v>
      </c>
    </row>
    <row r="13" spans="1:15" s="24" customFormat="1" ht="3" customHeight="1" thickBot="1" x14ac:dyDescent="0.25">
      <c r="A13" s="23"/>
    </row>
    <row r="14" spans="1:15" s="24" customFormat="1" ht="41.25" customHeight="1" thickBot="1" x14ac:dyDescent="0.25">
      <c r="A14" s="371" t="s">
        <v>138</v>
      </c>
      <c r="B14" s="388" t="s">
        <v>28</v>
      </c>
      <c r="D14" s="752" t="s">
        <v>85</v>
      </c>
      <c r="E14" s="753"/>
      <c r="F14" s="372" t="s">
        <v>28</v>
      </c>
      <c r="G14" s="506" t="s">
        <v>267</v>
      </c>
      <c r="H14" s="288" t="s">
        <v>418</v>
      </c>
    </row>
    <row r="15" spans="1:15" s="24" customFormat="1" ht="37.5" customHeight="1" thickBot="1" x14ac:dyDescent="0.25">
      <c r="A15" s="371" t="s">
        <v>139</v>
      </c>
      <c r="B15" s="388"/>
      <c r="D15" s="752" t="s">
        <v>86</v>
      </c>
      <c r="E15" s="753"/>
      <c r="F15" s="61" t="s">
        <v>412</v>
      </c>
    </row>
    <row r="16" spans="1:15" s="24" customFormat="1" ht="18" customHeight="1" thickBot="1" x14ac:dyDescent="0.25">
      <c r="A16" s="147"/>
      <c r="B16" s="148"/>
      <c r="D16" s="752" t="s">
        <v>140</v>
      </c>
      <c r="E16" s="753"/>
      <c r="F16" s="61" t="s">
        <v>417</v>
      </c>
    </row>
    <row r="17" spans="1:16" s="24" customFormat="1" ht="28.5" customHeight="1" thickBot="1" x14ac:dyDescent="0.25">
      <c r="D17" s="754" t="s">
        <v>141</v>
      </c>
      <c r="E17" s="755"/>
      <c r="F17" s="288">
        <v>42329</v>
      </c>
    </row>
    <row r="18" spans="1:16" s="107" customFormat="1" ht="28.5" customHeight="1" thickBot="1" x14ac:dyDescent="0.25">
      <c r="A18" s="394" t="s">
        <v>146</v>
      </c>
      <c r="D18" s="147"/>
      <c r="E18" s="150"/>
      <c r="F18" s="151"/>
    </row>
    <row r="19" spans="1:16" s="107" customFormat="1" ht="27.75" customHeight="1" thickBot="1" x14ac:dyDescent="0.25">
      <c r="A19" s="395" t="s">
        <v>153</v>
      </c>
      <c r="B19" s="395" t="s">
        <v>154</v>
      </c>
      <c r="C19" s="60" t="s">
        <v>156</v>
      </c>
      <c r="D19" s="395" t="s">
        <v>186</v>
      </c>
      <c r="E19" s="60" t="s">
        <v>156</v>
      </c>
      <c r="F19" s="151"/>
    </row>
    <row r="20" spans="1:16" s="24" customFormat="1" ht="15" customHeight="1" thickBot="1" x14ac:dyDescent="0.25">
      <c r="A20" s="395" t="s">
        <v>147</v>
      </c>
      <c r="B20" s="327"/>
      <c r="D20" s="147"/>
      <c r="E20" s="150"/>
      <c r="F20" s="151"/>
    </row>
    <row r="21" spans="1:16" s="24" customFormat="1" ht="18" customHeight="1" thickBot="1" x14ac:dyDescent="0.25">
      <c r="A21" s="395" t="s">
        <v>148</v>
      </c>
      <c r="B21" s="60"/>
      <c r="D21" s="759" t="s">
        <v>332</v>
      </c>
      <c r="E21" s="759"/>
      <c r="F21" s="759"/>
      <c r="G21" s="763" t="s">
        <v>11</v>
      </c>
    </row>
    <row r="22" spans="1:16" s="24" customFormat="1" ht="17.25" customHeight="1" thickBot="1" x14ac:dyDescent="0.25">
      <c r="A22" s="395" t="s">
        <v>149</v>
      </c>
      <c r="B22" s="60" t="s">
        <v>252</v>
      </c>
      <c r="D22" s="759"/>
      <c r="E22" s="759"/>
      <c r="F22" s="759"/>
      <c r="G22" s="763"/>
    </row>
    <row r="23" spans="1:16" ht="27.75" customHeight="1" thickBot="1" x14ac:dyDescent="0.25">
      <c r="A23" s="541" t="s">
        <v>222</v>
      </c>
      <c r="B23" s="540" t="s">
        <v>321</v>
      </c>
      <c r="D23" s="759"/>
      <c r="E23" s="759"/>
      <c r="F23" s="759"/>
      <c r="G23" s="763"/>
    </row>
    <row r="24" spans="1:16" ht="19.5" customHeight="1" thickBot="1" x14ac:dyDescent="0.25">
      <c r="A24" s="529" t="s">
        <v>391</v>
      </c>
      <c r="B24" s="530"/>
      <c r="D24" s="758" t="s">
        <v>330</v>
      </c>
      <c r="E24" s="758"/>
      <c r="F24" s="758"/>
    </row>
    <row r="25" spans="1:16" s="24" customFormat="1" ht="21" customHeight="1" thickBot="1" x14ac:dyDescent="0.25">
      <c r="A25" s="724" t="s">
        <v>224</v>
      </c>
      <c r="B25" s="725"/>
      <c r="C25" s="726"/>
      <c r="D25" s="758"/>
      <c r="E25" s="758"/>
      <c r="F25" s="758"/>
      <c r="G25" s="32"/>
    </row>
    <row r="26" spans="1:16" s="100" customFormat="1" ht="98.25" customHeight="1" thickBot="1" x14ac:dyDescent="0.25">
      <c r="A26" s="396" t="s">
        <v>25</v>
      </c>
      <c r="B26" s="531" t="s">
        <v>392</v>
      </c>
      <c r="C26" s="397" t="s">
        <v>113</v>
      </c>
      <c r="D26" s="397" t="s">
        <v>114</v>
      </c>
      <c r="E26" s="397" t="s">
        <v>115</v>
      </c>
      <c r="F26" s="398" t="s">
        <v>258</v>
      </c>
      <c r="G26" s="532" t="s">
        <v>393</v>
      </c>
      <c r="H26" s="101"/>
      <c r="I26" s="102"/>
      <c r="J26" s="102"/>
      <c r="K26" s="102"/>
      <c r="L26" s="103"/>
      <c r="M26" s="104"/>
      <c r="N26" s="104"/>
      <c r="O26" s="104"/>
      <c r="P26" s="104"/>
    </row>
    <row r="27" spans="1:16" s="24" customFormat="1" ht="15" customHeight="1" thickBot="1" x14ac:dyDescent="0.25">
      <c r="A27" s="720" t="s">
        <v>394</v>
      </c>
      <c r="B27" s="399" t="s">
        <v>74</v>
      </c>
      <c r="C27" s="60">
        <v>10.3</v>
      </c>
      <c r="D27" s="60">
        <v>0</v>
      </c>
      <c r="E27" s="60">
        <v>0</v>
      </c>
      <c r="F27" s="338">
        <f>SUM(C27:E27)</f>
        <v>10.3</v>
      </c>
      <c r="G27" s="533">
        <v>0</v>
      </c>
      <c r="H27" s="65"/>
      <c r="I27" s="56"/>
      <c r="J27" s="56"/>
      <c r="K27" s="56"/>
      <c r="L27" s="54"/>
      <c r="M27" s="55"/>
      <c r="N27" s="55"/>
      <c r="O27" s="55"/>
      <c r="P27" s="55"/>
    </row>
    <row r="28" spans="1:16" s="24" customFormat="1" ht="15" customHeight="1" thickBot="1" x14ac:dyDescent="0.25">
      <c r="A28" s="721"/>
      <c r="B28" s="399" t="s">
        <v>75</v>
      </c>
      <c r="C28" s="60">
        <v>5.0999999999999996</v>
      </c>
      <c r="D28" s="60">
        <v>0</v>
      </c>
      <c r="E28" s="60">
        <v>0</v>
      </c>
      <c r="F28" s="338">
        <f>SUM(C28:E28)</f>
        <v>5.0999999999999996</v>
      </c>
      <c r="G28" s="533">
        <v>0</v>
      </c>
      <c r="H28" s="65"/>
      <c r="I28" s="56"/>
      <c r="J28" s="56"/>
      <c r="K28" s="56"/>
      <c r="L28" s="54"/>
      <c r="M28" s="55"/>
      <c r="N28" s="55"/>
      <c r="O28" s="55"/>
      <c r="P28" s="55"/>
    </row>
    <row r="29" spans="1:16" s="24" customFormat="1" ht="15" customHeight="1" thickBot="1" x14ac:dyDescent="0.25">
      <c r="A29" s="824" t="s">
        <v>395</v>
      </c>
      <c r="B29" s="825"/>
      <c r="C29" s="826" t="s">
        <v>83</v>
      </c>
      <c r="D29" s="826"/>
      <c r="E29" s="826"/>
      <c r="F29" s="826"/>
      <c r="G29" s="827"/>
      <c r="H29" s="65"/>
      <c r="I29" s="56"/>
      <c r="J29" s="56"/>
      <c r="K29" s="56"/>
      <c r="L29" s="54"/>
      <c r="M29" s="55"/>
      <c r="N29" s="55"/>
      <c r="O29" s="55"/>
      <c r="P29" s="55"/>
    </row>
    <row r="30" spans="1:16" ht="15" customHeight="1" thickBot="1" x14ac:dyDescent="0.25">
      <c r="A30" s="720" t="s">
        <v>77</v>
      </c>
      <c r="B30" s="399" t="s">
        <v>74</v>
      </c>
      <c r="C30" s="60">
        <v>14</v>
      </c>
      <c r="D30" s="60">
        <v>0</v>
      </c>
      <c r="E30" s="60">
        <v>0</v>
      </c>
      <c r="F30" s="338">
        <f>SUM(C30:E30)</f>
        <v>14</v>
      </c>
      <c r="G30" s="533">
        <v>0</v>
      </c>
      <c r="H30" s="64"/>
    </row>
    <row r="31" spans="1:16" ht="15" customHeight="1" thickBot="1" x14ac:dyDescent="0.25">
      <c r="A31" s="721"/>
      <c r="B31" s="399" t="s">
        <v>144</v>
      </c>
      <c r="C31" s="60">
        <v>10.7</v>
      </c>
      <c r="D31" s="60">
        <v>0</v>
      </c>
      <c r="E31" s="60">
        <v>0</v>
      </c>
      <c r="F31" s="338">
        <f t="shared" ref="F31:F43" si="0">SUM(C31:E31)</f>
        <v>10.7</v>
      </c>
      <c r="G31" s="533">
        <v>0</v>
      </c>
      <c r="H31" s="64"/>
    </row>
    <row r="32" spans="1:16" ht="15" customHeight="1" thickBot="1" x14ac:dyDescent="0.25">
      <c r="A32" s="720" t="s">
        <v>87</v>
      </c>
      <c r="B32" s="399" t="s">
        <v>74</v>
      </c>
      <c r="C32" s="60">
        <v>15.5</v>
      </c>
      <c r="D32" s="60">
        <v>0</v>
      </c>
      <c r="E32" s="60">
        <v>0</v>
      </c>
      <c r="F32" s="338">
        <f t="shared" si="0"/>
        <v>15.5</v>
      </c>
      <c r="G32" s="533">
        <v>0</v>
      </c>
      <c r="H32" s="64"/>
    </row>
    <row r="33" spans="1:8" ht="15" customHeight="1" thickBot="1" x14ac:dyDescent="0.25">
      <c r="A33" s="721"/>
      <c r="B33" s="399" t="s">
        <v>144</v>
      </c>
      <c r="C33" s="60">
        <v>15.5</v>
      </c>
      <c r="D33" s="60">
        <v>0</v>
      </c>
      <c r="E33" s="60">
        <v>0</v>
      </c>
      <c r="F33" s="338">
        <f t="shared" si="0"/>
        <v>15.5</v>
      </c>
      <c r="G33" s="533">
        <v>0</v>
      </c>
      <c r="H33" s="64"/>
    </row>
    <row r="34" spans="1:8" ht="15" customHeight="1" thickBot="1" x14ac:dyDescent="0.25">
      <c r="A34" s="720" t="s">
        <v>88</v>
      </c>
      <c r="B34" s="399" t="s">
        <v>74</v>
      </c>
      <c r="C34" s="60">
        <v>15.6</v>
      </c>
      <c r="D34" s="60">
        <v>0</v>
      </c>
      <c r="E34" s="60">
        <v>0</v>
      </c>
      <c r="F34" s="338">
        <f t="shared" si="0"/>
        <v>15.6</v>
      </c>
      <c r="G34" s="533">
        <v>0</v>
      </c>
      <c r="H34" s="64"/>
    </row>
    <row r="35" spans="1:8" ht="15" customHeight="1" thickBot="1" x14ac:dyDescent="0.25">
      <c r="A35" s="721"/>
      <c r="B35" s="399" t="s">
        <v>144</v>
      </c>
      <c r="C35" s="60">
        <v>15.6</v>
      </c>
      <c r="D35" s="60">
        <v>0</v>
      </c>
      <c r="E35" s="60">
        <v>0</v>
      </c>
      <c r="F35" s="338">
        <f t="shared" si="0"/>
        <v>15.6</v>
      </c>
      <c r="G35" s="533">
        <v>0</v>
      </c>
      <c r="H35" s="64"/>
    </row>
    <row r="36" spans="1:8" ht="15" customHeight="1" thickBot="1" x14ac:dyDescent="0.25">
      <c r="A36" s="720" t="s">
        <v>90</v>
      </c>
      <c r="B36" s="399" t="s">
        <v>74</v>
      </c>
      <c r="C36" s="60">
        <v>12.1</v>
      </c>
      <c r="D36" s="60">
        <v>0</v>
      </c>
      <c r="E36" s="60">
        <v>0</v>
      </c>
      <c r="F36" s="338">
        <f t="shared" si="0"/>
        <v>12.1</v>
      </c>
      <c r="G36" s="533">
        <v>0</v>
      </c>
      <c r="H36" s="64"/>
    </row>
    <row r="37" spans="1:8" ht="15" customHeight="1" thickBot="1" x14ac:dyDescent="0.25">
      <c r="A37" s="721"/>
      <c r="B37" s="399" t="s">
        <v>144</v>
      </c>
      <c r="C37" s="60">
        <v>12.1</v>
      </c>
      <c r="D37" s="60">
        <v>0</v>
      </c>
      <c r="E37" s="60">
        <v>0</v>
      </c>
      <c r="F37" s="338">
        <f t="shared" si="0"/>
        <v>12.1</v>
      </c>
      <c r="G37" s="533">
        <v>0</v>
      </c>
      <c r="H37" s="64"/>
    </row>
    <row r="38" spans="1:8" ht="15" customHeight="1" thickBot="1" x14ac:dyDescent="0.25">
      <c r="A38" s="720" t="s">
        <v>396</v>
      </c>
      <c r="B38" s="399" t="s">
        <v>74</v>
      </c>
      <c r="C38" s="533">
        <v>11.4</v>
      </c>
      <c r="D38" s="60">
        <v>0</v>
      </c>
      <c r="E38" s="60">
        <v>0</v>
      </c>
      <c r="F38" s="338">
        <f t="shared" si="0"/>
        <v>11.4</v>
      </c>
      <c r="G38" s="533">
        <v>0</v>
      </c>
      <c r="H38" s="64"/>
    </row>
    <row r="39" spans="1:8" ht="15" customHeight="1" thickBot="1" x14ac:dyDescent="0.25">
      <c r="A39" s="721"/>
      <c r="B39" s="399" t="s">
        <v>144</v>
      </c>
      <c r="C39" s="533">
        <v>11.4</v>
      </c>
      <c r="D39" s="60">
        <v>0</v>
      </c>
      <c r="E39" s="60">
        <v>0</v>
      </c>
      <c r="F39" s="338">
        <f t="shared" si="0"/>
        <v>11.4</v>
      </c>
      <c r="G39" s="533">
        <v>0</v>
      </c>
      <c r="H39" s="64"/>
    </row>
    <row r="40" spans="1:8" ht="15" customHeight="1" thickBot="1" x14ac:dyDescent="0.25">
      <c r="A40" s="748" t="s">
        <v>397</v>
      </c>
      <c r="B40" s="399" t="s">
        <v>74</v>
      </c>
      <c r="C40" s="533"/>
      <c r="D40" s="60">
        <v>0</v>
      </c>
      <c r="E40" s="60">
        <v>0</v>
      </c>
      <c r="F40" s="338">
        <f t="shared" si="0"/>
        <v>0</v>
      </c>
      <c r="G40" s="533">
        <v>0</v>
      </c>
      <c r="H40" s="96"/>
    </row>
    <row r="41" spans="1:8" ht="15" customHeight="1" thickBot="1" x14ac:dyDescent="0.25">
      <c r="A41" s="749"/>
      <c r="B41" s="399" t="s">
        <v>144</v>
      </c>
      <c r="C41" s="533"/>
      <c r="D41" s="60">
        <v>0</v>
      </c>
      <c r="E41" s="60">
        <v>0</v>
      </c>
      <c r="F41" s="338">
        <f t="shared" si="0"/>
        <v>0</v>
      </c>
      <c r="G41" s="533">
        <v>0</v>
      </c>
      <c r="H41" s="96"/>
    </row>
    <row r="42" spans="1:8" ht="15" customHeight="1" thickBot="1" x14ac:dyDescent="0.25">
      <c r="A42" s="720" t="s">
        <v>78</v>
      </c>
      <c r="B42" s="399" t="s">
        <v>74</v>
      </c>
      <c r="C42" s="552"/>
      <c r="D42" s="60">
        <v>0</v>
      </c>
      <c r="E42" s="60">
        <v>0</v>
      </c>
      <c r="F42" s="338">
        <f t="shared" si="0"/>
        <v>0</v>
      </c>
      <c r="G42" s="533">
        <v>0</v>
      </c>
      <c r="H42" s="96"/>
    </row>
    <row r="43" spans="1:8" ht="15" customHeight="1" thickBot="1" x14ac:dyDescent="0.25">
      <c r="A43" s="721"/>
      <c r="B43" s="399" t="s">
        <v>144</v>
      </c>
      <c r="C43" s="552"/>
      <c r="D43" s="60">
        <v>0</v>
      </c>
      <c r="E43" s="60">
        <v>0</v>
      </c>
      <c r="F43" s="338">
        <f t="shared" si="0"/>
        <v>0</v>
      </c>
      <c r="G43" s="533">
        <v>0</v>
      </c>
      <c r="H43" s="64"/>
    </row>
    <row r="44" spans="1:8" ht="25.5" customHeight="1" thickBot="1" x14ac:dyDescent="0.25">
      <c r="A44" s="722" t="s">
        <v>110</v>
      </c>
      <c r="B44" s="400" t="s">
        <v>74</v>
      </c>
      <c r="C44" s="97">
        <f>SUM(C27+C30+C32+C34+C36+C38+C40+C42)</f>
        <v>78.900000000000006</v>
      </c>
      <c r="D44" s="97">
        <f>SUM(D27+D30+D32+D34+D36+D38+D40+D42)</f>
        <v>0</v>
      </c>
      <c r="E44" s="97">
        <f>SUM(E27+E30+E32+E34+E36+E38+E40+E42)</f>
        <v>0</v>
      </c>
      <c r="F44" s="182">
        <f>SUM(C44:E44)</f>
        <v>78.900000000000006</v>
      </c>
      <c r="G44" s="534">
        <f>SUM(G27+G30+G32+G34+G36+G38+G40+G42)</f>
        <v>0</v>
      </c>
      <c r="H44" s="95"/>
    </row>
    <row r="45" spans="1:8" ht="27" customHeight="1" thickBot="1" x14ac:dyDescent="0.25">
      <c r="A45" s="723"/>
      <c r="B45" s="401" t="s">
        <v>157</v>
      </c>
      <c r="C45" s="98">
        <f>SUM(C28+C31+C33+C35+C37+C39+C41+C43)</f>
        <v>70.400000000000006</v>
      </c>
      <c r="D45" s="98">
        <f>SUM(D28+D31+D33+D35+D37+D39+D41+D43)</f>
        <v>0</v>
      </c>
      <c r="E45" s="98">
        <f>SUM(E28+E31+E33+E35+E37+E39+E41+E43)</f>
        <v>0</v>
      </c>
      <c r="F45" s="110">
        <f>SUM(C45:E45)</f>
        <v>70.400000000000006</v>
      </c>
      <c r="G45" s="535">
        <f>SUM(G28+G31+G33+G35+G37+G39+G41+G43)</f>
        <v>0</v>
      </c>
      <c r="H45" s="95"/>
    </row>
    <row r="46" spans="1:8" ht="33" customHeight="1" thickBot="1" x14ac:dyDescent="0.25">
      <c r="A46" s="727" t="s">
        <v>145</v>
      </c>
      <c r="B46" s="728"/>
      <c r="C46" s="277"/>
      <c r="D46" s="60"/>
      <c r="E46" s="277"/>
      <c r="F46" s="149"/>
      <c r="G46" s="277"/>
      <c r="H46" s="95"/>
    </row>
    <row r="47" spans="1:8" ht="36" customHeight="1" x14ac:dyDescent="0.2">
      <c r="A47" s="734" t="s">
        <v>192</v>
      </c>
      <c r="B47" s="735"/>
      <c r="C47" s="516">
        <v>2025</v>
      </c>
      <c r="H47" s="95"/>
    </row>
    <row r="48" spans="1:8" ht="36" customHeight="1" x14ac:dyDescent="0.2">
      <c r="A48" s="573"/>
      <c r="B48" s="274"/>
      <c r="C48" s="516"/>
      <c r="H48" s="95"/>
    </row>
    <row r="49" spans="1:16" s="511" customFormat="1" ht="78.75" customHeight="1" x14ac:dyDescent="0.2">
      <c r="A49" s="99" t="s">
        <v>112</v>
      </c>
      <c r="B49" s="761" t="s">
        <v>419</v>
      </c>
      <c r="C49" s="762"/>
      <c r="D49" s="762"/>
      <c r="E49" s="762"/>
      <c r="F49" s="762"/>
      <c r="G49" s="762"/>
    </row>
    <row r="50" spans="1:16" s="511" customFormat="1" ht="78.75" customHeight="1" thickBot="1" x14ac:dyDescent="0.25">
      <c r="G50" s="572"/>
    </row>
    <row r="51" spans="1:16" s="107" customFormat="1" ht="96.75" thickBot="1" x14ac:dyDescent="0.25">
      <c r="A51" s="396" t="s">
        <v>26</v>
      </c>
      <c r="B51" s="531" t="s">
        <v>398</v>
      </c>
      <c r="C51" s="397" t="s">
        <v>116</v>
      </c>
      <c r="D51" s="402" t="s">
        <v>117</v>
      </c>
      <c r="E51" s="397" t="s">
        <v>118</v>
      </c>
      <c r="F51" s="398" t="s">
        <v>259</v>
      </c>
      <c r="G51" s="532" t="s">
        <v>399</v>
      </c>
      <c r="H51" s="106"/>
      <c r="I51" s="106"/>
      <c r="J51" s="106"/>
    </row>
    <row r="52" spans="1:16" s="107" customFormat="1" ht="15" customHeight="1" thickBot="1" x14ac:dyDescent="0.25">
      <c r="A52" s="720" t="s">
        <v>437</v>
      </c>
      <c r="B52" s="399" t="s">
        <v>74</v>
      </c>
      <c r="C52" s="60">
        <v>0</v>
      </c>
      <c r="D52" s="318">
        <v>0</v>
      </c>
      <c r="E52" s="60">
        <v>0</v>
      </c>
      <c r="F52" s="338">
        <f>SUM(C52:E52)</f>
        <v>0</v>
      </c>
      <c r="G52" s="533">
        <v>0</v>
      </c>
      <c r="H52" s="106"/>
      <c r="I52" s="106"/>
      <c r="J52" s="106"/>
    </row>
    <row r="53" spans="1:16" s="68" customFormat="1" ht="15" customHeight="1" thickBot="1" x14ac:dyDescent="0.25">
      <c r="A53" s="721"/>
      <c r="B53" s="399" t="s">
        <v>75</v>
      </c>
      <c r="C53" s="60">
        <v>0</v>
      </c>
      <c r="D53" s="60">
        <v>0</v>
      </c>
      <c r="E53" s="60">
        <v>0</v>
      </c>
      <c r="F53" s="338">
        <f>SUM(C53:E53)</f>
        <v>0</v>
      </c>
      <c r="G53" s="533">
        <v>0</v>
      </c>
    </row>
    <row r="54" spans="1:16" s="24" customFormat="1" ht="15" customHeight="1" thickBot="1" x14ac:dyDescent="0.25">
      <c r="A54" s="824" t="s">
        <v>142</v>
      </c>
      <c r="B54" s="825"/>
      <c r="C54" s="826"/>
      <c r="D54" s="826"/>
      <c r="E54" s="826"/>
      <c r="F54" s="828"/>
      <c r="G54" s="827"/>
      <c r="H54" s="65"/>
      <c r="I54" s="56"/>
      <c r="J54" s="56"/>
      <c r="K54" s="56"/>
      <c r="L54" s="54"/>
      <c r="M54" s="55"/>
      <c r="N54" s="55"/>
      <c r="O54" s="55"/>
      <c r="P54" s="55"/>
    </row>
    <row r="55" spans="1:16" s="68" customFormat="1" ht="15" customHeight="1" thickBot="1" x14ac:dyDescent="0.25">
      <c r="A55" s="720" t="s">
        <v>76</v>
      </c>
      <c r="B55" s="399" t="s">
        <v>74</v>
      </c>
      <c r="C55" s="60">
        <v>0</v>
      </c>
      <c r="D55" s="60">
        <v>0</v>
      </c>
      <c r="E55" s="60">
        <v>0</v>
      </c>
      <c r="F55" s="338">
        <f>SUM(C55:E55)</f>
        <v>0</v>
      </c>
      <c r="G55" s="533">
        <v>0</v>
      </c>
    </row>
    <row r="56" spans="1:16" s="68" customFormat="1" ht="15" customHeight="1" thickBot="1" x14ac:dyDescent="0.25">
      <c r="A56" s="721"/>
      <c r="B56" s="399" t="s">
        <v>144</v>
      </c>
      <c r="C56" s="60">
        <v>0</v>
      </c>
      <c r="D56" s="60">
        <v>0</v>
      </c>
      <c r="E56" s="60">
        <v>0</v>
      </c>
      <c r="F56" s="338">
        <f t="shared" ref="F56:F66" si="1">SUM(C56:E56)</f>
        <v>0</v>
      </c>
      <c r="G56" s="533">
        <v>0</v>
      </c>
    </row>
    <row r="57" spans="1:16" s="68" customFormat="1" ht="15" customHeight="1" thickBot="1" x14ac:dyDescent="0.25">
      <c r="A57" s="720" t="s">
        <v>77</v>
      </c>
      <c r="B57" s="399" t="s">
        <v>74</v>
      </c>
      <c r="C57" s="60">
        <v>0</v>
      </c>
      <c r="D57" s="60">
        <v>0</v>
      </c>
      <c r="E57" s="60">
        <v>0</v>
      </c>
      <c r="F57" s="338">
        <f t="shared" si="1"/>
        <v>0</v>
      </c>
      <c r="G57" s="533">
        <v>0</v>
      </c>
    </row>
    <row r="58" spans="1:16" s="68" customFormat="1" ht="15" customHeight="1" thickBot="1" x14ac:dyDescent="0.25">
      <c r="A58" s="721"/>
      <c r="B58" s="399" t="s">
        <v>144</v>
      </c>
      <c r="C58" s="60">
        <v>0</v>
      </c>
      <c r="D58" s="60">
        <v>0</v>
      </c>
      <c r="E58" s="60">
        <v>0</v>
      </c>
      <c r="F58" s="338">
        <f t="shared" si="1"/>
        <v>0</v>
      </c>
      <c r="G58" s="533">
        <v>0</v>
      </c>
    </row>
    <row r="59" spans="1:16" s="68" customFormat="1" ht="15" customHeight="1" thickBot="1" x14ac:dyDescent="0.25">
      <c r="A59" s="720" t="s">
        <v>87</v>
      </c>
      <c r="B59" s="399" t="s">
        <v>74</v>
      </c>
      <c r="C59" s="60">
        <v>0</v>
      </c>
      <c r="D59" s="60">
        <v>0</v>
      </c>
      <c r="E59" s="60">
        <v>0</v>
      </c>
      <c r="F59" s="338">
        <f t="shared" si="1"/>
        <v>0</v>
      </c>
      <c r="G59" s="533">
        <v>0</v>
      </c>
    </row>
    <row r="60" spans="1:16" s="68" customFormat="1" ht="15" customHeight="1" thickBot="1" x14ac:dyDescent="0.25">
      <c r="A60" s="721"/>
      <c r="B60" s="399" t="s">
        <v>144</v>
      </c>
      <c r="C60" s="60">
        <v>0</v>
      </c>
      <c r="D60" s="60">
        <v>0</v>
      </c>
      <c r="E60" s="60">
        <v>0</v>
      </c>
      <c r="F60" s="338">
        <f t="shared" si="1"/>
        <v>0</v>
      </c>
      <c r="G60" s="533">
        <v>0</v>
      </c>
    </row>
    <row r="61" spans="1:16" s="68" customFormat="1" ht="15" customHeight="1" thickBot="1" x14ac:dyDescent="0.25">
      <c r="A61" s="720" t="s">
        <v>88</v>
      </c>
      <c r="B61" s="399" t="s">
        <v>74</v>
      </c>
      <c r="C61" s="60">
        <v>0</v>
      </c>
      <c r="D61" s="60">
        <v>0</v>
      </c>
      <c r="E61" s="60">
        <v>0</v>
      </c>
      <c r="F61" s="338">
        <f t="shared" si="1"/>
        <v>0</v>
      </c>
      <c r="G61" s="533">
        <v>0</v>
      </c>
    </row>
    <row r="62" spans="1:16" s="68" customFormat="1" ht="15" customHeight="1" thickBot="1" x14ac:dyDescent="0.25">
      <c r="A62" s="721"/>
      <c r="B62" s="399" t="s">
        <v>144</v>
      </c>
      <c r="C62" s="60">
        <v>0</v>
      </c>
      <c r="D62" s="60">
        <v>0</v>
      </c>
      <c r="E62" s="60">
        <v>0</v>
      </c>
      <c r="F62" s="338">
        <f t="shared" si="1"/>
        <v>0</v>
      </c>
      <c r="G62" s="533">
        <v>0</v>
      </c>
    </row>
    <row r="63" spans="1:16" s="68" customFormat="1" ht="15" customHeight="1" thickBot="1" x14ac:dyDescent="0.25">
      <c r="A63" s="720" t="s">
        <v>90</v>
      </c>
      <c r="B63" s="399" t="s">
        <v>74</v>
      </c>
      <c r="C63" s="60">
        <v>0</v>
      </c>
      <c r="D63" s="60">
        <v>0</v>
      </c>
      <c r="E63" s="60">
        <v>0</v>
      </c>
      <c r="F63" s="338">
        <f t="shared" si="1"/>
        <v>0</v>
      </c>
      <c r="G63" s="533">
        <v>0</v>
      </c>
    </row>
    <row r="64" spans="1:16" s="68" customFormat="1" ht="15" customHeight="1" thickBot="1" x14ac:dyDescent="0.25">
      <c r="A64" s="721"/>
      <c r="B64" s="399" t="s">
        <v>144</v>
      </c>
      <c r="C64" s="60">
        <v>0</v>
      </c>
      <c r="D64" s="60">
        <v>0</v>
      </c>
      <c r="E64" s="60">
        <v>0</v>
      </c>
      <c r="F64" s="338">
        <f t="shared" si="1"/>
        <v>0</v>
      </c>
      <c r="G64" s="533">
        <v>0</v>
      </c>
    </row>
    <row r="65" spans="1:10" s="68" customFormat="1" ht="15" customHeight="1" thickBot="1" x14ac:dyDescent="0.25">
      <c r="A65" s="720" t="s">
        <v>78</v>
      </c>
      <c r="B65" s="399" t="s">
        <v>74</v>
      </c>
      <c r="C65" s="60">
        <v>0</v>
      </c>
      <c r="D65" s="60">
        <v>0</v>
      </c>
      <c r="E65" s="60">
        <v>0</v>
      </c>
      <c r="F65" s="338">
        <f t="shared" si="1"/>
        <v>0</v>
      </c>
      <c r="G65" s="533">
        <v>0</v>
      </c>
    </row>
    <row r="66" spans="1:10" s="107" customFormat="1" ht="15" customHeight="1" thickBot="1" x14ac:dyDescent="0.25">
      <c r="A66" s="721"/>
      <c r="B66" s="399" t="s">
        <v>144</v>
      </c>
      <c r="C66" s="60">
        <v>0</v>
      </c>
      <c r="D66" s="60">
        <v>0</v>
      </c>
      <c r="E66" s="60">
        <v>0</v>
      </c>
      <c r="F66" s="338">
        <f t="shared" si="1"/>
        <v>0</v>
      </c>
      <c r="G66" s="533">
        <v>0</v>
      </c>
      <c r="H66" s="106"/>
      <c r="I66" s="106"/>
      <c r="J66" s="106"/>
    </row>
    <row r="67" spans="1:10" s="107" customFormat="1" ht="19.5" customHeight="1" thickBot="1" x14ac:dyDescent="0.25">
      <c r="A67" s="722" t="s">
        <v>110</v>
      </c>
      <c r="B67" s="400" t="s">
        <v>74</v>
      </c>
      <c r="C67" s="97">
        <f>SUM(C52+C55+C57+C59+C61+C63+C65)</f>
        <v>0</v>
      </c>
      <c r="D67" s="97">
        <f>SUM(D52+D55+D57+D59+D61+D63+D65)</f>
        <v>0</v>
      </c>
      <c r="E67" s="97">
        <f>SUM(E52+E55+E57+E59+E61+E63+E65)</f>
        <v>0</v>
      </c>
      <c r="F67" s="109">
        <f>SUM(C67:E67)</f>
        <v>0</v>
      </c>
      <c r="G67" s="534">
        <f>SUM(G52+G55+G57+G59+G61+G63+G65)</f>
        <v>0</v>
      </c>
      <c r="H67" s="106"/>
      <c r="I67" s="106"/>
      <c r="J67" s="106"/>
    </row>
    <row r="68" spans="1:10" s="107" customFormat="1" ht="24.75" customHeight="1" thickBot="1" x14ac:dyDescent="0.25">
      <c r="A68" s="723"/>
      <c r="B68" s="401" t="s">
        <v>111</v>
      </c>
      <c r="C68" s="98">
        <f>SUM(C53+C56+C58+C60+C62+C64+C66)</f>
        <v>0</v>
      </c>
      <c r="D68" s="98">
        <f>SUM(D53+D56+D58+D60+D62+D64+D66)</f>
        <v>0</v>
      </c>
      <c r="E68" s="98">
        <f>SUM(E53+E56+E58+E60+E62+E64+E66)</f>
        <v>0</v>
      </c>
      <c r="F68" s="110">
        <f>SUM(C68:E68)</f>
        <v>0</v>
      </c>
      <c r="G68" s="535">
        <f>SUM(G53+G56+G58+G60+G62+G64+G66)</f>
        <v>0</v>
      </c>
      <c r="H68" s="106"/>
      <c r="I68" s="106"/>
      <c r="J68" s="106"/>
    </row>
    <row r="69" spans="1:10" s="107" customFormat="1" ht="24.75" customHeight="1" x14ac:dyDescent="0.2">
      <c r="A69" s="829"/>
      <c r="B69" s="830"/>
      <c r="C69" s="831"/>
      <c r="D69" s="831"/>
      <c r="E69" s="831"/>
      <c r="F69" s="110"/>
      <c r="G69" s="832"/>
      <c r="H69" s="106"/>
      <c r="I69" s="106"/>
      <c r="J69" s="106"/>
    </row>
    <row r="70" spans="1:10" s="107" customFormat="1" ht="24.75" customHeight="1" thickBot="1" x14ac:dyDescent="0.25">
      <c r="A70" s="829"/>
      <c r="B70" s="830"/>
      <c r="C70" s="831"/>
      <c r="D70" s="831"/>
      <c r="E70" s="831"/>
      <c r="F70" s="110"/>
      <c r="G70" s="832"/>
      <c r="H70" s="106"/>
      <c r="I70" s="106"/>
      <c r="J70" s="106"/>
    </row>
    <row r="71" spans="1:10" ht="33" customHeight="1" thickBot="1" x14ac:dyDescent="0.25">
      <c r="A71" s="732" t="s">
        <v>145</v>
      </c>
      <c r="B71" s="733"/>
      <c r="C71" s="277"/>
      <c r="D71" s="60"/>
      <c r="E71" s="277"/>
      <c r="F71" s="149"/>
      <c r="G71" s="277"/>
      <c r="H71" s="95"/>
    </row>
    <row r="72" spans="1:10" s="68" customFormat="1" ht="4.5" customHeight="1" thickBot="1" x14ac:dyDescent="0.25"/>
    <row r="73" spans="1:10" s="5" customFormat="1" ht="24.75" customHeight="1" x14ac:dyDescent="0.2">
      <c r="A73" s="734" t="s">
        <v>193</v>
      </c>
      <c r="B73" s="735"/>
      <c r="C73" s="278" t="s">
        <v>316</v>
      </c>
    </row>
    <row r="74" spans="1:10" s="5" customFormat="1" ht="5.25" customHeight="1" x14ac:dyDescent="0.2">
      <c r="A74" s="108"/>
      <c r="B74" s="113"/>
      <c r="C74" s="114"/>
      <c r="D74" s="114"/>
      <c r="E74" s="114"/>
      <c r="F74" s="114"/>
      <c r="G74" s="115"/>
    </row>
    <row r="75" spans="1:10" ht="123.75" customHeight="1" x14ac:dyDescent="0.2">
      <c r="A75" s="99" t="s">
        <v>112</v>
      </c>
      <c r="B75" s="760" t="s">
        <v>413</v>
      </c>
      <c r="C75" s="760"/>
      <c r="D75" s="760"/>
      <c r="E75" s="760"/>
      <c r="F75" s="760"/>
      <c r="G75" s="760"/>
    </row>
    <row r="76" spans="1:10" ht="7.5" customHeight="1" thickBot="1" x14ac:dyDescent="0.25">
      <c r="A76" s="111"/>
      <c r="B76" s="112"/>
      <c r="C76" s="105"/>
      <c r="D76" s="105"/>
      <c r="E76" s="105"/>
      <c r="F76" s="105"/>
      <c r="G76" s="105"/>
    </row>
    <row r="77" spans="1:10" ht="21.75" customHeight="1" thickBot="1" x14ac:dyDescent="0.25">
      <c r="A77" s="152"/>
      <c r="B77" s="153"/>
      <c r="C77" s="362" t="s">
        <v>191</v>
      </c>
      <c r="D77" s="363" t="s">
        <v>143</v>
      </c>
      <c r="E77" s="363" t="s">
        <v>268</v>
      </c>
      <c r="F77" s="105"/>
      <c r="G77" s="105"/>
    </row>
    <row r="78" spans="1:10" ht="21.75" customHeight="1" thickBot="1" x14ac:dyDescent="0.25">
      <c r="A78" s="736" t="s">
        <v>188</v>
      </c>
      <c r="B78" s="737"/>
      <c r="C78" s="181">
        <f>SUM(F44)</f>
        <v>78.900000000000006</v>
      </c>
      <c r="D78" s="181">
        <f>SUM(F45)</f>
        <v>70.400000000000006</v>
      </c>
      <c r="E78" s="181">
        <f>D78-C78</f>
        <v>-8.5</v>
      </c>
      <c r="F78" s="105"/>
      <c r="G78" s="105"/>
    </row>
    <row r="79" spans="1:10" ht="21.75" customHeight="1" thickBot="1" x14ac:dyDescent="0.25">
      <c r="A79" s="736" t="s">
        <v>187</v>
      </c>
      <c r="B79" s="737"/>
      <c r="C79" s="181">
        <f>SUM(F67)</f>
        <v>0</v>
      </c>
      <c r="D79" s="181">
        <f>SUM(F68)</f>
        <v>0</v>
      </c>
      <c r="E79" s="181">
        <f>D79-C79</f>
        <v>0</v>
      </c>
      <c r="F79" s="105"/>
      <c r="G79" s="105"/>
    </row>
    <row r="80" spans="1:10" ht="21.75" customHeight="1" thickBot="1" x14ac:dyDescent="0.25">
      <c r="A80" s="736" t="s">
        <v>189</v>
      </c>
      <c r="B80" s="737"/>
      <c r="C80" s="181">
        <f>SUM(G44+G67)</f>
        <v>0</v>
      </c>
      <c r="D80" s="181">
        <f>SUM(G45+G68)</f>
        <v>0</v>
      </c>
      <c r="E80" s="181">
        <f>D80-C80</f>
        <v>0</v>
      </c>
      <c r="F80" s="105"/>
    </row>
    <row r="81" spans="1:10" ht="21.75" customHeight="1" thickBot="1" x14ac:dyDescent="0.25">
      <c r="A81" s="738" t="s">
        <v>190</v>
      </c>
      <c r="B81" s="739"/>
      <c r="C81" s="536">
        <f>SUM(C78:C80)</f>
        <v>78.900000000000006</v>
      </c>
      <c r="D81" s="536">
        <f>SUM(D78:D80)</f>
        <v>70.400000000000006</v>
      </c>
      <c r="E81" s="536">
        <f>D81-C81</f>
        <v>-8.5</v>
      </c>
      <c r="F81" s="105"/>
      <c r="G81" s="105"/>
    </row>
    <row r="82" spans="1:10" s="68" customFormat="1" ht="14.25" customHeight="1" x14ac:dyDescent="0.2">
      <c r="A82" s="260"/>
      <c r="B82" s="261"/>
      <c r="C82" s="262"/>
      <c r="D82" s="262"/>
      <c r="E82" s="263"/>
      <c r="F82" s="263"/>
      <c r="G82" s="263"/>
    </row>
    <row r="83" spans="1:10" ht="18.75" customHeight="1" thickBot="1" x14ac:dyDescent="0.3">
      <c r="A83" s="20" t="s">
        <v>254</v>
      </c>
      <c r="B83" s="112"/>
      <c r="C83" s="105"/>
      <c r="D83" s="105"/>
      <c r="E83" s="183"/>
      <c r="F83" s="105"/>
      <c r="G83" s="105"/>
    </row>
    <row r="84" spans="1:10" ht="24.75" customHeight="1" thickTop="1" thickBot="1" x14ac:dyDescent="0.25">
      <c r="A84" s="750" t="s">
        <v>119</v>
      </c>
      <c r="B84" s="751"/>
      <c r="C84" s="105"/>
      <c r="D84" s="105"/>
      <c r="E84" s="373" t="s">
        <v>158</v>
      </c>
      <c r="F84" s="491" t="s">
        <v>11</v>
      </c>
      <c r="G84" s="105"/>
    </row>
    <row r="85" spans="1:10" ht="24" customHeight="1" thickTop="1" thickBot="1" x14ac:dyDescent="0.25">
      <c r="A85" s="111"/>
      <c r="B85" s="112"/>
      <c r="C85" s="105"/>
      <c r="D85" s="184"/>
      <c r="E85" s="374" t="s">
        <v>159</v>
      </c>
      <c r="F85" s="491" t="s">
        <v>11</v>
      </c>
      <c r="G85" s="105"/>
    </row>
    <row r="86" spans="1:10" ht="27" customHeight="1" thickTop="1" thickBot="1" x14ac:dyDescent="0.25">
      <c r="A86" s="730" t="s">
        <v>123</v>
      </c>
      <c r="B86" s="731"/>
      <c r="C86" s="359" t="s">
        <v>8</v>
      </c>
      <c r="E86" s="373" t="s">
        <v>160</v>
      </c>
      <c r="F86" s="491" t="s">
        <v>11</v>
      </c>
      <c r="G86" s="68"/>
    </row>
    <row r="87" spans="1:10" ht="9" customHeight="1" thickTop="1" x14ac:dyDescent="0.2">
      <c r="A87" s="67"/>
      <c r="B87" s="117"/>
      <c r="C87" s="118"/>
      <c r="D87" s="118"/>
      <c r="E87" s="185"/>
      <c r="F87" s="119"/>
      <c r="G87" s="117"/>
    </row>
    <row r="88" spans="1:10" s="24" customFormat="1" ht="39" thickBot="1" x14ac:dyDescent="0.25">
      <c r="A88" s="742" t="s">
        <v>120</v>
      </c>
      <c r="B88" s="743"/>
      <c r="C88" s="403" t="s">
        <v>72</v>
      </c>
      <c r="D88" s="403" t="s">
        <v>73</v>
      </c>
      <c r="E88" s="537" t="s">
        <v>403</v>
      </c>
      <c r="F88" s="537" t="s">
        <v>401</v>
      </c>
      <c r="G88" s="120" t="s">
        <v>122</v>
      </c>
      <c r="H88" s="55"/>
      <c r="I88" s="55"/>
      <c r="J88" s="55"/>
    </row>
    <row r="89" spans="1:10" s="24" customFormat="1" ht="15" customHeight="1" thickBot="1" x14ac:dyDescent="0.25">
      <c r="A89" s="720" t="s">
        <v>400</v>
      </c>
      <c r="B89" s="399" t="s">
        <v>291</v>
      </c>
      <c r="C89" s="60"/>
      <c r="D89" s="60"/>
      <c r="E89" s="533"/>
      <c r="F89" s="533"/>
      <c r="G89" s="297">
        <f>SUM(C89:F89)</f>
        <v>0</v>
      </c>
      <c r="H89" s="55"/>
      <c r="I89" s="55"/>
      <c r="J89" s="55"/>
    </row>
    <row r="90" spans="1:10" s="24" customFormat="1" ht="15" customHeight="1" thickBot="1" x14ac:dyDescent="0.25">
      <c r="A90" s="721"/>
      <c r="B90" s="399" t="s">
        <v>75</v>
      </c>
      <c r="C90" s="60"/>
      <c r="D90" s="60"/>
      <c r="E90" s="533"/>
      <c r="F90" s="533"/>
      <c r="G90" s="297">
        <f t="shared" ref="G90:G104" si="2">SUM(C90:F90)</f>
        <v>0</v>
      </c>
      <c r="H90" s="55"/>
      <c r="I90" s="55"/>
      <c r="J90" s="55"/>
    </row>
    <row r="91" spans="1:10" ht="15" customHeight="1" thickBot="1" x14ac:dyDescent="0.25">
      <c r="A91" s="720" t="s">
        <v>77</v>
      </c>
      <c r="B91" s="399" t="s">
        <v>291</v>
      </c>
      <c r="C91" s="60"/>
      <c r="D91" s="60"/>
      <c r="E91" s="533"/>
      <c r="F91" s="533"/>
      <c r="G91" s="297">
        <f t="shared" si="2"/>
        <v>0</v>
      </c>
    </row>
    <row r="92" spans="1:10" ht="15" customHeight="1" thickBot="1" x14ac:dyDescent="0.25">
      <c r="A92" s="721"/>
      <c r="B92" s="399" t="s">
        <v>144</v>
      </c>
      <c r="C92" s="60"/>
      <c r="D92" s="60"/>
      <c r="E92" s="533"/>
      <c r="F92" s="533"/>
      <c r="G92" s="297">
        <f t="shared" si="2"/>
        <v>0</v>
      </c>
    </row>
    <row r="93" spans="1:10" ht="15" customHeight="1" thickBot="1" x14ac:dyDescent="0.25">
      <c r="A93" s="720" t="s">
        <v>87</v>
      </c>
      <c r="B93" s="399" t="s">
        <v>291</v>
      </c>
      <c r="C93" s="60"/>
      <c r="D93" s="60"/>
      <c r="E93" s="533"/>
      <c r="F93" s="533"/>
      <c r="G93" s="297">
        <f t="shared" si="2"/>
        <v>0</v>
      </c>
    </row>
    <row r="94" spans="1:10" ht="15" customHeight="1" thickBot="1" x14ac:dyDescent="0.25">
      <c r="A94" s="721"/>
      <c r="B94" s="399" t="s">
        <v>144</v>
      </c>
      <c r="C94" s="60"/>
      <c r="D94" s="60"/>
      <c r="E94" s="533"/>
      <c r="F94" s="533"/>
      <c r="G94" s="297">
        <f t="shared" si="2"/>
        <v>0</v>
      </c>
    </row>
    <row r="95" spans="1:10" ht="15" customHeight="1" thickBot="1" x14ac:dyDescent="0.25">
      <c r="A95" s="538" t="s">
        <v>88</v>
      </c>
      <c r="B95" s="399" t="s">
        <v>291</v>
      </c>
      <c r="C95" s="60"/>
      <c r="D95" s="60"/>
      <c r="E95" s="533"/>
      <c r="F95" s="533"/>
      <c r="G95" s="297">
        <f t="shared" si="2"/>
        <v>0</v>
      </c>
    </row>
    <row r="96" spans="1:10" ht="15" customHeight="1" thickBot="1" x14ac:dyDescent="0.25">
      <c r="A96" s="539"/>
      <c r="B96" s="399" t="s">
        <v>144</v>
      </c>
      <c r="C96" s="60"/>
      <c r="D96" s="60"/>
      <c r="E96" s="533"/>
      <c r="F96" s="533"/>
      <c r="G96" s="297">
        <f t="shared" si="2"/>
        <v>0</v>
      </c>
    </row>
    <row r="97" spans="1:7" ht="15" customHeight="1" thickBot="1" x14ac:dyDescent="0.25">
      <c r="A97" s="538" t="s">
        <v>90</v>
      </c>
      <c r="B97" s="399" t="s">
        <v>291</v>
      </c>
      <c r="C97" s="60"/>
      <c r="D97" s="60"/>
      <c r="E97" s="533"/>
      <c r="F97" s="533"/>
      <c r="G97" s="297">
        <f t="shared" si="2"/>
        <v>0</v>
      </c>
    </row>
    <row r="98" spans="1:7" ht="15" customHeight="1" thickBot="1" x14ac:dyDescent="0.25">
      <c r="A98" s="539"/>
      <c r="B98" s="399" t="s">
        <v>144</v>
      </c>
      <c r="C98" s="60"/>
      <c r="D98" s="60"/>
      <c r="E98" s="533"/>
      <c r="F98" s="533"/>
      <c r="G98" s="297">
        <f t="shared" si="2"/>
        <v>0</v>
      </c>
    </row>
    <row r="99" spans="1:7" ht="15" customHeight="1" thickBot="1" x14ac:dyDescent="0.25">
      <c r="A99" s="538" t="s">
        <v>396</v>
      </c>
      <c r="B99" s="399" t="s">
        <v>291</v>
      </c>
      <c r="C99" s="60"/>
      <c r="D99" s="60"/>
      <c r="E99" s="533"/>
      <c r="F99" s="533"/>
      <c r="G99" s="297">
        <f t="shared" si="2"/>
        <v>0</v>
      </c>
    </row>
    <row r="100" spans="1:7" ht="15" customHeight="1" thickBot="1" x14ac:dyDescent="0.25">
      <c r="A100" s="539"/>
      <c r="B100" s="399" t="s">
        <v>144</v>
      </c>
      <c r="C100" s="60"/>
      <c r="D100" s="60"/>
      <c r="E100" s="533"/>
      <c r="F100" s="533"/>
      <c r="G100" s="297">
        <f t="shared" si="2"/>
        <v>0</v>
      </c>
    </row>
    <row r="101" spans="1:7" ht="15" customHeight="1" thickBot="1" x14ac:dyDescent="0.25">
      <c r="A101" s="538" t="s">
        <v>397</v>
      </c>
      <c r="B101" s="399" t="s">
        <v>291</v>
      </c>
      <c r="C101" s="60"/>
      <c r="D101" s="60"/>
      <c r="E101" s="533"/>
      <c r="F101" s="533"/>
      <c r="G101" s="297">
        <f t="shared" si="2"/>
        <v>0</v>
      </c>
    </row>
    <row r="102" spans="1:7" ht="15" customHeight="1" thickBot="1" x14ac:dyDescent="0.25">
      <c r="A102" s="539"/>
      <c r="B102" s="399" t="s">
        <v>144</v>
      </c>
      <c r="C102" s="60"/>
      <c r="D102" s="60"/>
      <c r="E102" s="533"/>
      <c r="F102" s="533"/>
      <c r="G102" s="297">
        <f t="shared" si="2"/>
        <v>0</v>
      </c>
    </row>
    <row r="103" spans="1:7" ht="15" customHeight="1" thickBot="1" x14ac:dyDescent="0.25">
      <c r="A103" s="720" t="s">
        <v>195</v>
      </c>
      <c r="B103" s="399" t="s">
        <v>291</v>
      </c>
      <c r="C103" s="60"/>
      <c r="D103" s="60"/>
      <c r="E103" s="533"/>
      <c r="F103" s="533"/>
      <c r="G103" s="297">
        <f t="shared" si="2"/>
        <v>0</v>
      </c>
    </row>
    <row r="104" spans="1:7" ht="15" customHeight="1" thickBot="1" x14ac:dyDescent="0.25">
      <c r="A104" s="721"/>
      <c r="B104" s="399" t="s">
        <v>144</v>
      </c>
      <c r="C104" s="60"/>
      <c r="D104" s="60"/>
      <c r="E104" s="533"/>
      <c r="F104" s="533"/>
      <c r="G104" s="297">
        <f t="shared" si="2"/>
        <v>0</v>
      </c>
    </row>
    <row r="105" spans="1:7" ht="20.25" customHeight="1" thickBot="1" x14ac:dyDescent="0.25">
      <c r="A105" s="746" t="s">
        <v>27</v>
      </c>
      <c r="B105" s="404" t="s">
        <v>291</v>
      </c>
      <c r="C105" s="181">
        <f t="shared" ref="C105:E106" si="3">SUM(C89+C91+C93+C95+C97+C99+C101+C103)</f>
        <v>0</v>
      </c>
      <c r="D105" s="181">
        <f t="shared" si="3"/>
        <v>0</v>
      </c>
      <c r="E105" s="181">
        <f>SUM(E89+E91+E93+E95+E97+E99+E101+E103)</f>
        <v>0</v>
      </c>
      <c r="F105" s="181">
        <f>SUM(F89+F91+F93+F95+F97+F99+F101+F103)</f>
        <v>0</v>
      </c>
      <c r="G105" s="154">
        <f>SUM(C105:F105)</f>
        <v>0</v>
      </c>
    </row>
    <row r="106" spans="1:7" ht="30" customHeight="1" thickBot="1" x14ac:dyDescent="0.25">
      <c r="A106" s="747"/>
      <c r="B106" s="404" t="s">
        <v>111</v>
      </c>
      <c r="C106" s="181">
        <f t="shared" si="3"/>
        <v>0</v>
      </c>
      <c r="D106" s="181">
        <f t="shared" si="3"/>
        <v>0</v>
      </c>
      <c r="E106" s="181">
        <f t="shared" si="3"/>
        <v>0</v>
      </c>
      <c r="F106" s="181">
        <f>SUM(F90+F92+F94+F96+F98+F100+F102+F104)</f>
        <v>0</v>
      </c>
      <c r="G106" s="154">
        <f>SUM(C106:F106)</f>
        <v>0</v>
      </c>
    </row>
    <row r="107" spans="1:7" ht="6" customHeight="1" x14ac:dyDescent="0.2">
      <c r="A107" s="121"/>
      <c r="B107" s="116"/>
      <c r="C107" s="122"/>
      <c r="D107" s="122"/>
      <c r="E107" s="122"/>
      <c r="F107" s="122"/>
      <c r="G107" s="123"/>
    </row>
    <row r="108" spans="1:7" ht="27" customHeight="1" x14ac:dyDescent="0.2">
      <c r="A108" s="744" t="s">
        <v>194</v>
      </c>
      <c r="B108" s="745"/>
      <c r="C108" s="326"/>
      <c r="D108" s="124"/>
      <c r="E108" s="492" t="s">
        <v>269</v>
      </c>
      <c r="F108" s="494"/>
      <c r="G108" s="123"/>
    </row>
    <row r="109" spans="1:7" ht="6.75" customHeight="1" x14ac:dyDescent="0.2"/>
    <row r="110" spans="1:7" ht="115.5" customHeight="1" x14ac:dyDescent="0.2">
      <c r="A110" s="392" t="s">
        <v>91</v>
      </c>
      <c r="B110" s="740" t="s">
        <v>414</v>
      </c>
      <c r="C110" s="741"/>
      <c r="D110" s="741"/>
      <c r="E110" s="741"/>
      <c r="F110" s="741"/>
      <c r="G110" s="741"/>
    </row>
    <row r="111" spans="1:7" ht="10.5" customHeight="1" x14ac:dyDescent="0.2"/>
    <row r="112" spans="1:7" x14ac:dyDescent="0.2">
      <c r="A112" s="294"/>
      <c r="B112" s="336"/>
      <c r="C112" s="336"/>
      <c r="D112" s="336"/>
      <c r="E112" s="336"/>
      <c r="F112" s="336"/>
      <c r="G112" s="336"/>
    </row>
    <row r="113" spans="1:7" x14ac:dyDescent="0.2">
      <c r="A113" s="729"/>
      <c r="B113" s="337"/>
      <c r="C113" s="336"/>
      <c r="D113" s="336"/>
      <c r="E113" s="336"/>
      <c r="F113" s="336"/>
      <c r="G113" s="336"/>
    </row>
    <row r="114" spans="1:7" x14ac:dyDescent="0.2">
      <c r="A114" s="729"/>
      <c r="B114" s="337"/>
      <c r="C114" s="336"/>
      <c r="D114" s="336"/>
      <c r="E114" s="336"/>
      <c r="F114" s="336"/>
      <c r="G114" s="336"/>
    </row>
    <row r="115" spans="1:7" x14ac:dyDescent="0.2">
      <c r="A115" s="729"/>
      <c r="B115" s="337"/>
      <c r="C115" s="336"/>
      <c r="D115" s="336"/>
      <c r="E115" s="336"/>
      <c r="F115" s="336"/>
      <c r="G115" s="336"/>
    </row>
    <row r="116" spans="1:7" x14ac:dyDescent="0.2">
      <c r="A116" s="729"/>
      <c r="B116" s="337"/>
      <c r="C116" s="336"/>
      <c r="D116" s="336"/>
      <c r="E116" s="336"/>
      <c r="F116" s="336"/>
      <c r="G116" s="336"/>
    </row>
    <row r="117" spans="1:7" x14ac:dyDescent="0.2">
      <c r="A117" s="729"/>
      <c r="B117" s="337"/>
      <c r="C117" s="336"/>
      <c r="D117" s="336"/>
      <c r="E117" s="336"/>
      <c r="F117" s="336"/>
      <c r="G117" s="336"/>
    </row>
    <row r="118" spans="1:7" x14ac:dyDescent="0.2">
      <c r="A118" s="729"/>
      <c r="B118" s="337"/>
      <c r="C118" s="336"/>
      <c r="D118" s="336"/>
      <c r="E118" s="336"/>
      <c r="F118" s="336"/>
      <c r="G118" s="336"/>
    </row>
    <row r="119" spans="1:7" x14ac:dyDescent="0.2">
      <c r="A119" s="729"/>
      <c r="B119" s="337"/>
      <c r="C119" s="336"/>
      <c r="D119" s="336"/>
      <c r="E119" s="336"/>
      <c r="F119" s="336"/>
      <c r="G119" s="336"/>
    </row>
    <row r="120" spans="1:7" x14ac:dyDescent="0.2">
      <c r="A120" s="729"/>
      <c r="B120" s="337"/>
      <c r="C120" s="336"/>
      <c r="D120" s="336"/>
      <c r="E120" s="336"/>
      <c r="F120" s="336"/>
      <c r="G120" s="336"/>
    </row>
    <row r="121" spans="1:7" x14ac:dyDescent="0.2">
      <c r="A121" s="729"/>
      <c r="B121" s="337"/>
      <c r="C121" s="336"/>
      <c r="D121" s="336"/>
      <c r="E121" s="336"/>
      <c r="F121" s="336"/>
      <c r="G121" s="336"/>
    </row>
  </sheetData>
  <sheetProtection formatCells="0"/>
  <dataConsolidate/>
  <customSheetViews>
    <customSheetView guid="{D0014484-2316-4B1E-92C7-DAC5D8C506CD}" scale="60" showGridLines="0" fitToPage="1" hiddenColumns="1" topLeftCell="A52">
      <selection activeCell="D84" sqref="D84"/>
      <pageMargins left="0.74803149606299213" right="0.74803149606299213" top="0.98425196850393704" bottom="0.98425196850393704" header="0.51181102362204722" footer="0.51181102362204722"/>
      <pageSetup paperSize="8" scale="32" orientation="landscape" r:id="rId1"/>
      <headerFooter alignWithMargins="0"/>
    </customSheetView>
    <customSheetView guid="{6271A930-2E0B-43A4-901C-FD14571FE8FF}" showGridLines="0" fitToPage="1" hiddenColumns="1" topLeftCell="A115">
      <selection activeCell="C12" sqref="C12"/>
      <pageMargins left="0.75" right="0.75" top="1" bottom="1" header="0.5" footer="0.5"/>
      <pageSetup paperSize="9" scale="69" orientation="landscape" r:id="rId2"/>
      <headerFooter alignWithMargins="0"/>
    </customSheetView>
    <customSheetView guid="{623C300D-781E-483E-85FB-4756099E0A4D}" showPageBreaks="1" showGridLines="0" fitToPage="1" printArea="1" hiddenColumns="1" topLeftCell="A4">
      <selection activeCell="G115" sqref="G115"/>
      <pageMargins left="0.74803149606299213" right="0.74803149606299213" top="0.98425196850393704" bottom="0.98425196850393704" header="0.51181102362204722" footer="0.51181102362204722"/>
      <pageSetup paperSize="8" scale="32" orientation="landscape" r:id="rId3"/>
      <headerFooter alignWithMargins="0"/>
    </customSheetView>
    <customSheetView guid="{B9650BA3-94CE-4739-B8B7-DC4BD2895EC7}" scale="60" showGridLines="0" fitToPage="1" hiddenColumns="1" topLeftCell="A52">
      <selection activeCell="D84" sqref="D84"/>
      <pageMargins left="0.74803149606299213" right="0.74803149606299213" top="0.98425196850393704" bottom="0.98425196850393704" header="0.51181102362204722" footer="0.51181102362204722"/>
      <pageSetup paperSize="8" scale="32" orientation="landscape" r:id="rId4"/>
      <headerFooter alignWithMargins="0"/>
    </customSheetView>
  </customSheetViews>
  <mergeCells count="50">
    <mergeCell ref="D24:F25"/>
    <mergeCell ref="D21:F23"/>
    <mergeCell ref="A84:B84"/>
    <mergeCell ref="B75:G75"/>
    <mergeCell ref="A34:A35"/>
    <mergeCell ref="A36:A37"/>
    <mergeCell ref="A38:A39"/>
    <mergeCell ref="B49:G49"/>
    <mergeCell ref="A47:B47"/>
    <mergeCell ref="A57:A58"/>
    <mergeCell ref="G21:G23"/>
    <mergeCell ref="A52:A53"/>
    <mergeCell ref="A8:B8"/>
    <mergeCell ref="D16:E16"/>
    <mergeCell ref="D17:E17"/>
    <mergeCell ref="A10:B10"/>
    <mergeCell ref="D14:E14"/>
    <mergeCell ref="D15:E15"/>
    <mergeCell ref="A40:A41"/>
    <mergeCell ref="A119:A121"/>
    <mergeCell ref="A78:B78"/>
    <mergeCell ref="A79:B79"/>
    <mergeCell ref="A80:B80"/>
    <mergeCell ref="A81:B81"/>
    <mergeCell ref="B110:G110"/>
    <mergeCell ref="A103:A104"/>
    <mergeCell ref="A89:A90"/>
    <mergeCell ref="A88:B88"/>
    <mergeCell ref="A108:B108"/>
    <mergeCell ref="A91:A92"/>
    <mergeCell ref="A93:A94"/>
    <mergeCell ref="A105:A106"/>
    <mergeCell ref="A113:A115"/>
    <mergeCell ref="A116:A118"/>
    <mergeCell ref="A86:B86"/>
    <mergeCell ref="A71:B71"/>
    <mergeCell ref="A73:B73"/>
    <mergeCell ref="A65:A66"/>
    <mergeCell ref="A67:A68"/>
    <mergeCell ref="A61:A62"/>
    <mergeCell ref="A63:A64"/>
    <mergeCell ref="A25:C25"/>
    <mergeCell ref="A32:A33"/>
    <mergeCell ref="A42:A43"/>
    <mergeCell ref="A27:A28"/>
    <mergeCell ref="A44:A45"/>
    <mergeCell ref="A30:A31"/>
    <mergeCell ref="A46:B46"/>
    <mergeCell ref="A59:A60"/>
    <mergeCell ref="A55:A56"/>
  </mergeCells>
  <phoneticPr fontId="4" type="noConversion"/>
  <dataValidations xWindow="490" yWindow="617" count="34">
    <dataValidation operator="lessThan" allowBlank="1" showInputMessage="1" showErrorMessage="1" sqref="B85 B76:D76 B83 C83:D85 E76:F83"/>
    <dataValidation allowBlank="1" showInputMessage="1" showErrorMessage="1" prompt="Project costs which are funded from a non-govt source e.g private finance. Where significant please note source of investment in project cost narrative." sqref="G26 G51"/>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Benefits realised by the wider UK economy as a direct result of the project." sqref="E88"/>
    <dataValidation allowBlank="1" showInputMessage="1" showErrorMessage="1" prompt="Total monetised benefits " sqref="F88:G88"/>
    <dataValidation allowBlank="1" showInputMessage="1" showErrorMessage="1" prompt="The NPV for the project as outlined in the most recent business case. If reporting on a programme with no figure leave blank." sqref="B80 B77 B23:B24"/>
    <dataValidation type="textLength" operator="lessThan" allowBlank="1" showInputMessage="1" showErrorMessage="1" error="Please do not exceed 7000 characters (inc spaces), approx 500 words in your commentary. Extended narrative may be edited by the BICC portfolio office." sqref="B49:G50">
      <formula1>7001</formula1>
    </dataValidation>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allowBlank="1" showInputMessage="1" showErrorMessage="1" prompt="All actual spend up until the end of the previous financial year." sqref="A52:A53 A27:A28"/>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8 A73: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B94 B96 B98 B100 B102 B104"/>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dataValidation allowBlank="1" showInputMessage="1" showErrorMessage="1" prompt="This is the year that benefits are calculated to in the business case or equivalent used for this return. " sqref="A108:B108"/>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4"/>
    <dataValidation allowBlank="1" showInputMessage="1" showErrorMessage="1" prompt="At OBC the business case should include a comprehensive benefits map and benefits profile. " sqref="E85"/>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For SRO Benefits Delviery RAG criteria please see Portfolio Return Guidance." sqref="A86:B86"/>
    <dataValidation allowBlank="1" showInputMessage="1" showErrorMessage="1" prompt="See Portfolio Guidance for details on SRO Finance Confidence RAG criteria." sqref="A10:B10"/>
    <dataValidation type="list" operator="lessThan" allowBlank="1" showInputMessage="1" showErrorMessage="1" sqref="F84:F86">
      <formula1>HasSROchanged</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75:G75">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10:G110">
      <formula1>7001</formula1>
    </dataValidation>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D24" r:id="rId5" display="https://www.gov.uk/government/publications/procurement-policy-note-1615-procuring-steel-in-major-projects"/>
    <hyperlink ref="D24:F25" r:id="rId6" display="procurement-policy-note-1615-procuring-steel-in-major-projects"/>
  </hyperlinks>
  <pageMargins left="0.74803149606299213" right="0.74803149606299213" top="0.98425196850393704" bottom="0.98425196850393704" header="0.51181102362204722" footer="0.51181102362204722"/>
  <pageSetup paperSize="8" scale="92" fitToHeight="0" orientation="portrait" r:id="rId7"/>
  <headerFooter alignWithMargins="0"/>
  <ignoredErrors>
    <ignoredError sqref="F27:F28 F42:F43 F30:F39" unlockedFormula="1"/>
  </ignoredErrors>
  <drawing r:id="rId8"/>
  <extLst>
    <ext xmlns:x14="http://schemas.microsoft.com/office/spreadsheetml/2009/9/main" uri="{CCE6A557-97BC-4b89-ADB6-D9C93CAAB3DF}">
      <x14:dataValidations xmlns:xm="http://schemas.microsoft.com/office/excel/2006/main" xWindow="490" yWindow="617" count="8">
        <x14:dataValidation type="list" allowBlank="1" showInputMessage="1" showErrorMessage="1">
          <x14:formula1>
            <xm:f>'Dropdown lists'!$F$2:$F$6</xm:f>
          </x14:formula1>
          <xm:sqref>C10</xm:sqref>
        </x14:dataValidation>
        <x14:dataValidation type="list" allowBlank="1" showInputMessage="1" showErrorMessage="1">
          <x14:formula1>
            <xm:f>'Dropdown lists'!$C$2:$C$10</xm:f>
          </x14:formula1>
          <xm:sqref>B14:B15 F14</xm:sqref>
        </x14:dataValidation>
        <x14:dataValidation type="list" allowBlank="1" showInputMessage="1" showErrorMessage="1">
          <x14:formula1>
            <xm:f>'Dropdown lists'!$M$2:$M$4</xm:f>
          </x14:formula1>
          <xm:sqref>E19 C19</xm:sqref>
        </x14:dataValidation>
        <x14:dataValidation type="list" allowBlank="1" showInputMessage="1" showErrorMessage="1">
          <x14:formula1>
            <xm:f>'Dropdown lists'!$E$2:$E$7</xm:f>
          </x14:formula1>
          <xm:sqref>B22</xm:sqref>
        </x14:dataValidation>
        <x14:dataValidation type="list" allowBlank="1" showInputMessage="1" showErrorMessage="1">
          <x14:formula1>
            <xm:f>'Dropdown lists'!$F$2:$F$4</xm:f>
          </x14:formula1>
          <xm:sqref>G87</xm:sqref>
        </x14:dataValidation>
        <x14:dataValidation type="list" allowBlank="1" showInputMessage="1" showErrorMessage="1">
          <x14:formula1>
            <xm:f>'Dropdown lists'!$D$2:$D$4</xm:f>
          </x14:formula1>
          <xm:sqref>C29:G29 C54:G54</xm:sqref>
        </x14:dataValidation>
        <x14:dataValidation type="list" allowBlank="1" showInputMessage="1" showErrorMessage="1">
          <x14:formula1>
            <xm:f>'Dropdown lists'!$F$2:$F$5</xm:f>
          </x14:formula1>
          <xm:sqref>C86</xm:sqref>
        </x14:dataValidation>
        <x14:dataValidation type="list" allowBlank="1" showInputMessage="1" showErrorMessage="1">
          <x14:formula1>
            <xm:f>'Dropdown lists'!$D$9:$D$10</xm:f>
          </x14:formula1>
          <xm:sqref>G21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47"/>
  <sheetViews>
    <sheetView showGridLines="0" topLeftCell="A26" zoomScaleNormal="100" workbookViewId="0">
      <selection activeCell="C45" sqref="C45:K47"/>
    </sheetView>
  </sheetViews>
  <sheetFormatPr defaultColWidth="9.140625" defaultRowHeight="12.75" x14ac:dyDescent="0.2"/>
  <cols>
    <col min="1" max="1" width="28.7109375" style="25" customWidth="1"/>
    <col min="2" max="2" width="2" style="29" customWidth="1"/>
    <col min="3" max="3" width="14.7109375" style="25" customWidth="1"/>
    <col min="4" max="4" width="0.85546875" style="29" customWidth="1"/>
    <col min="5" max="5" width="19.42578125" style="25" customWidth="1"/>
    <col min="6" max="6" width="0.85546875" style="25" customWidth="1"/>
    <col min="7" max="7" width="18.85546875" style="25" customWidth="1"/>
    <col min="8" max="8" width="0.85546875" style="25" customWidth="1"/>
    <col min="9" max="9" width="15.42578125" style="25" customWidth="1"/>
    <col min="10" max="10" width="15.5703125" style="25" customWidth="1"/>
    <col min="11" max="11" width="0.5703125" style="63" customWidth="1"/>
    <col min="12" max="12" width="7.5703125" style="25" customWidth="1"/>
    <col min="13" max="13" width="16" style="25" customWidth="1"/>
    <col min="14" max="14" width="0.7109375" style="25" customWidth="1"/>
    <col min="15" max="15" width="7.7109375" style="25" customWidth="1"/>
    <col min="16" max="16" width="0.5703125" style="25" customWidth="1"/>
    <col min="17" max="17" width="9.140625" style="25" hidden="1" customWidth="1"/>
    <col min="18" max="18" width="23.7109375" style="25" customWidth="1"/>
    <col min="19" max="19" width="9.140625" style="25"/>
    <col min="20" max="20" width="10.140625" style="25" customWidth="1"/>
    <col min="21" max="21" width="8.42578125" style="25" customWidth="1"/>
    <col min="22" max="16384" width="9.140625" style="25"/>
  </cols>
  <sheetData>
    <row r="1" spans="1:16" x14ac:dyDescent="0.2">
      <c r="G1" s="35" t="s">
        <v>45</v>
      </c>
    </row>
    <row r="6" spans="1:16" ht="17.25" customHeight="1" thickBot="1" x14ac:dyDescent="0.3">
      <c r="A6" s="21" t="s">
        <v>255</v>
      </c>
      <c r="B6" s="22"/>
      <c r="C6" s="23"/>
      <c r="D6" s="22"/>
      <c r="E6" s="24"/>
      <c r="F6" s="24"/>
      <c r="G6" s="24"/>
      <c r="H6" s="24"/>
      <c r="I6" s="24"/>
    </row>
    <row r="7" spans="1:16" ht="18" customHeight="1" thickBot="1" x14ac:dyDescent="0.3">
      <c r="A7" s="136" t="s">
        <v>125</v>
      </c>
      <c r="B7" s="22"/>
      <c r="C7" s="765"/>
      <c r="D7" s="765"/>
      <c r="E7" s="765"/>
      <c r="F7" s="766"/>
      <c r="G7" s="352"/>
      <c r="H7" s="24"/>
      <c r="I7" s="24"/>
    </row>
    <row r="8" spans="1:16" s="31" customFormat="1" ht="8.25" customHeight="1" thickBot="1" x14ac:dyDescent="0.25">
      <c r="A8" s="53"/>
      <c r="B8" s="22"/>
      <c r="C8" s="52"/>
      <c r="D8" s="22"/>
      <c r="E8" s="32"/>
      <c r="F8" s="32"/>
      <c r="G8" s="32"/>
      <c r="H8" s="32"/>
      <c r="I8" s="32"/>
      <c r="K8" s="66"/>
    </row>
    <row r="9" spans="1:16" s="128" customFormat="1" ht="36.75" customHeight="1" thickBot="1" x14ac:dyDescent="0.25">
      <c r="A9" s="137" t="s">
        <v>70</v>
      </c>
      <c r="B9" s="210"/>
      <c r="C9" s="137" t="s">
        <v>180</v>
      </c>
      <c r="D9" s="138"/>
      <c r="E9" s="137" t="s">
        <v>185</v>
      </c>
      <c r="F9" s="138"/>
      <c r="G9" s="137" t="s">
        <v>182</v>
      </c>
      <c r="H9" s="138"/>
      <c r="I9" s="264" t="s">
        <v>181</v>
      </c>
      <c r="J9" s="138"/>
      <c r="L9" s="126"/>
      <c r="M9" s="265"/>
      <c r="O9" s="126"/>
      <c r="P9" s="127" t="s">
        <v>9</v>
      </c>
    </row>
    <row r="10" spans="1:16" ht="13.5" customHeight="1" thickBot="1" x14ac:dyDescent="0.3">
      <c r="A10" s="211" t="s">
        <v>63</v>
      </c>
      <c r="B10" s="212"/>
      <c r="C10" s="213"/>
      <c r="D10" s="214"/>
      <c r="E10" s="213"/>
      <c r="F10" s="212"/>
      <c r="G10" s="213"/>
      <c r="H10" s="212"/>
      <c r="I10" s="215">
        <f>SUM(C10+E10+G10)</f>
        <v>0</v>
      </c>
      <c r="J10" s="28"/>
      <c r="L10" s="28"/>
      <c r="M10" s="266"/>
      <c r="N10" s="63"/>
      <c r="O10" s="50"/>
      <c r="P10" s="63" t="s">
        <v>69</v>
      </c>
    </row>
    <row r="11" spans="1:16" ht="13.5" customHeight="1" thickBot="1" x14ac:dyDescent="0.3">
      <c r="A11" s="211" t="s">
        <v>64</v>
      </c>
      <c r="B11" s="212"/>
      <c r="C11" s="213">
        <v>1</v>
      </c>
      <c r="D11" s="214"/>
      <c r="E11" s="213"/>
      <c r="F11" s="212"/>
      <c r="G11" s="213"/>
      <c r="H11" s="212"/>
      <c r="I11" s="215">
        <f t="shared" ref="I11:I21" si="0">SUM(C11+E11+G11)</f>
        <v>1</v>
      </c>
      <c r="J11" s="28"/>
      <c r="L11" s="28"/>
      <c r="M11" s="266"/>
      <c r="N11" s="63"/>
      <c r="O11" s="50"/>
      <c r="P11" s="63"/>
    </row>
    <row r="12" spans="1:16" ht="13.5" customHeight="1" thickBot="1" x14ac:dyDescent="0.25">
      <c r="A12" s="211" t="s">
        <v>65</v>
      </c>
      <c r="B12" s="212"/>
      <c r="C12" s="213">
        <v>2.7</v>
      </c>
      <c r="D12" s="214"/>
      <c r="E12" s="213"/>
      <c r="F12" s="212"/>
      <c r="G12" s="213">
        <v>1</v>
      </c>
      <c r="H12" s="212"/>
      <c r="I12" s="215">
        <f t="shared" si="0"/>
        <v>3.7</v>
      </c>
      <c r="J12" s="28"/>
      <c r="L12" s="28"/>
      <c r="M12" s="266"/>
      <c r="N12" s="63"/>
      <c r="O12" s="27"/>
      <c r="P12" s="63"/>
    </row>
    <row r="13" spans="1:16" ht="13.5" customHeight="1" thickBot="1" x14ac:dyDescent="0.25">
      <c r="A13" s="211" t="s">
        <v>54</v>
      </c>
      <c r="B13" s="212"/>
      <c r="C13" s="213">
        <v>5.2</v>
      </c>
      <c r="D13" s="214"/>
      <c r="E13" s="213"/>
      <c r="F13" s="212"/>
      <c r="G13" s="213">
        <v>2</v>
      </c>
      <c r="H13" s="212"/>
      <c r="I13" s="215">
        <f>SUM(C13+E13+G13)</f>
        <v>7.2</v>
      </c>
      <c r="J13" s="28"/>
      <c r="L13" s="28"/>
      <c r="M13" s="266"/>
      <c r="N13" s="63"/>
      <c r="O13" s="27"/>
      <c r="P13" s="63"/>
    </row>
    <row r="14" spans="1:16" ht="13.5" customHeight="1" thickBot="1" x14ac:dyDescent="0.25">
      <c r="A14" s="211" t="s">
        <v>53</v>
      </c>
      <c r="B14" s="212"/>
      <c r="C14" s="213">
        <v>14.4</v>
      </c>
      <c r="D14" s="214"/>
      <c r="E14" s="213"/>
      <c r="F14" s="212"/>
      <c r="G14" s="213">
        <v>3</v>
      </c>
      <c r="H14" s="212"/>
      <c r="I14" s="215">
        <f>SUM(C14+E14+G14)</f>
        <v>17.399999999999999</v>
      </c>
      <c r="J14" s="28"/>
      <c r="L14" s="28"/>
      <c r="M14" s="266"/>
      <c r="N14" s="63"/>
      <c r="O14" s="27"/>
      <c r="P14" s="63"/>
    </row>
    <row r="15" spans="1:16" ht="13.5" customHeight="1" thickBot="1" x14ac:dyDescent="0.25">
      <c r="A15" s="211" t="s">
        <v>66</v>
      </c>
      <c r="B15" s="212"/>
      <c r="C15" s="213">
        <v>2</v>
      </c>
      <c r="D15" s="214"/>
      <c r="E15" s="213"/>
      <c r="F15" s="212"/>
      <c r="G15" s="213"/>
      <c r="H15" s="212"/>
      <c r="I15" s="215">
        <f t="shared" si="0"/>
        <v>2</v>
      </c>
      <c r="J15" s="28"/>
      <c r="L15" s="28"/>
      <c r="M15" s="266"/>
      <c r="N15" s="63"/>
      <c r="O15" s="27"/>
      <c r="P15" s="63"/>
    </row>
    <row r="16" spans="1:16" ht="13.5" customHeight="1" thickBot="1" x14ac:dyDescent="0.25">
      <c r="A16" s="211" t="s">
        <v>52</v>
      </c>
      <c r="B16" s="212"/>
      <c r="C16" s="213">
        <v>12</v>
      </c>
      <c r="D16" s="214">
        <v>1</v>
      </c>
      <c r="E16" s="213">
        <v>1</v>
      </c>
      <c r="F16" s="212"/>
      <c r="G16" s="213">
        <v>2</v>
      </c>
      <c r="H16" s="212"/>
      <c r="I16" s="215">
        <f t="shared" si="0"/>
        <v>15</v>
      </c>
      <c r="J16" s="28"/>
      <c r="L16" s="28"/>
      <c r="M16" s="266"/>
      <c r="N16" s="63"/>
      <c r="O16" s="27"/>
      <c r="P16" s="63"/>
    </row>
    <row r="17" spans="1:16" ht="13.5" customHeight="1" thickBot="1" x14ac:dyDescent="0.25">
      <c r="A17" s="211" t="s">
        <v>51</v>
      </c>
      <c r="B17" s="212"/>
      <c r="C17" s="213">
        <v>12</v>
      </c>
      <c r="D17" s="214"/>
      <c r="E17" s="213"/>
      <c r="F17" s="212"/>
      <c r="G17" s="213">
        <v>3</v>
      </c>
      <c r="H17" s="212"/>
      <c r="I17" s="215">
        <f t="shared" si="0"/>
        <v>15</v>
      </c>
      <c r="J17" s="28"/>
      <c r="L17" s="28"/>
      <c r="M17" s="266"/>
      <c r="N17" s="63"/>
      <c r="O17" s="27"/>
      <c r="P17" s="63"/>
    </row>
    <row r="18" spans="1:16" s="31" customFormat="1" ht="13.5" customHeight="1" thickBot="1" x14ac:dyDescent="0.25">
      <c r="A18" s="211" t="s">
        <v>50</v>
      </c>
      <c r="B18" s="212"/>
      <c r="C18" s="213">
        <v>3</v>
      </c>
      <c r="D18" s="216"/>
      <c r="E18" s="213"/>
      <c r="F18" s="217"/>
      <c r="G18" s="213"/>
      <c r="H18" s="217"/>
      <c r="I18" s="215">
        <f t="shared" si="0"/>
        <v>3</v>
      </c>
      <c r="J18" s="49"/>
      <c r="L18" s="49"/>
      <c r="M18" s="266"/>
      <c r="O18" s="30"/>
      <c r="P18" s="66"/>
    </row>
    <row r="19" spans="1:16" ht="13.5" customHeight="1" thickBot="1" x14ac:dyDescent="0.25">
      <c r="A19" s="211" t="s">
        <v>49</v>
      </c>
      <c r="B19" s="212"/>
      <c r="C19" s="213">
        <v>1</v>
      </c>
      <c r="D19" s="216"/>
      <c r="E19" s="213"/>
      <c r="F19" s="217"/>
      <c r="G19" s="213"/>
      <c r="H19" s="217"/>
      <c r="I19" s="215">
        <f t="shared" si="0"/>
        <v>1</v>
      </c>
      <c r="J19" s="49"/>
      <c r="L19" s="49"/>
      <c r="M19" s="266"/>
      <c r="N19" s="63"/>
      <c r="O19" s="27"/>
      <c r="P19" s="63"/>
    </row>
    <row r="20" spans="1:16" ht="13.5" customHeight="1" thickBot="1" x14ac:dyDescent="0.25">
      <c r="A20" s="211" t="s">
        <v>48</v>
      </c>
      <c r="B20" s="212"/>
      <c r="C20" s="213"/>
      <c r="D20" s="216"/>
      <c r="E20" s="213"/>
      <c r="F20" s="217"/>
      <c r="G20" s="213"/>
      <c r="H20" s="217"/>
      <c r="I20" s="215">
        <f t="shared" si="0"/>
        <v>0</v>
      </c>
      <c r="J20" s="49"/>
      <c r="L20" s="49"/>
      <c r="M20" s="266"/>
      <c r="N20" s="63"/>
      <c r="O20" s="27"/>
      <c r="P20" s="63"/>
    </row>
    <row r="21" spans="1:16" ht="13.5" customHeight="1" thickBot="1" x14ac:dyDescent="0.25">
      <c r="A21" s="218" t="s">
        <v>110</v>
      </c>
      <c r="B21" s="212"/>
      <c r="C21" s="219">
        <f>SUM(C10:C20)</f>
        <v>53.3</v>
      </c>
      <c r="D21" s="220"/>
      <c r="E21" s="219">
        <f>SUM(E10:E20)</f>
        <v>1</v>
      </c>
      <c r="F21" s="220"/>
      <c r="G21" s="219">
        <f>SUM(G10:G20)</f>
        <v>11</v>
      </c>
      <c r="H21" s="220"/>
      <c r="I21" s="215">
        <f t="shared" si="0"/>
        <v>65.3</v>
      </c>
      <c r="J21" s="129"/>
      <c r="L21" s="49"/>
      <c r="M21" s="266"/>
      <c r="N21" s="63"/>
      <c r="O21" s="27"/>
      <c r="P21" s="63"/>
    </row>
    <row r="22" spans="1:16" ht="6" customHeight="1" thickBot="1" x14ac:dyDescent="0.25">
      <c r="A22" s="131"/>
      <c r="B22" s="79"/>
      <c r="C22" s="132"/>
      <c r="D22" s="130"/>
      <c r="E22" s="130"/>
      <c r="F22" s="130"/>
      <c r="G22" s="129"/>
      <c r="H22" s="130"/>
      <c r="I22" s="130"/>
      <c r="J22" s="133"/>
      <c r="K22" s="134"/>
      <c r="L22" s="135"/>
      <c r="M22" s="135"/>
      <c r="N22" s="63"/>
    </row>
    <row r="23" spans="1:16" ht="13.5" customHeight="1" thickBot="1" x14ac:dyDescent="0.25">
      <c r="A23" s="767" t="s">
        <v>124</v>
      </c>
      <c r="B23" s="221"/>
      <c r="C23" s="770" t="s">
        <v>420</v>
      </c>
      <c r="D23" s="771"/>
      <c r="E23" s="771"/>
      <c r="F23" s="771"/>
      <c r="G23" s="771"/>
      <c r="H23" s="771"/>
      <c r="I23" s="771"/>
      <c r="J23" s="771"/>
      <c r="K23" s="771"/>
      <c r="L23" s="135"/>
      <c r="M23" s="135"/>
      <c r="N23" s="63"/>
    </row>
    <row r="24" spans="1:16" ht="13.5" customHeight="1" thickBot="1" x14ac:dyDescent="0.25">
      <c r="A24" s="768"/>
      <c r="B24" s="221"/>
      <c r="C24" s="772"/>
      <c r="D24" s="773"/>
      <c r="E24" s="773"/>
      <c r="F24" s="773"/>
      <c r="G24" s="773"/>
      <c r="H24" s="773"/>
      <c r="I24" s="773"/>
      <c r="J24" s="773"/>
      <c r="K24" s="773"/>
      <c r="L24" s="135"/>
      <c r="M24" s="135"/>
      <c r="N24" s="63"/>
    </row>
    <row r="25" spans="1:16" ht="63" customHeight="1" thickBot="1" x14ac:dyDescent="0.25">
      <c r="A25" s="769"/>
      <c r="B25" s="221"/>
      <c r="C25" s="772"/>
      <c r="D25" s="773"/>
      <c r="E25" s="773"/>
      <c r="F25" s="773"/>
      <c r="G25" s="773"/>
      <c r="H25" s="773"/>
      <c r="I25" s="773"/>
      <c r="J25" s="773"/>
      <c r="K25" s="773"/>
      <c r="L25" s="135"/>
      <c r="M25" s="135"/>
      <c r="N25" s="63"/>
    </row>
    <row r="26" spans="1:16" ht="6.75" customHeight="1" x14ac:dyDescent="0.2">
      <c r="A26" s="222"/>
      <c r="B26" s="298"/>
      <c r="C26" s="223"/>
      <c r="D26" s="224"/>
      <c r="E26" s="224"/>
      <c r="F26" s="224"/>
      <c r="G26" s="224"/>
      <c r="H26" s="224"/>
      <c r="I26" s="224"/>
      <c r="J26" s="224"/>
      <c r="K26" s="224"/>
      <c r="L26" s="135"/>
      <c r="M26" s="135"/>
      <c r="N26" s="63"/>
    </row>
    <row r="27" spans="1:16" ht="6.75" customHeight="1" x14ac:dyDescent="0.2">
      <c r="A27" s="346"/>
      <c r="B27" s="347"/>
      <c r="C27" s="348"/>
      <c r="D27" s="241"/>
      <c r="E27" s="241"/>
      <c r="F27" s="241"/>
      <c r="G27" s="241"/>
      <c r="H27" s="241"/>
      <c r="I27" s="241"/>
      <c r="J27" s="241"/>
      <c r="K27" s="241"/>
      <c r="L27" s="135"/>
      <c r="M27" s="135"/>
      <c r="N27" s="63"/>
    </row>
    <row r="28" spans="1:16" ht="6.75" customHeight="1" thickBot="1" x14ac:dyDescent="0.25">
      <c r="A28" s="346"/>
      <c r="B28" s="347"/>
      <c r="C28" s="348"/>
      <c r="D28" s="241"/>
      <c r="E28" s="241"/>
      <c r="F28" s="241"/>
      <c r="G28" s="241"/>
      <c r="H28" s="241"/>
      <c r="I28" s="241"/>
      <c r="J28" s="241"/>
      <c r="K28" s="241"/>
      <c r="L28" s="135"/>
      <c r="M28" s="135"/>
      <c r="N28" s="63"/>
    </row>
    <row r="29" spans="1:16" ht="33.75" customHeight="1" thickBot="1" x14ac:dyDescent="0.25">
      <c r="A29" s="349" t="s">
        <v>260</v>
      </c>
      <c r="B29" s="344"/>
      <c r="C29" s="776" t="s">
        <v>279</v>
      </c>
      <c r="D29" s="776"/>
      <c r="E29" s="776"/>
      <c r="F29" s="776"/>
      <c r="G29" s="776"/>
      <c r="H29" s="241"/>
      <c r="I29" s="774" t="s">
        <v>278</v>
      </c>
      <c r="J29" s="775"/>
      <c r="K29" s="241"/>
      <c r="L29" s="63"/>
      <c r="M29" s="301"/>
    </row>
    <row r="30" spans="1:16" ht="12" customHeight="1" thickBot="1" x14ac:dyDescent="0.25">
      <c r="A30" s="299"/>
      <c r="B30" s="300"/>
      <c r="C30" s="223"/>
      <c r="D30" s="241"/>
      <c r="E30" s="241"/>
      <c r="F30" s="241"/>
      <c r="G30" s="241"/>
      <c r="H30" s="241"/>
      <c r="I30" s="764" t="s">
        <v>280</v>
      </c>
      <c r="J30" s="764"/>
      <c r="K30" s="224"/>
      <c r="L30" s="63"/>
      <c r="M30" s="301"/>
    </row>
    <row r="31" spans="1:16" s="125" customFormat="1" ht="38.25" customHeight="1" thickBot="1" x14ac:dyDescent="0.25">
      <c r="A31" s="137" t="s">
        <v>71</v>
      </c>
      <c r="B31" s="225"/>
      <c r="C31" s="137" t="s">
        <v>183</v>
      </c>
      <c r="D31" s="138"/>
      <c r="E31" s="137" t="s">
        <v>184</v>
      </c>
      <c r="F31" s="138"/>
      <c r="G31" s="137" t="s">
        <v>208</v>
      </c>
      <c r="H31" s="226"/>
      <c r="I31" s="227" t="s">
        <v>227</v>
      </c>
      <c r="J31" s="227" t="s">
        <v>228</v>
      </c>
      <c r="K31" s="226"/>
    </row>
    <row r="32" spans="1:16" s="282" customFormat="1" ht="6.75" customHeight="1" thickBot="1" x14ac:dyDescent="0.25">
      <c r="A32" s="138"/>
      <c r="B32" s="280"/>
      <c r="C32" s="138"/>
      <c r="D32" s="279"/>
      <c r="E32" s="138"/>
      <c r="F32" s="279"/>
      <c r="G32" s="138"/>
      <c r="H32" s="281"/>
      <c r="I32" s="350"/>
      <c r="J32" s="351"/>
      <c r="K32" s="281"/>
    </row>
    <row r="33" spans="1:18" ht="27" customHeight="1" thickBot="1" x14ac:dyDescent="0.25">
      <c r="A33" s="380" t="s">
        <v>67</v>
      </c>
      <c r="B33" s="212"/>
      <c r="C33" s="495"/>
      <c r="D33" s="228"/>
      <c r="E33" s="495"/>
      <c r="F33" s="229"/>
      <c r="G33" s="495"/>
      <c r="H33" s="230"/>
      <c r="I33" s="231" t="s">
        <v>69</v>
      </c>
      <c r="J33" s="231" t="s">
        <v>69</v>
      </c>
      <c r="K33" s="268"/>
      <c r="L33" s="385" t="s">
        <v>6</v>
      </c>
      <c r="M33" s="781" t="s">
        <v>301</v>
      </c>
      <c r="N33" s="782"/>
      <c r="O33" s="782"/>
      <c r="P33" s="782"/>
      <c r="Q33" s="782"/>
      <c r="R33" s="783"/>
    </row>
    <row r="34" spans="1:18" ht="25.5" customHeight="1" thickBot="1" x14ac:dyDescent="0.25">
      <c r="A34" s="380" t="s">
        <v>126</v>
      </c>
      <c r="B34" s="212"/>
      <c r="C34" s="495"/>
      <c r="D34" s="228"/>
      <c r="E34" s="495"/>
      <c r="F34" s="229"/>
      <c r="G34" s="495"/>
      <c r="H34" s="230"/>
      <c r="I34" s="231" t="s">
        <v>69</v>
      </c>
      <c r="J34" s="231" t="s">
        <v>69</v>
      </c>
      <c r="K34" s="268"/>
      <c r="L34" s="386" t="s">
        <v>8</v>
      </c>
      <c r="M34" s="781" t="s">
        <v>302</v>
      </c>
      <c r="N34" s="782"/>
      <c r="O34" s="782"/>
      <c r="P34" s="782"/>
      <c r="Q34" s="782"/>
      <c r="R34" s="782"/>
    </row>
    <row r="35" spans="1:18" ht="24.75" thickBot="1" x14ac:dyDescent="0.25">
      <c r="A35" s="380" t="s">
        <v>127</v>
      </c>
      <c r="B35" s="232"/>
      <c r="C35" s="495">
        <v>7</v>
      </c>
      <c r="D35" s="233"/>
      <c r="E35" s="495"/>
      <c r="F35" s="229"/>
      <c r="G35" s="495">
        <v>1</v>
      </c>
      <c r="H35" s="230"/>
      <c r="I35" s="231" t="s">
        <v>121</v>
      </c>
      <c r="J35" s="231" t="s">
        <v>8</v>
      </c>
      <c r="K35" s="268"/>
      <c r="L35" s="387" t="s">
        <v>9</v>
      </c>
      <c r="M35" s="781" t="s">
        <v>303</v>
      </c>
      <c r="N35" s="782"/>
      <c r="O35" s="782"/>
      <c r="P35" s="782"/>
      <c r="Q35" s="782"/>
      <c r="R35" s="782"/>
    </row>
    <row r="36" spans="1:18" ht="21" customHeight="1" thickBot="1" x14ac:dyDescent="0.25">
      <c r="A36" s="380" t="s">
        <v>225</v>
      </c>
      <c r="B36" s="234"/>
      <c r="C36" s="495">
        <v>5</v>
      </c>
      <c r="D36" s="233"/>
      <c r="E36" s="495">
        <v>1</v>
      </c>
      <c r="F36" s="229"/>
      <c r="G36" s="495">
        <v>2</v>
      </c>
      <c r="H36" s="230"/>
      <c r="I36" s="231" t="s">
        <v>121</v>
      </c>
      <c r="J36" s="231" t="s">
        <v>8</v>
      </c>
      <c r="K36" s="268"/>
      <c r="L36" s="384" t="s">
        <v>69</v>
      </c>
      <c r="M36" s="781" t="s">
        <v>304</v>
      </c>
      <c r="N36" s="782"/>
      <c r="O36" s="782"/>
      <c r="P36" s="782"/>
      <c r="Q36" s="782"/>
      <c r="R36" s="782"/>
    </row>
    <row r="37" spans="1:18" ht="13.5" customHeight="1" thickBot="1" x14ac:dyDescent="0.25">
      <c r="A37" s="380" t="s">
        <v>68</v>
      </c>
      <c r="B37" s="212"/>
      <c r="C37" s="495">
        <v>4</v>
      </c>
      <c r="D37" s="228"/>
      <c r="E37" s="495"/>
      <c r="F37" s="229"/>
      <c r="G37" s="495"/>
      <c r="H37" s="230"/>
      <c r="I37" s="231" t="s">
        <v>121</v>
      </c>
      <c r="J37" s="231" t="s">
        <v>8</v>
      </c>
      <c r="K37" s="268"/>
    </row>
    <row r="38" spans="1:18" ht="13.5" customHeight="1" thickBot="1" x14ac:dyDescent="0.25">
      <c r="A38" s="380" t="s">
        <v>128</v>
      </c>
      <c r="B38" s="212"/>
      <c r="C38" s="495"/>
      <c r="D38" s="228"/>
      <c r="E38" s="495"/>
      <c r="F38" s="229"/>
      <c r="G38" s="495"/>
      <c r="H38" s="230"/>
      <c r="I38" s="231" t="s">
        <v>69</v>
      </c>
      <c r="J38" s="231" t="s">
        <v>69</v>
      </c>
      <c r="K38" s="268"/>
    </row>
    <row r="39" spans="1:18" ht="13.5" customHeight="1" thickBot="1" x14ac:dyDescent="0.25">
      <c r="A39" s="380" t="s">
        <v>129</v>
      </c>
      <c r="B39" s="212"/>
      <c r="C39" s="495">
        <v>9.6</v>
      </c>
      <c r="D39" s="233"/>
      <c r="E39" s="495"/>
      <c r="F39" s="229"/>
      <c r="G39" s="495">
        <v>1</v>
      </c>
      <c r="H39" s="230"/>
      <c r="I39" s="231" t="s">
        <v>121</v>
      </c>
      <c r="J39" s="231" t="s">
        <v>8</v>
      </c>
      <c r="K39" s="268"/>
      <c r="M39" s="784"/>
      <c r="N39" s="784"/>
      <c r="O39" s="784"/>
      <c r="P39" s="784"/>
      <c r="Q39" s="784"/>
      <c r="R39" s="784"/>
    </row>
    <row r="40" spans="1:18" ht="13.5" customHeight="1" thickBot="1" x14ac:dyDescent="0.25">
      <c r="A40" s="380" t="s">
        <v>130</v>
      </c>
      <c r="B40" s="212"/>
      <c r="C40" s="495"/>
      <c r="D40" s="221"/>
      <c r="E40" s="495"/>
      <c r="F40" s="235"/>
      <c r="G40" s="495"/>
      <c r="H40" s="230"/>
      <c r="I40" s="231"/>
      <c r="J40" s="231"/>
      <c r="K40" s="268"/>
      <c r="M40" s="383"/>
      <c r="N40" s="301"/>
      <c r="O40" s="301"/>
      <c r="P40" s="301"/>
      <c r="Q40" s="301"/>
      <c r="R40" s="301"/>
    </row>
    <row r="41" spans="1:18" ht="13.5" customHeight="1" thickBot="1" x14ac:dyDescent="0.25">
      <c r="A41" s="380" t="s">
        <v>89</v>
      </c>
      <c r="B41" s="212"/>
      <c r="C41" s="495">
        <v>27.7</v>
      </c>
      <c r="D41" s="221"/>
      <c r="E41" s="495"/>
      <c r="F41" s="235"/>
      <c r="G41" s="495">
        <v>7</v>
      </c>
      <c r="H41" s="230"/>
      <c r="I41" s="231" t="s">
        <v>121</v>
      </c>
      <c r="J41" s="231" t="s">
        <v>8</v>
      </c>
      <c r="K41" s="268"/>
      <c r="M41" s="383"/>
      <c r="N41" s="301"/>
      <c r="O41" s="301"/>
      <c r="P41" s="301"/>
      <c r="Q41" s="301"/>
      <c r="R41" s="301"/>
    </row>
    <row r="42" spans="1:18" ht="15" customHeight="1" thickBot="1" x14ac:dyDescent="0.25">
      <c r="A42" s="218" t="s">
        <v>110</v>
      </c>
      <c r="B42" s="212"/>
      <c r="C42" s="496">
        <f>SUM(C33:C41)</f>
        <v>53.3</v>
      </c>
      <c r="D42" s="239"/>
      <c r="E42" s="496">
        <f>SUM(E33:E41)</f>
        <v>1</v>
      </c>
      <c r="F42" s="239"/>
      <c r="G42" s="496">
        <f>SUM(G33:G41)</f>
        <v>11</v>
      </c>
      <c r="H42" s="220"/>
      <c r="I42" s="220"/>
      <c r="J42" s="236"/>
      <c r="K42" s="237"/>
      <c r="L42" s="63"/>
      <c r="M42" s="383"/>
      <c r="N42" s="301"/>
      <c r="O42" s="301"/>
      <c r="P42" s="301"/>
      <c r="Q42" s="301"/>
      <c r="R42" s="301"/>
    </row>
    <row r="43" spans="1:18" s="31" customFormat="1" ht="35.25" customHeight="1" thickBot="1" x14ac:dyDescent="0.25">
      <c r="A43" s="328"/>
      <c r="B43" s="212"/>
      <c r="C43" s="779" t="s">
        <v>298</v>
      </c>
      <c r="D43" s="780"/>
      <c r="E43" s="780"/>
      <c r="F43" s="330"/>
      <c r="G43" s="405" t="s">
        <v>281</v>
      </c>
      <c r="H43" s="331"/>
      <c r="I43" s="231" t="s">
        <v>121</v>
      </c>
      <c r="J43" s="231" t="s">
        <v>8</v>
      </c>
      <c r="K43" s="333"/>
      <c r="L43" s="66"/>
      <c r="M43" s="29"/>
      <c r="N43" s="29"/>
      <c r="O43" s="29"/>
      <c r="P43" s="29"/>
      <c r="Q43" s="29"/>
      <c r="R43" s="29"/>
    </row>
    <row r="44" spans="1:18" s="31" customFormat="1" ht="7.5" customHeight="1" thickBot="1" x14ac:dyDescent="0.25">
      <c r="A44" s="328"/>
      <c r="B44" s="212"/>
      <c r="C44" s="329"/>
      <c r="D44" s="330"/>
      <c r="E44" s="330"/>
      <c r="F44" s="330"/>
      <c r="G44" s="330"/>
      <c r="H44" s="331"/>
      <c r="I44" s="331"/>
      <c r="J44" s="332"/>
      <c r="K44" s="333"/>
      <c r="L44" s="66"/>
    </row>
    <row r="45" spans="1:18" ht="13.5" customHeight="1" thickBot="1" x14ac:dyDescent="0.25">
      <c r="A45" s="767" t="s">
        <v>131</v>
      </c>
      <c r="B45" s="221"/>
      <c r="C45" s="777" t="s">
        <v>436</v>
      </c>
      <c r="D45" s="778"/>
      <c r="E45" s="778"/>
      <c r="F45" s="778"/>
      <c r="G45" s="778"/>
      <c r="H45" s="778"/>
      <c r="I45" s="778"/>
      <c r="J45" s="778"/>
      <c r="K45" s="778"/>
      <c r="Q45" s="25" t="s">
        <v>14</v>
      </c>
    </row>
    <row r="46" spans="1:18" ht="13.5" thickBot="1" x14ac:dyDescent="0.25">
      <c r="A46" s="768"/>
      <c r="B46" s="221"/>
      <c r="C46" s="777"/>
      <c r="D46" s="778"/>
      <c r="E46" s="778"/>
      <c r="F46" s="778"/>
      <c r="G46" s="778"/>
      <c r="H46" s="778"/>
      <c r="I46" s="778"/>
      <c r="J46" s="778"/>
      <c r="K46" s="778"/>
    </row>
    <row r="47" spans="1:18" ht="78" customHeight="1" thickBot="1" x14ac:dyDescent="0.25">
      <c r="A47" s="769"/>
      <c r="B47" s="221"/>
      <c r="C47" s="777"/>
      <c r="D47" s="778"/>
      <c r="E47" s="778"/>
      <c r="F47" s="778"/>
      <c r="G47" s="778"/>
      <c r="H47" s="778"/>
      <c r="I47" s="778"/>
      <c r="J47" s="778"/>
      <c r="K47" s="778"/>
    </row>
  </sheetData>
  <sheetProtection algorithmName="SHA-512" hashValue="UfSpOa5D4rC6LNCEmCxiYSxnxn66K+soCufOta4U1EiKfUEA608A13/qxszQK9zAkan/MTrrYLsNpkQKZJIhnA==" saltValue="DSG7SMYbKFQpAVn8YFUfFw==" spinCount="100000" sheet="1" objects="1" scenarios="1"/>
  <customSheetViews>
    <customSheetView guid="{D0014484-2316-4B1E-92C7-DAC5D8C506CD}" scale="91" showGridLines="0" fitToPage="1" hiddenColumns="1">
      <selection activeCell="C45" sqref="C45:K47"/>
      <pageMargins left="0.74803149606299213" right="0.74803149606299213" top="0.98425196850393704" bottom="0.98425196850393704" header="0.51181102362204722" footer="0.51181102362204722"/>
      <pageSetup paperSize="8" scale="85" orientation="landscape" r:id="rId1"/>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2"/>
      <headerFooter alignWithMargins="0"/>
    </customSheetView>
    <customSheetView guid="{623C300D-781E-483E-85FB-4756099E0A4D}" scale="96" showPageBreaks="1" showGridLines="0" fitToPage="1" printArea="1" hiddenColumns="1" topLeftCell="A28">
      <selection activeCell="E52" sqref="E52"/>
      <pageMargins left="0.74803149606299213" right="0.74803149606299213" top="0.98425196850393704" bottom="0.98425196850393704" header="0.51181102362204722" footer="0.51181102362204722"/>
      <pageSetup paperSize="8" scale="85" orientation="landscape" r:id="rId3"/>
      <headerFooter alignWithMargins="0"/>
    </customSheetView>
    <customSheetView guid="{B9650BA3-94CE-4739-B8B7-DC4BD2895EC7}" scale="91" showGridLines="0" fitToPage="1" hiddenColumns="1">
      <selection activeCell="C45" sqref="C45:K47"/>
      <pageMargins left="0.74803149606299213" right="0.74803149606299213" top="0.98425196850393704" bottom="0.98425196850393704" header="0.51181102362204722" footer="0.51181102362204722"/>
      <pageSetup paperSize="8" scale="85" orientation="landscape" r:id="rId4"/>
      <headerFooter alignWithMargins="0"/>
    </customSheetView>
  </customSheetViews>
  <mergeCells count="14">
    <mergeCell ref="A45:A47"/>
    <mergeCell ref="C45:K47"/>
    <mergeCell ref="C43:E43"/>
    <mergeCell ref="M33:R33"/>
    <mergeCell ref="M34:R34"/>
    <mergeCell ref="M35:R35"/>
    <mergeCell ref="M39:R39"/>
    <mergeCell ref="M36:R36"/>
    <mergeCell ref="I30:J30"/>
    <mergeCell ref="C7:F7"/>
    <mergeCell ref="A23:A25"/>
    <mergeCell ref="C23:K25"/>
    <mergeCell ref="I29:J29"/>
    <mergeCell ref="C29:G29"/>
  </mergeCells>
  <dataValidations xWindow="303" yWindow="301" count="16">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C23:K25">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2"/>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5:A47"/>
    <dataValidation allowBlank="1" showInputMessage="1" showErrorMessage="1" prompt="See Portfolio Guidance for details on SRO Finance Confidence RAG criteria." sqref="C7"/>
  </dataValidations>
  <pageMargins left="0.74803149606299213" right="0.74803149606299213" top="0.98425196850393704" bottom="0.98425196850393704" header="0.51181102362204722" footer="0.51181102362204722"/>
  <pageSetup paperSize="8" scale="85" orientation="landscape" r:id="rId5"/>
  <headerFooter alignWithMargins="0"/>
  <drawing r:id="rId6"/>
  <extLst>
    <ext xmlns:x14="http://schemas.microsoft.com/office/spreadsheetml/2009/9/main" uri="{CCE6A557-97BC-4b89-ADB6-D9C93CAAB3DF}">
      <x14:dataValidations xmlns:xm="http://schemas.microsoft.com/office/excel/2006/main" xWindow="303" yWindow="301"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lists'!$F$2:$F$6</xm:f>
          </x14:formula1>
          <xm:sqref>I43:J43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I121"/>
  <sheetViews>
    <sheetView showGridLines="0" topLeftCell="A58" zoomScale="80" zoomScaleNormal="80" workbookViewId="0">
      <selection activeCell="G50" sqref="G50"/>
    </sheetView>
  </sheetViews>
  <sheetFormatPr defaultColWidth="9.140625" defaultRowHeight="14.25" x14ac:dyDescent="0.2"/>
  <cols>
    <col min="1" max="1" width="34.28515625" style="25" customWidth="1"/>
    <col min="2" max="2" width="15.7109375" style="25" customWidth="1"/>
    <col min="3" max="3" width="14" style="25" customWidth="1"/>
    <col min="4" max="4" width="11.85546875" style="25" customWidth="1"/>
    <col min="5" max="5" width="14" style="25" customWidth="1"/>
    <col min="6" max="6" width="23.28515625" style="125" customWidth="1"/>
    <col min="7" max="7" width="54.140625" style="555" customWidth="1"/>
    <col min="8" max="8" width="0.42578125" style="25" customWidth="1"/>
    <col min="9" max="9" width="22.85546875" style="25" customWidth="1"/>
    <col min="10" max="10" width="2.42578125" style="25" customWidth="1"/>
    <col min="11" max="11" width="18.140625" style="25" customWidth="1"/>
    <col min="12" max="12" width="3.85546875" style="25" customWidth="1"/>
    <col min="13" max="13" width="23.5703125" style="63" customWidth="1"/>
    <col min="14" max="14" width="5.7109375" style="25" customWidth="1"/>
    <col min="15" max="15" width="20" style="25" customWidth="1"/>
    <col min="16" max="16" width="4.140625" style="25" customWidth="1"/>
    <col min="17" max="17" width="15.5703125" style="25" customWidth="1"/>
    <col min="18" max="16384" width="9.140625" style="25"/>
  </cols>
  <sheetData>
    <row r="1" spans="1:35" x14ac:dyDescent="0.2">
      <c r="E1" s="35" t="s">
        <v>45</v>
      </c>
    </row>
    <row r="5" spans="1:35" ht="9.75" customHeight="1" x14ac:dyDescent="0.2">
      <c r="M5" s="63" t="s">
        <v>35</v>
      </c>
    </row>
    <row r="6" spans="1:35" ht="22.5" customHeight="1" thickBot="1" x14ac:dyDescent="0.25">
      <c r="A6" s="207" t="s">
        <v>256</v>
      </c>
      <c r="M6" s="63" t="s">
        <v>28</v>
      </c>
    </row>
    <row r="7" spans="1:35" ht="25.5" customHeight="1" thickBot="1" x14ac:dyDescent="0.25">
      <c r="A7" s="186" t="s">
        <v>196</v>
      </c>
      <c r="B7" s="24"/>
      <c r="C7" s="24"/>
      <c r="D7" s="24"/>
      <c r="E7" s="24"/>
      <c r="F7" s="801"/>
      <c r="G7" s="802"/>
      <c r="H7" s="802"/>
      <c r="I7" s="802"/>
      <c r="J7" s="24"/>
      <c r="M7" s="63" t="s">
        <v>29</v>
      </c>
    </row>
    <row r="8" spans="1:35" ht="9.75" customHeight="1" thickBot="1" x14ac:dyDescent="0.25">
      <c r="B8" s="24"/>
      <c r="C8" s="179"/>
      <c r="F8" s="802"/>
      <c r="G8" s="802"/>
      <c r="H8" s="802"/>
      <c r="I8" s="802"/>
      <c r="J8" s="187"/>
      <c r="K8" s="188"/>
      <c r="L8" s="785"/>
      <c r="M8" s="187"/>
      <c r="N8" s="188"/>
      <c r="O8" s="179"/>
    </row>
    <row r="9" spans="1:35" ht="29.25" customHeight="1" thickBot="1" x14ac:dyDescent="0.25">
      <c r="A9" s="375" t="s">
        <v>231</v>
      </c>
      <c r="B9" s="319" t="s">
        <v>235</v>
      </c>
      <c r="C9" s="391" t="s">
        <v>4</v>
      </c>
      <c r="D9" s="204" t="s">
        <v>32</v>
      </c>
      <c r="E9" s="289">
        <v>42114</v>
      </c>
      <c r="F9" s="802"/>
      <c r="G9" s="802"/>
      <c r="H9" s="802"/>
      <c r="I9" s="802"/>
      <c r="J9" s="187"/>
      <c r="K9" s="188"/>
      <c r="L9" s="786"/>
      <c r="M9" s="187"/>
      <c r="N9" s="188"/>
      <c r="O9" s="179"/>
    </row>
    <row r="10" spans="1:35" ht="27" customHeight="1" thickTop="1" thickBot="1" x14ac:dyDescent="0.25">
      <c r="A10" s="375" t="s">
        <v>232</v>
      </c>
      <c r="B10" s="290" t="s">
        <v>28</v>
      </c>
      <c r="C10" s="202"/>
      <c r="D10" s="205" t="s">
        <v>31</v>
      </c>
      <c r="E10" s="553">
        <v>42556</v>
      </c>
      <c r="F10" s="802"/>
      <c r="G10" s="802"/>
      <c r="H10" s="802"/>
      <c r="I10" s="802"/>
      <c r="J10" s="187"/>
      <c r="K10" s="188"/>
      <c r="L10" s="189"/>
      <c r="M10" s="187"/>
      <c r="N10" s="188"/>
      <c r="O10" s="155"/>
    </row>
    <row r="11" spans="1:35" ht="22.5" customHeight="1" thickTop="1" thickBot="1" x14ac:dyDescent="0.25">
      <c r="C11" s="203"/>
      <c r="D11" s="206" t="s">
        <v>92</v>
      </c>
      <c r="E11" s="554" t="s">
        <v>409</v>
      </c>
      <c r="F11" s="802"/>
      <c r="G11" s="802"/>
      <c r="H11" s="802"/>
      <c r="I11" s="802"/>
      <c r="J11" s="193"/>
      <c r="K11" s="194"/>
      <c r="L11" s="192"/>
      <c r="M11" s="193"/>
      <c r="N11" s="195"/>
      <c r="O11" s="155"/>
    </row>
    <row r="12" spans="1:35" ht="9.75" customHeight="1" thickBot="1" x14ac:dyDescent="0.25">
      <c r="A12" s="175"/>
      <c r="B12" s="175"/>
      <c r="C12" s="175"/>
      <c r="D12" s="175"/>
      <c r="E12" s="175"/>
      <c r="F12" s="176"/>
      <c r="G12" s="556"/>
      <c r="H12" s="175"/>
      <c r="I12" s="51"/>
      <c r="J12" s="31"/>
      <c r="K12" s="174"/>
      <c r="L12" s="173"/>
      <c r="M12" s="66"/>
      <c r="N12" s="31"/>
      <c r="O12" s="31"/>
    </row>
    <row r="13" spans="1:35" ht="12.75" customHeight="1" x14ac:dyDescent="0.2">
      <c r="A13" s="792" t="s">
        <v>207</v>
      </c>
      <c r="B13" s="795" t="s">
        <v>33</v>
      </c>
      <c r="C13" s="787" t="s">
        <v>34</v>
      </c>
      <c r="D13" s="787" t="s">
        <v>251</v>
      </c>
      <c r="E13" s="787" t="s">
        <v>206</v>
      </c>
      <c r="F13" s="795" t="s">
        <v>175</v>
      </c>
      <c r="G13" s="798" t="s">
        <v>226</v>
      </c>
      <c r="H13" s="59"/>
      <c r="I13" s="31"/>
      <c r="J13" s="174"/>
      <c r="K13" s="173"/>
      <c r="L13" s="66" t="s">
        <v>62</v>
      </c>
      <c r="M13" s="31"/>
      <c r="N13" s="31"/>
      <c r="S13" s="155"/>
      <c r="T13" s="166"/>
      <c r="U13" s="166"/>
      <c r="V13" s="63"/>
    </row>
    <row r="14" spans="1:35" ht="13.5" customHeight="1" thickBot="1" x14ac:dyDescent="0.25">
      <c r="A14" s="793"/>
      <c r="B14" s="796"/>
      <c r="C14" s="790"/>
      <c r="D14" s="788"/>
      <c r="E14" s="790"/>
      <c r="F14" s="796"/>
      <c r="G14" s="799"/>
      <c r="H14" s="59"/>
      <c r="I14" s="31"/>
      <c r="J14" s="174"/>
      <c r="K14" s="173"/>
      <c r="L14" s="66" t="s">
        <v>62</v>
      </c>
      <c r="M14" s="31"/>
      <c r="N14" s="31"/>
      <c r="V14" s="63"/>
    </row>
    <row r="15" spans="1:35" ht="13.5" customHeight="1" x14ac:dyDescent="0.2">
      <c r="A15" s="793"/>
      <c r="B15" s="796"/>
      <c r="C15" s="790"/>
      <c r="D15" s="788"/>
      <c r="E15" s="790"/>
      <c r="F15" s="796"/>
      <c r="G15" s="799"/>
      <c r="H15" s="59"/>
      <c r="I15" s="31"/>
      <c r="J15" s="174"/>
      <c r="K15" s="173"/>
      <c r="L15" s="66" t="s">
        <v>62</v>
      </c>
      <c r="M15" s="31"/>
      <c r="N15" s="31"/>
      <c r="V15" s="63"/>
      <c r="AB15" s="165"/>
      <c r="AC15" s="165"/>
      <c r="AD15" s="165"/>
      <c r="AE15" s="165"/>
      <c r="AF15" s="165"/>
      <c r="AG15" s="165"/>
      <c r="AH15" s="165"/>
      <c r="AI15" s="165"/>
    </row>
    <row r="16" spans="1:35" ht="13.5" customHeight="1" thickBot="1" x14ac:dyDescent="0.25">
      <c r="A16" s="794"/>
      <c r="B16" s="797"/>
      <c r="C16" s="791"/>
      <c r="D16" s="789"/>
      <c r="E16" s="791"/>
      <c r="F16" s="797"/>
      <c r="G16" s="800"/>
      <c r="H16" s="59"/>
      <c r="I16" s="31"/>
      <c r="J16" s="174"/>
      <c r="K16" s="173"/>
      <c r="L16" s="66" t="s">
        <v>62</v>
      </c>
      <c r="M16" s="31"/>
      <c r="N16" s="31"/>
      <c r="V16" s="63"/>
      <c r="AB16" s="161"/>
      <c r="AC16" s="161"/>
      <c r="AD16" s="161"/>
      <c r="AE16" s="161"/>
      <c r="AF16" s="161"/>
      <c r="AG16" s="161"/>
      <c r="AH16" s="161"/>
      <c r="AI16" s="161"/>
    </row>
    <row r="17" spans="1:35" s="190" customFormat="1" ht="31.5" customHeight="1" thickBot="1" x14ac:dyDescent="0.25">
      <c r="A17" s="381" t="s">
        <v>174</v>
      </c>
      <c r="B17" s="238"/>
      <c r="C17" s="238"/>
      <c r="D17" s="238"/>
      <c r="E17" s="238"/>
      <c r="F17" s="250"/>
      <c r="G17" s="557"/>
      <c r="H17" s="198"/>
      <c r="I17" s="191"/>
      <c r="J17" s="178"/>
      <c r="K17" s="177"/>
      <c r="L17" s="199"/>
      <c r="M17" s="191"/>
      <c r="N17" s="191"/>
      <c r="V17" s="200"/>
      <c r="AB17" s="201"/>
      <c r="AC17" s="201"/>
      <c r="AD17" s="201"/>
      <c r="AE17" s="201"/>
      <c r="AF17" s="201"/>
      <c r="AG17" s="201"/>
      <c r="AH17" s="201"/>
      <c r="AI17" s="201"/>
    </row>
    <row r="18" spans="1:35" ht="24" customHeight="1" thickBot="1" x14ac:dyDescent="0.25">
      <c r="A18" s="406" t="s">
        <v>36</v>
      </c>
      <c r="B18" s="334">
        <v>42324</v>
      </c>
      <c r="C18" s="303"/>
      <c r="D18" s="303"/>
      <c r="E18" s="303">
        <v>42353</v>
      </c>
      <c r="F18" s="302" t="s">
        <v>205</v>
      </c>
      <c r="G18" s="558" t="s">
        <v>322</v>
      </c>
      <c r="H18" s="59"/>
      <c r="I18" s="31"/>
      <c r="J18" s="174"/>
      <c r="K18" s="173"/>
      <c r="L18" s="66" t="s">
        <v>62</v>
      </c>
      <c r="M18" s="31"/>
      <c r="N18" s="31"/>
      <c r="V18" s="66"/>
      <c r="AB18" s="161"/>
      <c r="AC18" s="161"/>
      <c r="AD18" s="161"/>
      <c r="AE18" s="161"/>
      <c r="AF18" s="161"/>
      <c r="AG18" s="161"/>
      <c r="AH18" s="161"/>
      <c r="AI18" s="161"/>
    </row>
    <row r="19" spans="1:35" ht="42.75" customHeight="1" thickBot="1" x14ac:dyDescent="0.25">
      <c r="A19" s="406" t="s">
        <v>173</v>
      </c>
      <c r="B19" s="334">
        <v>42338</v>
      </c>
      <c r="C19" s="303"/>
      <c r="D19" s="303"/>
      <c r="E19" s="334">
        <v>42338</v>
      </c>
      <c r="F19" s="302" t="s">
        <v>199</v>
      </c>
      <c r="G19" s="558" t="s">
        <v>323</v>
      </c>
      <c r="H19" s="59"/>
      <c r="I19" s="31"/>
      <c r="J19" s="173"/>
      <c r="K19" s="173"/>
      <c r="L19" s="66"/>
      <c r="M19" s="31"/>
      <c r="N19" s="31"/>
      <c r="V19" s="66"/>
      <c r="AB19" s="161"/>
      <c r="AC19" s="161"/>
      <c r="AD19" s="161"/>
      <c r="AE19" s="161"/>
      <c r="AF19" s="161"/>
      <c r="AG19" s="161"/>
      <c r="AH19" s="161"/>
      <c r="AI19" s="161"/>
    </row>
    <row r="20" spans="1:35" s="305" customFormat="1" ht="43.5" thickBot="1" x14ac:dyDescent="0.25">
      <c r="A20" s="406" t="s">
        <v>37</v>
      </c>
      <c r="B20" s="303"/>
      <c r="C20" s="303"/>
      <c r="D20" s="303"/>
      <c r="E20" s="303"/>
      <c r="F20" s="302"/>
      <c r="G20" s="558" t="s">
        <v>421</v>
      </c>
      <c r="H20" s="304"/>
      <c r="L20" s="306"/>
      <c r="V20" s="307" t="s">
        <v>59</v>
      </c>
      <c r="AB20" s="308"/>
      <c r="AC20" s="308"/>
      <c r="AD20" s="308"/>
      <c r="AE20" s="308"/>
      <c r="AF20" s="308"/>
      <c r="AG20" s="308"/>
      <c r="AH20" s="308"/>
      <c r="AI20" s="308"/>
    </row>
    <row r="21" spans="1:35" ht="23.25" customHeight="1" thickBot="1" x14ac:dyDescent="0.25">
      <c r="A21" s="406" t="s">
        <v>172</v>
      </c>
      <c r="B21" s="303"/>
      <c r="C21" s="303"/>
      <c r="D21" s="303"/>
      <c r="E21" s="303"/>
      <c r="F21" s="302"/>
      <c r="G21" s="558" t="s">
        <v>334</v>
      </c>
      <c r="H21" s="29"/>
      <c r="L21" s="63"/>
      <c r="M21" s="25"/>
      <c r="V21" s="66"/>
      <c r="AB21" s="161"/>
      <c r="AC21" s="161"/>
      <c r="AD21" s="161"/>
      <c r="AE21" s="161"/>
      <c r="AF21" s="161"/>
      <c r="AG21" s="161"/>
      <c r="AH21" s="161"/>
      <c r="AI21" s="161"/>
    </row>
    <row r="22" spans="1:35" ht="27.75" customHeight="1" thickBot="1" x14ac:dyDescent="0.25">
      <c r="A22" s="406" t="s">
        <v>30</v>
      </c>
      <c r="B22" s="303"/>
      <c r="C22" s="303"/>
      <c r="D22" s="303"/>
      <c r="E22" s="303"/>
      <c r="F22" s="302"/>
      <c r="G22" s="558" t="s">
        <v>415</v>
      </c>
      <c r="H22" s="29"/>
      <c r="L22" s="63"/>
      <c r="M22" s="25"/>
      <c r="R22" s="168"/>
      <c r="S22" s="161"/>
      <c r="T22" s="161"/>
      <c r="U22" s="161"/>
      <c r="V22" s="172" t="s">
        <v>60</v>
      </c>
      <c r="W22" s="161"/>
      <c r="X22" s="161"/>
      <c r="Y22" s="161"/>
      <c r="Z22" s="161"/>
      <c r="AA22" s="161"/>
      <c r="AB22" s="161"/>
      <c r="AC22" s="161"/>
      <c r="AD22" s="161"/>
      <c r="AE22" s="161"/>
      <c r="AF22" s="161"/>
      <c r="AG22" s="161"/>
      <c r="AH22" s="161"/>
      <c r="AI22" s="161"/>
    </row>
    <row r="23" spans="1:35" ht="24" customHeight="1" thickBot="1" x14ac:dyDescent="0.25">
      <c r="A23" s="406" t="s">
        <v>39</v>
      </c>
      <c r="B23" s="303"/>
      <c r="C23" s="320"/>
      <c r="D23" s="303"/>
      <c r="E23" s="303"/>
      <c r="F23" s="302"/>
      <c r="G23" s="558" t="s">
        <v>416</v>
      </c>
      <c r="H23" s="29"/>
      <c r="L23" s="63"/>
      <c r="M23" s="25"/>
      <c r="R23" s="171"/>
      <c r="S23" s="165"/>
      <c r="T23" s="165"/>
      <c r="U23" s="165"/>
      <c r="V23" s="170" t="s">
        <v>61</v>
      </c>
      <c r="W23" s="165"/>
      <c r="X23" s="165"/>
      <c r="Y23" s="165"/>
      <c r="Z23" s="165"/>
      <c r="AA23" s="165"/>
      <c r="AB23" s="161"/>
      <c r="AC23" s="161"/>
      <c r="AD23" s="161"/>
      <c r="AE23" s="161"/>
      <c r="AF23" s="161"/>
      <c r="AG23" s="161"/>
      <c r="AH23" s="161"/>
      <c r="AI23" s="161"/>
    </row>
    <row r="24" spans="1:35" ht="24.75" customHeight="1" thickBot="1" x14ac:dyDescent="0.25">
      <c r="A24" s="406" t="s">
        <v>38</v>
      </c>
      <c r="B24" s="303"/>
      <c r="C24" s="320"/>
      <c r="D24" s="303"/>
      <c r="E24" s="303"/>
      <c r="F24" s="302"/>
      <c r="G24" s="558" t="s">
        <v>416</v>
      </c>
      <c r="H24" s="29"/>
      <c r="L24" s="63"/>
      <c r="M24" s="25"/>
      <c r="R24" s="168"/>
      <c r="S24" s="161"/>
      <c r="T24" s="161"/>
      <c r="U24" s="161"/>
      <c r="V24" s="169"/>
      <c r="W24" s="161"/>
      <c r="X24" s="161"/>
      <c r="Y24" s="161"/>
      <c r="Z24" s="161"/>
      <c r="AA24" s="161"/>
      <c r="AB24" s="155"/>
    </row>
    <row r="25" spans="1:35" ht="24.75" customHeight="1" thickBot="1" x14ac:dyDescent="0.25">
      <c r="A25" s="406" t="s">
        <v>43</v>
      </c>
      <c r="B25" s="303"/>
      <c r="C25" s="320"/>
      <c r="D25" s="303"/>
      <c r="E25" s="303"/>
      <c r="F25" s="302"/>
      <c r="G25" s="558" t="s">
        <v>416</v>
      </c>
      <c r="H25" s="29"/>
      <c r="L25" s="63"/>
      <c r="M25" s="25"/>
      <c r="R25" s="168"/>
      <c r="S25" s="161"/>
      <c r="T25" s="161"/>
      <c r="U25" s="161"/>
      <c r="V25" s="167"/>
      <c r="W25" s="161"/>
      <c r="X25" s="161"/>
      <c r="Y25" s="161"/>
      <c r="Z25" s="161"/>
      <c r="AA25" s="161"/>
      <c r="AB25" s="155"/>
    </row>
    <row r="26" spans="1:35" ht="24.75" customHeight="1" thickBot="1" x14ac:dyDescent="0.25">
      <c r="A26" s="406" t="s">
        <v>44</v>
      </c>
      <c r="B26" s="303"/>
      <c r="C26" s="320"/>
      <c r="D26" s="303"/>
      <c r="E26" s="303"/>
      <c r="F26" s="302"/>
      <c r="G26" s="558" t="s">
        <v>416</v>
      </c>
      <c r="H26" s="29"/>
      <c r="L26" s="63"/>
      <c r="M26" s="25"/>
      <c r="R26" s="168"/>
      <c r="S26" s="161"/>
      <c r="T26" s="161"/>
      <c r="U26" s="161"/>
      <c r="V26" s="167"/>
      <c r="W26" s="161"/>
      <c r="X26" s="161"/>
      <c r="Y26" s="161"/>
      <c r="Z26" s="161"/>
      <c r="AA26" s="161"/>
      <c r="AB26" s="155"/>
    </row>
    <row r="27" spans="1:35" ht="29.25" thickBot="1" x14ac:dyDescent="0.25">
      <c r="A27" s="406" t="s">
        <v>40</v>
      </c>
      <c r="B27" s="303"/>
      <c r="C27" s="303"/>
      <c r="D27" s="303"/>
      <c r="E27" s="546"/>
      <c r="F27" s="302" t="s">
        <v>205</v>
      </c>
      <c r="G27" s="558" t="s">
        <v>415</v>
      </c>
      <c r="H27" s="29"/>
      <c r="L27" s="63"/>
      <c r="M27" s="25"/>
      <c r="R27" s="168"/>
      <c r="S27" s="161"/>
      <c r="T27" s="161"/>
      <c r="U27" s="161"/>
      <c r="V27" s="167"/>
      <c r="W27" s="161"/>
      <c r="X27" s="161"/>
      <c r="Y27" s="161"/>
      <c r="Z27" s="161"/>
      <c r="AA27" s="161"/>
      <c r="AB27" s="155"/>
    </row>
    <row r="28" spans="1:35" ht="20.100000000000001" customHeight="1" thickBot="1" x14ac:dyDescent="0.25">
      <c r="A28" s="406" t="s">
        <v>171</v>
      </c>
      <c r="B28" s="303"/>
      <c r="C28" s="303"/>
      <c r="D28" s="303"/>
      <c r="E28" s="303"/>
      <c r="F28" s="302"/>
      <c r="G28" s="558" t="s">
        <v>334</v>
      </c>
      <c r="H28" s="29"/>
      <c r="L28" s="63"/>
      <c r="M28" s="25"/>
      <c r="R28" s="161"/>
      <c r="S28" s="161"/>
      <c r="T28" s="161"/>
      <c r="U28" s="161"/>
      <c r="V28" s="167"/>
      <c r="W28" s="161"/>
      <c r="X28" s="161"/>
      <c r="Y28" s="161"/>
      <c r="Z28" s="161"/>
      <c r="AA28" s="161"/>
      <c r="AB28" s="155"/>
    </row>
    <row r="29" spans="1:35" s="155" customFormat="1" ht="3.75" customHeight="1" thickBot="1" x14ac:dyDescent="0.25">
      <c r="A29" s="244"/>
      <c r="B29" s="245"/>
      <c r="C29" s="245"/>
      <c r="D29" s="245"/>
      <c r="E29" s="245"/>
      <c r="F29" s="246"/>
      <c r="G29" s="559"/>
      <c r="H29" s="135"/>
      <c r="L29" s="247"/>
      <c r="R29" s="161"/>
      <c r="S29" s="161"/>
      <c r="T29" s="161"/>
      <c r="U29" s="161"/>
      <c r="V29" s="167"/>
      <c r="W29" s="161"/>
      <c r="X29" s="161"/>
      <c r="Y29" s="161"/>
      <c r="Z29" s="161"/>
      <c r="AA29" s="161"/>
    </row>
    <row r="30" spans="1:35" s="242" customFormat="1" ht="33" customHeight="1" thickBot="1" x14ac:dyDescent="0.25">
      <c r="A30" s="381" t="s">
        <v>93</v>
      </c>
      <c r="B30" s="238"/>
      <c r="C30" s="238"/>
      <c r="D30" s="238"/>
      <c r="E30" s="238"/>
      <c r="F30" s="251"/>
      <c r="G30" s="560"/>
      <c r="H30" s="248"/>
      <c r="L30" s="243"/>
      <c r="R30" s="201"/>
      <c r="S30" s="201"/>
      <c r="T30" s="201"/>
      <c r="U30" s="201"/>
      <c r="V30" s="249"/>
      <c r="W30" s="201"/>
      <c r="X30" s="201"/>
      <c r="Y30" s="201"/>
      <c r="Z30" s="201"/>
      <c r="AA30" s="201"/>
    </row>
    <row r="31" spans="1:35" s="155" customFormat="1" ht="18.95" customHeight="1" thickBot="1" x14ac:dyDescent="0.25">
      <c r="A31" s="407" t="s">
        <v>211</v>
      </c>
      <c r="B31" s="303"/>
      <c r="C31" s="303"/>
      <c r="D31" s="303"/>
      <c r="E31" s="303"/>
      <c r="F31" s="302"/>
      <c r="G31" s="558"/>
      <c r="H31" s="135"/>
      <c r="L31" s="247"/>
      <c r="R31" s="161"/>
      <c r="S31" s="161"/>
      <c r="T31" s="161"/>
      <c r="U31" s="161"/>
      <c r="V31" s="167"/>
      <c r="W31" s="161"/>
      <c r="X31" s="161"/>
      <c r="Y31" s="161"/>
      <c r="Z31" s="161"/>
      <c r="AA31" s="161"/>
    </row>
    <row r="32" spans="1:35" s="155" customFormat="1" ht="18.95" customHeight="1" thickBot="1" x14ac:dyDescent="0.25">
      <c r="A32" s="407" t="s">
        <v>169</v>
      </c>
      <c r="B32" s="334">
        <v>42311</v>
      </c>
      <c r="C32" s="303"/>
      <c r="D32" s="303"/>
      <c r="E32" s="303">
        <v>42311</v>
      </c>
      <c r="F32" s="302" t="s">
        <v>203</v>
      </c>
      <c r="G32" s="558"/>
      <c r="H32" s="135"/>
      <c r="L32" s="247"/>
      <c r="R32" s="161"/>
      <c r="S32" s="161"/>
      <c r="T32" s="161"/>
      <c r="U32" s="161"/>
      <c r="V32" s="167"/>
      <c r="W32" s="161"/>
      <c r="X32" s="161"/>
      <c r="Y32" s="161"/>
      <c r="Z32" s="161"/>
      <c r="AA32" s="161"/>
    </row>
    <row r="33" spans="1:27" s="155" customFormat="1" ht="18.95" customHeight="1" thickBot="1" x14ac:dyDescent="0.25">
      <c r="A33" s="407" t="s">
        <v>167</v>
      </c>
      <c r="B33" s="334"/>
      <c r="C33" s="303"/>
      <c r="D33" s="303"/>
      <c r="E33" s="303"/>
      <c r="F33" s="302"/>
      <c r="G33" s="558"/>
      <c r="H33" s="135"/>
      <c r="L33" s="247"/>
      <c r="R33" s="161"/>
      <c r="S33" s="161"/>
      <c r="T33" s="161"/>
      <c r="U33" s="161"/>
      <c r="V33" s="167"/>
      <c r="W33" s="161"/>
      <c r="X33" s="161"/>
      <c r="Y33" s="161"/>
      <c r="Z33" s="161"/>
      <c r="AA33" s="161"/>
    </row>
    <row r="34" spans="1:27" s="155" customFormat="1" ht="18.75" customHeight="1" thickBot="1" x14ac:dyDescent="0.25">
      <c r="A34" s="408" t="s">
        <v>272</v>
      </c>
      <c r="B34" s="335"/>
      <c r="C34" s="322"/>
      <c r="D34" s="163"/>
      <c r="E34" s="163"/>
      <c r="F34" s="267"/>
      <c r="G34" s="558"/>
      <c r="H34" s="135"/>
      <c r="L34" s="247"/>
      <c r="R34" s="161"/>
      <c r="S34" s="161"/>
      <c r="T34" s="161"/>
      <c r="U34" s="161"/>
      <c r="V34" s="167"/>
      <c r="W34" s="161"/>
      <c r="X34" s="161"/>
      <c r="Y34" s="161"/>
      <c r="Z34" s="161"/>
      <c r="AA34" s="161"/>
    </row>
    <row r="35" spans="1:27" s="355" customFormat="1" ht="18.75" customHeight="1" thickBot="1" x14ac:dyDescent="0.25">
      <c r="A35" s="407" t="s">
        <v>273</v>
      </c>
      <c r="B35" s="334"/>
      <c r="C35" s="320"/>
      <c r="D35" s="303"/>
      <c r="E35" s="303"/>
      <c r="F35" s="353"/>
      <c r="G35" s="561"/>
      <c r="H35" s="354"/>
      <c r="L35" s="356"/>
      <c r="R35" s="357"/>
      <c r="S35" s="357"/>
      <c r="T35" s="357"/>
      <c r="U35" s="357"/>
      <c r="V35" s="358"/>
      <c r="W35" s="357"/>
      <c r="X35" s="357"/>
      <c r="Y35" s="357"/>
      <c r="Z35" s="357"/>
      <c r="AA35" s="357"/>
    </row>
    <row r="36" spans="1:27" s="155" customFormat="1" ht="18.75" customHeight="1" thickBot="1" x14ac:dyDescent="0.25">
      <c r="A36" s="408" t="s">
        <v>274</v>
      </c>
      <c r="B36" s="163"/>
      <c r="C36" s="163"/>
      <c r="D36" s="163"/>
      <c r="E36" s="163"/>
      <c r="F36" s="267"/>
      <c r="G36" s="562"/>
      <c r="H36" s="135"/>
      <c r="L36" s="247"/>
      <c r="R36" s="161"/>
      <c r="S36" s="161"/>
      <c r="T36" s="161"/>
      <c r="U36" s="161"/>
      <c r="V36" s="167"/>
      <c r="W36" s="161"/>
      <c r="X36" s="161"/>
      <c r="Y36" s="161"/>
      <c r="Z36" s="161"/>
      <c r="AA36" s="161"/>
    </row>
    <row r="37" spans="1:27" s="155" customFormat="1" ht="28.5" customHeight="1" thickBot="1" x14ac:dyDescent="0.25">
      <c r="A37" s="408" t="s">
        <v>275</v>
      </c>
      <c r="B37" s="163"/>
      <c r="C37" s="163"/>
      <c r="D37" s="163"/>
      <c r="E37" s="163"/>
      <c r="F37" s="267"/>
      <c r="G37" s="562"/>
      <c r="H37" s="135"/>
      <c r="L37" s="247"/>
      <c r="R37" s="161"/>
      <c r="S37" s="161"/>
      <c r="T37" s="161"/>
      <c r="U37" s="161"/>
      <c r="V37" s="167"/>
      <c r="W37" s="161"/>
      <c r="X37" s="161"/>
      <c r="Y37" s="161"/>
      <c r="Z37" s="161"/>
      <c r="AA37" s="161"/>
    </row>
    <row r="38" spans="1:27" s="155" customFormat="1" ht="18.95" customHeight="1" thickBot="1" x14ac:dyDescent="0.25">
      <c r="A38" s="407" t="s">
        <v>168</v>
      </c>
      <c r="B38" s="334"/>
      <c r="C38" s="303"/>
      <c r="D38" s="303"/>
      <c r="E38" s="303"/>
      <c r="F38" s="302"/>
      <c r="G38" s="558"/>
      <c r="H38" s="135"/>
      <c r="L38" s="247"/>
      <c r="R38" s="161"/>
      <c r="S38" s="161"/>
      <c r="T38" s="161"/>
      <c r="U38" s="161"/>
      <c r="V38" s="167"/>
      <c r="W38" s="161"/>
      <c r="X38" s="161"/>
      <c r="Y38" s="161"/>
      <c r="Z38" s="161"/>
      <c r="AA38" s="161"/>
    </row>
    <row r="39" spans="1:27" s="155" customFormat="1" ht="18.95" customHeight="1" thickBot="1" x14ac:dyDescent="0.25">
      <c r="A39" s="409" t="s">
        <v>263</v>
      </c>
      <c r="B39" s="334"/>
      <c r="C39" s="320"/>
      <c r="D39" s="303"/>
      <c r="E39" s="303"/>
      <c r="F39" s="302"/>
      <c r="G39" s="558"/>
      <c r="H39" s="135"/>
      <c r="L39" s="247"/>
      <c r="R39" s="161"/>
      <c r="S39" s="161"/>
      <c r="T39" s="161"/>
      <c r="U39" s="161"/>
      <c r="V39" s="167"/>
      <c r="W39" s="161"/>
      <c r="X39" s="161"/>
      <c r="Y39" s="161"/>
      <c r="Z39" s="161"/>
      <c r="AA39" s="161"/>
    </row>
    <row r="40" spans="1:27" s="155" customFormat="1" ht="43.5" thickBot="1" x14ac:dyDescent="0.25">
      <c r="A40" s="410" t="s">
        <v>264</v>
      </c>
      <c r="B40" s="163">
        <v>42520</v>
      </c>
      <c r="C40" s="163">
        <v>42535</v>
      </c>
      <c r="D40" s="163" t="s">
        <v>83</v>
      </c>
      <c r="E40" s="163">
        <v>42535</v>
      </c>
      <c r="F40" s="267" t="s">
        <v>204</v>
      </c>
      <c r="G40" s="558" t="s">
        <v>410</v>
      </c>
      <c r="H40" s="135"/>
      <c r="L40" s="247"/>
      <c r="R40" s="161"/>
      <c r="S40" s="161"/>
      <c r="T40" s="161"/>
      <c r="U40" s="161"/>
      <c r="V40" s="167"/>
      <c r="W40" s="161"/>
      <c r="X40" s="161"/>
      <c r="Y40" s="161"/>
      <c r="Z40" s="161"/>
      <c r="AA40" s="161"/>
    </row>
    <row r="41" spans="1:27" s="155" customFormat="1" ht="18.95" customHeight="1" thickBot="1" x14ac:dyDescent="0.25">
      <c r="A41" s="411" t="s">
        <v>276</v>
      </c>
      <c r="B41" s="343"/>
      <c r="C41" s="164"/>
      <c r="D41" s="163"/>
      <c r="E41" s="163"/>
      <c r="F41" s="267"/>
      <c r="G41" s="562"/>
      <c r="H41" s="135"/>
      <c r="L41" s="247"/>
      <c r="R41" s="161"/>
      <c r="S41" s="161"/>
      <c r="T41" s="161"/>
      <c r="U41" s="161"/>
      <c r="V41" s="167"/>
      <c r="W41" s="161"/>
      <c r="X41" s="161"/>
      <c r="Y41" s="161"/>
      <c r="Z41" s="161"/>
      <c r="AA41" s="161"/>
    </row>
    <row r="42" spans="1:27" s="155" customFormat="1" ht="18.95" customHeight="1" thickBot="1" x14ac:dyDescent="0.25">
      <c r="A42" s="410"/>
      <c r="B42" s="164"/>
      <c r="C42" s="164"/>
      <c r="D42" s="163"/>
      <c r="E42" s="163"/>
      <c r="F42" s="267"/>
      <c r="G42" s="562"/>
      <c r="H42" s="135"/>
      <c r="L42" s="247"/>
      <c r="R42" s="161"/>
      <c r="S42" s="161"/>
      <c r="T42" s="161"/>
      <c r="U42" s="161"/>
      <c r="V42" s="167"/>
      <c r="W42" s="161"/>
      <c r="X42" s="161"/>
      <c r="Y42" s="161"/>
      <c r="Z42" s="161"/>
      <c r="AA42" s="161"/>
    </row>
    <row r="43" spans="1:27" s="155" customFormat="1" ht="18.95" customHeight="1" thickBot="1" x14ac:dyDescent="0.25">
      <c r="A43" s="410"/>
      <c r="B43" s="164"/>
      <c r="C43" s="164"/>
      <c r="D43" s="163"/>
      <c r="E43" s="163"/>
      <c r="F43" s="267"/>
      <c r="G43" s="562"/>
      <c r="H43" s="135"/>
      <c r="L43" s="247"/>
      <c r="R43" s="161"/>
      <c r="S43" s="161"/>
      <c r="T43" s="161"/>
      <c r="U43" s="161"/>
      <c r="V43" s="167"/>
      <c r="W43" s="161"/>
      <c r="X43" s="161"/>
      <c r="Y43" s="161"/>
      <c r="Z43" s="161"/>
      <c r="AA43" s="161"/>
    </row>
    <row r="44" spans="1:27" s="155" customFormat="1" ht="18.95" customHeight="1" thickBot="1" x14ac:dyDescent="0.25">
      <c r="A44" s="410"/>
      <c r="B44" s="164"/>
      <c r="C44" s="164"/>
      <c r="D44" s="163"/>
      <c r="E44" s="163"/>
      <c r="F44" s="267"/>
      <c r="G44" s="562"/>
      <c r="H44" s="135"/>
      <c r="L44" s="247"/>
      <c r="R44" s="161"/>
      <c r="S44" s="161"/>
      <c r="T44" s="161"/>
      <c r="U44" s="161"/>
      <c r="V44" s="167"/>
      <c r="W44" s="161"/>
      <c r="X44" s="161"/>
      <c r="Y44" s="161"/>
      <c r="Z44" s="161"/>
      <c r="AA44" s="161"/>
    </row>
    <row r="45" spans="1:27" s="190" customFormat="1" ht="30.75" customHeight="1" thickBot="1" x14ac:dyDescent="0.25">
      <c r="A45" s="269" t="s">
        <v>247</v>
      </c>
      <c r="B45" s="238"/>
      <c r="C45" s="238"/>
      <c r="D45" s="238"/>
      <c r="E45" s="550"/>
      <c r="F45" s="551"/>
      <c r="G45" s="563"/>
      <c r="L45" s="200"/>
      <c r="V45" s="200"/>
    </row>
    <row r="46" spans="1:27" ht="18.95" customHeight="1" thickBot="1" x14ac:dyDescent="0.25">
      <c r="A46" s="407" t="s">
        <v>210</v>
      </c>
      <c r="B46" s="303">
        <v>42186</v>
      </c>
      <c r="C46" s="303"/>
      <c r="D46" s="303"/>
      <c r="E46" s="303">
        <v>42186</v>
      </c>
      <c r="F46" s="302" t="s">
        <v>170</v>
      </c>
      <c r="G46" s="558"/>
      <c r="L46" s="63"/>
      <c r="M46" s="25"/>
      <c r="V46" s="63"/>
    </row>
    <row r="47" spans="1:27" ht="60.75" customHeight="1" thickBot="1" x14ac:dyDescent="0.25">
      <c r="A47" s="407" t="s">
        <v>41</v>
      </c>
      <c r="B47" s="334">
        <v>43951</v>
      </c>
      <c r="C47" s="303"/>
      <c r="D47" s="303"/>
      <c r="E47" s="303"/>
      <c r="F47" s="302" t="s">
        <v>170</v>
      </c>
      <c r="G47" s="558" t="s">
        <v>422</v>
      </c>
      <c r="L47" s="63"/>
      <c r="M47" s="25"/>
      <c r="V47" s="63"/>
    </row>
    <row r="48" spans="1:27" ht="65.25" customHeight="1" thickBot="1" x14ac:dyDescent="0.25">
      <c r="A48" s="407" t="s">
        <v>42</v>
      </c>
      <c r="B48" s="303">
        <v>46022</v>
      </c>
      <c r="C48" s="303"/>
      <c r="D48" s="303"/>
      <c r="E48" s="303"/>
      <c r="F48" s="302" t="s">
        <v>170</v>
      </c>
      <c r="G48" s="558" t="s">
        <v>423</v>
      </c>
      <c r="L48" s="63"/>
      <c r="M48" s="25"/>
      <c r="V48" s="63"/>
    </row>
    <row r="49" spans="1:22" ht="42.75" customHeight="1" thickBot="1" x14ac:dyDescent="0.25">
      <c r="A49" s="407" t="s">
        <v>209</v>
      </c>
      <c r="B49" s="303">
        <v>46022</v>
      </c>
      <c r="C49" s="303">
        <v>47483</v>
      </c>
      <c r="D49" s="303"/>
      <c r="E49" s="303">
        <v>47483</v>
      </c>
      <c r="F49" s="302" t="s">
        <v>170</v>
      </c>
      <c r="G49" s="558" t="s">
        <v>424</v>
      </c>
      <c r="L49" s="63"/>
      <c r="M49" s="25"/>
      <c r="V49" s="63"/>
    </row>
    <row r="50" spans="1:22" ht="41.25" customHeight="1" thickBot="1" x14ac:dyDescent="0.25">
      <c r="A50" s="542" t="s">
        <v>408</v>
      </c>
      <c r="B50" s="543"/>
      <c r="C50" s="544"/>
      <c r="D50" s="544"/>
      <c r="E50" s="544"/>
      <c r="F50" s="545"/>
      <c r="G50" s="564" t="s">
        <v>431</v>
      </c>
      <c r="L50" s="63"/>
      <c r="M50" s="25"/>
      <c r="V50" s="63"/>
    </row>
    <row r="51" spans="1:22" ht="44.25" customHeight="1" thickBot="1" x14ac:dyDescent="0.25">
      <c r="A51" s="409" t="s">
        <v>336</v>
      </c>
      <c r="B51" s="334">
        <v>42369</v>
      </c>
      <c r="C51" s="303">
        <v>42551</v>
      </c>
      <c r="D51" s="303"/>
      <c r="E51" s="303">
        <v>42551</v>
      </c>
      <c r="F51" s="302" t="s">
        <v>170</v>
      </c>
      <c r="G51" s="558" t="s">
        <v>425</v>
      </c>
      <c r="L51" s="63"/>
      <c r="M51" s="25"/>
      <c r="V51" s="63"/>
    </row>
    <row r="52" spans="1:22" ht="72" thickBot="1" x14ac:dyDescent="0.25">
      <c r="A52" s="409" t="s">
        <v>317</v>
      </c>
      <c r="B52" s="334">
        <v>42460</v>
      </c>
      <c r="C52" s="303">
        <v>42643</v>
      </c>
      <c r="D52" s="303"/>
      <c r="E52" s="303">
        <v>42766</v>
      </c>
      <c r="F52" s="302" t="s">
        <v>170</v>
      </c>
      <c r="G52" s="558" t="s">
        <v>430</v>
      </c>
      <c r="L52" s="63"/>
      <c r="M52" s="25"/>
      <c r="V52" s="63"/>
    </row>
    <row r="53" spans="1:22" ht="72" thickBot="1" x14ac:dyDescent="0.25">
      <c r="A53" s="409" t="s">
        <v>318</v>
      </c>
      <c r="B53" s="334">
        <v>42766</v>
      </c>
      <c r="C53" s="303">
        <v>42946</v>
      </c>
      <c r="D53" s="303"/>
      <c r="E53" s="303">
        <v>43100</v>
      </c>
      <c r="F53" s="302" t="s">
        <v>170</v>
      </c>
      <c r="G53" s="558" t="s">
        <v>430</v>
      </c>
      <c r="L53" s="63"/>
      <c r="M53" s="25"/>
      <c r="V53" s="63"/>
    </row>
    <row r="54" spans="1:22" ht="61.5" customHeight="1" thickBot="1" x14ac:dyDescent="0.25">
      <c r="A54" s="409" t="s">
        <v>319</v>
      </c>
      <c r="B54" s="334">
        <v>43373</v>
      </c>
      <c r="C54" s="320"/>
      <c r="D54" s="303"/>
      <c r="E54" s="303"/>
      <c r="F54" s="302" t="s">
        <v>170</v>
      </c>
      <c r="G54" s="558" t="s">
        <v>426</v>
      </c>
      <c r="L54" s="63"/>
      <c r="M54" s="25"/>
      <c r="V54" s="63"/>
    </row>
    <row r="55" spans="1:22" ht="54" customHeight="1" thickBot="1" x14ac:dyDescent="0.25">
      <c r="A55" s="409" t="s">
        <v>320</v>
      </c>
      <c r="B55" s="334">
        <v>43861</v>
      </c>
      <c r="C55" s="320"/>
      <c r="D55" s="303"/>
      <c r="E55" s="303"/>
      <c r="F55" s="302" t="s">
        <v>170</v>
      </c>
      <c r="G55" s="558" t="s">
        <v>427</v>
      </c>
      <c r="L55" s="63"/>
      <c r="M55" s="25"/>
      <c r="V55" s="63"/>
    </row>
    <row r="56" spans="1:22" ht="25.5" customHeight="1" thickBot="1" x14ac:dyDescent="0.25">
      <c r="A56" s="409"/>
      <c r="B56" s="334"/>
      <c r="C56" s="320"/>
      <c r="D56" s="303"/>
      <c r="E56" s="303"/>
      <c r="F56" s="302"/>
      <c r="G56" s="558"/>
      <c r="L56" s="63"/>
      <c r="M56" s="25"/>
      <c r="V56" s="63"/>
    </row>
    <row r="57" spans="1:22" ht="29.25" customHeight="1" thickBot="1" x14ac:dyDescent="0.25">
      <c r="A57" s="409"/>
      <c r="B57" s="303"/>
      <c r="C57" s="321"/>
      <c r="D57" s="303"/>
      <c r="E57" s="303"/>
      <c r="F57" s="302"/>
      <c r="G57" s="558"/>
      <c r="L57" s="63"/>
      <c r="M57" s="25"/>
      <c r="V57" s="63"/>
    </row>
    <row r="58" spans="1:22" s="159" customFormat="1" ht="9" customHeight="1" thickBot="1" x14ac:dyDescent="0.25">
      <c r="F58" s="252"/>
      <c r="G58" s="565"/>
      <c r="H58" s="25"/>
    </row>
    <row r="59" spans="1:22" s="159" customFormat="1" ht="24.75" customHeight="1" thickBot="1" x14ac:dyDescent="0.25">
      <c r="A59" s="744" t="s">
        <v>243</v>
      </c>
      <c r="B59" s="818" t="s">
        <v>428</v>
      </c>
      <c r="C59" s="819"/>
      <c r="D59" s="819"/>
      <c r="E59" s="819"/>
      <c r="F59" s="819"/>
      <c r="G59" s="819"/>
      <c r="H59" s="340"/>
      <c r="I59" s="25"/>
      <c r="J59" s="47"/>
      <c r="K59" s="25"/>
      <c r="M59" s="162"/>
    </row>
    <row r="60" spans="1:22" s="159" customFormat="1" ht="24.75" customHeight="1" thickBot="1" x14ac:dyDescent="0.25">
      <c r="A60" s="744"/>
      <c r="B60" s="820"/>
      <c r="C60" s="821"/>
      <c r="D60" s="821"/>
      <c r="E60" s="821"/>
      <c r="F60" s="821"/>
      <c r="G60" s="821"/>
      <c r="H60" s="341"/>
      <c r="I60" s="25"/>
      <c r="J60" s="30"/>
      <c r="K60" s="27"/>
      <c r="M60" s="162"/>
    </row>
    <row r="61" spans="1:22" s="159" customFormat="1" ht="13.5" customHeight="1" thickBot="1" x14ac:dyDescent="0.25">
      <c r="A61" s="744"/>
      <c r="B61" s="820"/>
      <c r="C61" s="821"/>
      <c r="D61" s="821"/>
      <c r="E61" s="821"/>
      <c r="F61" s="821"/>
      <c r="G61" s="821"/>
      <c r="H61" s="341"/>
      <c r="I61" s="25"/>
      <c r="J61" s="30"/>
      <c r="K61" s="27"/>
    </row>
    <row r="62" spans="1:22" s="159" customFormat="1" ht="33" customHeight="1" thickBot="1" x14ac:dyDescent="0.25">
      <c r="A62" s="744"/>
      <c r="B62" s="822"/>
      <c r="C62" s="823"/>
      <c r="D62" s="823"/>
      <c r="E62" s="823"/>
      <c r="F62" s="823"/>
      <c r="G62" s="823"/>
      <c r="H62" s="342"/>
      <c r="I62" s="25"/>
      <c r="J62" s="26"/>
      <c r="K62" s="30"/>
    </row>
    <row r="63" spans="1:22" s="159" customFormat="1" ht="15" thickBot="1" x14ac:dyDescent="0.25">
      <c r="A63" s="31"/>
      <c r="B63" s="31"/>
      <c r="C63" s="25"/>
      <c r="D63" s="25"/>
      <c r="E63" s="25"/>
      <c r="F63" s="125"/>
      <c r="G63" s="555"/>
      <c r="H63" s="25"/>
      <c r="I63" s="25"/>
    </row>
    <row r="64" spans="1:22" s="159" customFormat="1" ht="32.25" customHeight="1" x14ac:dyDescent="0.2">
      <c r="A64" s="412" t="s">
        <v>242</v>
      </c>
      <c r="B64" s="31"/>
      <c r="C64" s="25"/>
      <c r="D64" s="25"/>
      <c r="E64" s="25"/>
      <c r="F64" s="125"/>
      <c r="G64" s="555"/>
      <c r="H64" s="25"/>
      <c r="I64" s="25"/>
    </row>
    <row r="65" spans="1:11" s="159" customFormat="1" ht="27" customHeight="1" x14ac:dyDescent="0.2">
      <c r="A65" s="811" t="s">
        <v>244</v>
      </c>
      <c r="B65" s="812"/>
      <c r="C65" s="812"/>
      <c r="D65" s="812"/>
      <c r="E65" s="812"/>
      <c r="F65" s="812"/>
      <c r="G65" s="812"/>
      <c r="H65" s="25"/>
      <c r="I65" s="25"/>
    </row>
    <row r="66" spans="1:11" s="159" customFormat="1" ht="4.5" customHeight="1" thickBot="1" x14ac:dyDescent="0.25">
      <c r="A66" s="254"/>
      <c r="B66" s="31"/>
      <c r="C66" s="25"/>
      <c r="D66" s="25"/>
      <c r="E66" s="25"/>
      <c r="F66" s="125"/>
      <c r="G66" s="555"/>
      <c r="H66" s="25"/>
      <c r="I66" s="25"/>
    </row>
    <row r="67" spans="1:11" s="159" customFormat="1" ht="21.75" customHeight="1" thickTop="1" thickBot="1" x14ac:dyDescent="0.3">
      <c r="A67" s="21"/>
      <c r="B67" s="814" t="s">
        <v>93</v>
      </c>
      <c r="C67" s="815"/>
      <c r="D67" s="808" t="s">
        <v>337</v>
      </c>
      <c r="E67" s="809"/>
      <c r="F67" s="809"/>
      <c r="G67" s="809"/>
      <c r="H67" s="25"/>
      <c r="I67" s="25"/>
    </row>
    <row r="68" spans="1:11" s="159" customFormat="1" ht="27.75" customHeight="1" thickTop="1" thickBot="1" x14ac:dyDescent="0.25">
      <c r="A68" s="816" t="s">
        <v>248</v>
      </c>
      <c r="B68" s="413" t="s">
        <v>166</v>
      </c>
      <c r="C68" s="497" t="s">
        <v>55</v>
      </c>
      <c r="D68" s="810"/>
      <c r="E68" s="809"/>
      <c r="F68" s="809"/>
      <c r="G68" s="809"/>
      <c r="H68" s="29"/>
      <c r="I68" s="29"/>
      <c r="J68" s="25"/>
      <c r="K68" s="25"/>
    </row>
    <row r="69" spans="1:11" s="156" customFormat="1" ht="24.75" customHeight="1" thickTop="1" thickBot="1" x14ac:dyDescent="0.25">
      <c r="A69" s="817"/>
      <c r="B69" s="414" t="s">
        <v>164</v>
      </c>
      <c r="C69" s="498" t="s">
        <v>55</v>
      </c>
      <c r="D69" s="810"/>
      <c r="E69" s="809"/>
      <c r="F69" s="809"/>
      <c r="G69" s="809"/>
      <c r="H69" s="29"/>
      <c r="I69" s="29"/>
      <c r="J69" s="25"/>
      <c r="K69" s="25"/>
    </row>
    <row r="70" spans="1:11" s="159" customFormat="1" ht="14.25" customHeight="1" thickTop="1" x14ac:dyDescent="0.2">
      <c r="A70" s="254"/>
      <c r="B70" s="31"/>
      <c r="C70" s="25"/>
      <c r="D70" s="25"/>
      <c r="E70" s="25"/>
      <c r="F70" s="125"/>
      <c r="G70" s="555"/>
      <c r="H70" s="25"/>
      <c r="I70" s="25"/>
    </row>
    <row r="71" spans="1:11" s="159" customFormat="1" ht="29.25" customHeight="1" thickBot="1" x14ac:dyDescent="0.25">
      <c r="A71" s="811" t="s">
        <v>245</v>
      </c>
      <c r="B71" s="813"/>
      <c r="C71" s="813"/>
      <c r="D71" s="813"/>
      <c r="E71" s="813"/>
      <c r="F71" s="813"/>
      <c r="G71" s="813"/>
      <c r="H71" s="25"/>
      <c r="I71" s="25"/>
    </row>
    <row r="72" spans="1:11" s="156" customFormat="1" ht="20.25" customHeight="1" thickTop="1" thickBot="1" x14ac:dyDescent="0.25">
      <c r="A72" s="29"/>
      <c r="B72" s="814" t="s">
        <v>246</v>
      </c>
      <c r="C72" s="815"/>
      <c r="D72" s="808" t="s">
        <v>429</v>
      </c>
      <c r="E72" s="809"/>
      <c r="F72" s="809"/>
      <c r="G72" s="809"/>
      <c r="H72" s="25"/>
      <c r="I72" s="25"/>
      <c r="J72" s="25"/>
      <c r="K72" s="161"/>
    </row>
    <row r="73" spans="1:11" s="156" customFormat="1" ht="24" customHeight="1" thickTop="1" thickBot="1" x14ac:dyDescent="0.25">
      <c r="A73" s="744" t="s">
        <v>94</v>
      </c>
      <c r="B73" s="415" t="s">
        <v>165</v>
      </c>
      <c r="C73" s="499" t="s">
        <v>55</v>
      </c>
      <c r="D73" s="810"/>
      <c r="E73" s="809"/>
      <c r="F73" s="809"/>
      <c r="G73" s="809"/>
      <c r="H73" s="25"/>
      <c r="I73" s="25"/>
      <c r="J73" s="25"/>
      <c r="K73" s="161"/>
    </row>
    <row r="74" spans="1:11" s="156" customFormat="1" ht="24" customHeight="1" thickTop="1" x14ac:dyDescent="0.2">
      <c r="A74" s="744"/>
      <c r="B74" s="416" t="s">
        <v>164</v>
      </c>
      <c r="C74" s="500" t="s">
        <v>55</v>
      </c>
      <c r="D74" s="810"/>
      <c r="E74" s="809"/>
      <c r="F74" s="809"/>
      <c r="G74" s="809"/>
      <c r="H74" s="25"/>
      <c r="I74" s="25"/>
      <c r="J74" s="25"/>
      <c r="K74" s="161"/>
    </row>
    <row r="75" spans="1:11" s="259" customFormat="1" ht="12" customHeight="1" x14ac:dyDescent="0.2">
      <c r="A75" s="255"/>
      <c r="B75" s="160"/>
      <c r="C75" s="256"/>
      <c r="D75" s="195"/>
      <c r="E75" s="257"/>
      <c r="F75" s="258"/>
      <c r="G75" s="566"/>
      <c r="H75" s="135"/>
      <c r="I75" s="135"/>
      <c r="J75" s="155"/>
      <c r="K75" s="155"/>
    </row>
    <row r="76" spans="1:11" s="156" customFormat="1" ht="24.75" customHeight="1" x14ac:dyDescent="0.2">
      <c r="A76" s="208"/>
      <c r="B76" s="25"/>
      <c r="C76" s="25"/>
      <c r="D76" s="25"/>
      <c r="E76" s="25"/>
      <c r="F76" s="501"/>
      <c r="G76" s="567"/>
      <c r="H76" s="25"/>
      <c r="I76" s="25"/>
      <c r="J76" s="25"/>
      <c r="K76" s="25"/>
    </row>
    <row r="77" spans="1:11" s="156" customFormat="1" ht="24.75" hidden="1" customHeight="1" x14ac:dyDescent="0.2">
      <c r="A77" s="804" t="s">
        <v>163</v>
      </c>
      <c r="B77" s="805"/>
      <c r="C77" s="806" t="s">
        <v>162</v>
      </c>
      <c r="D77" s="807"/>
      <c r="E77" s="339"/>
      <c r="F77" s="502"/>
      <c r="G77" s="568"/>
      <c r="H77" s="502"/>
      <c r="I77" s="160"/>
      <c r="J77" s="160"/>
      <c r="K77" s="160"/>
    </row>
    <row r="78" spans="1:11" s="156" customFormat="1" ht="24.75" hidden="1" customHeight="1" x14ac:dyDescent="0.2">
      <c r="A78" s="803"/>
      <c r="B78" s="805"/>
      <c r="C78" s="806"/>
      <c r="D78" s="807"/>
      <c r="E78" s="339"/>
      <c r="F78" s="502"/>
      <c r="G78" s="568"/>
      <c r="H78" s="502"/>
      <c r="I78" s="160"/>
      <c r="J78" s="160"/>
      <c r="K78" s="160"/>
    </row>
    <row r="79" spans="1:11" s="156" customFormat="1" ht="24.75" hidden="1" customHeight="1" x14ac:dyDescent="0.2">
      <c r="A79" s="209"/>
      <c r="B79" s="25"/>
      <c r="C79" s="25"/>
      <c r="D79" s="25"/>
      <c r="E79" s="25"/>
      <c r="F79" s="501"/>
      <c r="G79" s="555"/>
      <c r="H79" s="25"/>
      <c r="I79" s="25"/>
      <c r="J79" s="29"/>
      <c r="K79" s="25"/>
    </row>
    <row r="80" spans="1:11" s="156" customFormat="1" ht="24.75" hidden="1" customHeight="1" x14ac:dyDescent="0.2">
      <c r="A80" s="803" t="s">
        <v>161</v>
      </c>
      <c r="B80" s="502"/>
      <c r="C80" s="502"/>
      <c r="D80" s="502"/>
      <c r="E80" s="502"/>
      <c r="F80" s="502"/>
      <c r="G80" s="568"/>
      <c r="H80" s="502"/>
      <c r="I80" s="25"/>
      <c r="J80" s="25"/>
      <c r="K80" s="25"/>
    </row>
    <row r="81" spans="1:11" s="156" customFormat="1" ht="24.75" hidden="1" customHeight="1" x14ac:dyDescent="0.2">
      <c r="A81" s="803"/>
      <c r="B81" s="502"/>
      <c r="C81" s="502"/>
      <c r="D81" s="502"/>
      <c r="E81" s="502"/>
      <c r="F81" s="502"/>
      <c r="G81" s="568"/>
      <c r="H81" s="502"/>
      <c r="I81" s="25"/>
      <c r="J81" s="25"/>
      <c r="K81" s="25"/>
    </row>
    <row r="82" spans="1:11" s="156" customFormat="1" ht="24.75" hidden="1" customHeight="1" x14ac:dyDescent="0.2">
      <c r="F82" s="253"/>
      <c r="G82" s="569"/>
    </row>
    <row r="83" spans="1:11" s="156" customFormat="1" ht="24.75" customHeight="1" thickBot="1" x14ac:dyDescent="0.25">
      <c r="A83" s="159"/>
      <c r="B83" s="159"/>
      <c r="C83" s="159"/>
      <c r="D83" s="159"/>
      <c r="E83" s="159"/>
      <c r="F83" s="252"/>
      <c r="G83" s="565"/>
    </row>
    <row r="84" spans="1:11" s="156" customFormat="1" ht="24.75" customHeight="1" thickBot="1" x14ac:dyDescent="0.25">
      <c r="A84" s="158"/>
      <c r="B84" s="157"/>
      <c r="C84" s="157"/>
      <c r="D84" s="157"/>
      <c r="E84" s="157"/>
      <c r="F84" s="157"/>
      <c r="G84" s="570"/>
    </row>
    <row r="85" spans="1:11" s="156" customFormat="1" ht="12.75" customHeight="1" thickBot="1" x14ac:dyDescent="0.25">
      <c r="A85" s="158"/>
      <c r="B85" s="157"/>
      <c r="C85" s="157"/>
      <c r="D85" s="157"/>
      <c r="E85" s="157"/>
      <c r="F85" s="157"/>
      <c r="G85" s="570"/>
    </row>
    <row r="86" spans="1:11" s="156" customFormat="1" ht="15" thickBot="1" x14ac:dyDescent="0.25">
      <c r="A86" s="158"/>
      <c r="B86" s="157"/>
      <c r="C86" s="157"/>
      <c r="D86" s="157"/>
      <c r="E86" s="157"/>
      <c r="F86" s="157"/>
      <c r="G86" s="570"/>
    </row>
    <row r="87" spans="1:11" s="156" customFormat="1" ht="15" thickBot="1" x14ac:dyDescent="0.25">
      <c r="A87" s="158"/>
      <c r="B87" s="157"/>
      <c r="C87" s="157"/>
      <c r="D87" s="157"/>
      <c r="E87" s="157"/>
      <c r="F87" s="157"/>
      <c r="G87" s="570"/>
    </row>
    <row r="88" spans="1:11" s="156" customFormat="1" ht="14.25" customHeight="1" thickBot="1" x14ac:dyDescent="0.25">
      <c r="A88" s="158"/>
      <c r="B88" s="157"/>
      <c r="C88" s="157"/>
      <c r="D88" s="157"/>
      <c r="E88" s="157"/>
      <c r="F88" s="157"/>
      <c r="G88" s="570"/>
    </row>
    <row r="89" spans="1:11" s="156" customFormat="1" ht="14.25" customHeight="1" thickBot="1" x14ac:dyDescent="0.25">
      <c r="A89" s="158"/>
      <c r="B89" s="157"/>
      <c r="C89" s="157"/>
      <c r="D89" s="157"/>
      <c r="E89" s="157"/>
      <c r="F89" s="157"/>
      <c r="G89" s="570"/>
    </row>
    <row r="90" spans="1:11" ht="14.25" customHeight="1" thickBot="1" x14ac:dyDescent="0.25">
      <c r="A90" s="158"/>
      <c r="B90" s="157"/>
      <c r="C90" s="157"/>
      <c r="D90" s="157"/>
      <c r="E90" s="157"/>
      <c r="F90" s="157"/>
      <c r="G90" s="570"/>
      <c r="H90" s="156"/>
    </row>
    <row r="91" spans="1:11" ht="14.25" customHeight="1" thickBot="1" x14ac:dyDescent="0.25">
      <c r="A91" s="158"/>
      <c r="B91" s="157"/>
      <c r="C91" s="157"/>
      <c r="D91" s="157"/>
      <c r="E91" s="157"/>
      <c r="F91" s="157"/>
      <c r="G91" s="570"/>
      <c r="H91" s="156"/>
    </row>
    <row r="92" spans="1:11" ht="14.25" customHeight="1" thickBot="1" x14ac:dyDescent="0.25">
      <c r="A92" s="158"/>
      <c r="B92" s="157"/>
      <c r="C92" s="157"/>
      <c r="D92" s="157"/>
      <c r="E92" s="157"/>
      <c r="F92" s="157"/>
      <c r="G92" s="570"/>
      <c r="H92" s="156"/>
    </row>
    <row r="93" spans="1:11" ht="14.25" customHeight="1" thickBot="1" x14ac:dyDescent="0.25">
      <c r="A93" s="158"/>
      <c r="B93" s="157"/>
      <c r="C93" s="157"/>
      <c r="D93" s="157"/>
      <c r="E93" s="157"/>
      <c r="F93" s="157"/>
      <c r="G93" s="570"/>
      <c r="H93" s="156"/>
    </row>
    <row r="94" spans="1:11" ht="14.25" customHeight="1" thickBot="1" x14ac:dyDescent="0.25">
      <c r="A94" s="158"/>
      <c r="B94" s="157"/>
      <c r="C94" s="157"/>
      <c r="D94" s="157"/>
      <c r="E94" s="157"/>
      <c r="F94" s="157"/>
      <c r="G94" s="570"/>
      <c r="H94" s="156"/>
    </row>
    <row r="95" spans="1:11" ht="14.25" customHeight="1" thickBot="1" x14ac:dyDescent="0.25">
      <c r="A95" s="158"/>
      <c r="B95" s="157"/>
      <c r="C95" s="157"/>
      <c r="D95" s="157"/>
      <c r="E95" s="157"/>
      <c r="F95" s="157"/>
      <c r="G95" s="570"/>
      <c r="H95" s="156"/>
    </row>
    <row r="96" spans="1:11" ht="14.25" customHeight="1" thickBot="1" x14ac:dyDescent="0.25">
      <c r="A96" s="158"/>
      <c r="B96" s="157"/>
      <c r="C96" s="157"/>
      <c r="D96" s="157"/>
      <c r="E96" s="157"/>
      <c r="F96" s="157"/>
      <c r="G96" s="570"/>
      <c r="H96" s="156"/>
    </row>
    <row r="97" spans="1:8" ht="15" customHeight="1" thickBot="1" x14ac:dyDescent="0.25">
      <c r="A97" s="158"/>
      <c r="B97" s="157"/>
      <c r="C97" s="157"/>
      <c r="D97" s="157"/>
      <c r="E97" s="157"/>
      <c r="F97" s="157"/>
      <c r="G97" s="570"/>
      <c r="H97" s="156"/>
    </row>
    <row r="98" spans="1:8" ht="15" thickBot="1" x14ac:dyDescent="0.25">
      <c r="A98" s="158"/>
      <c r="B98" s="157"/>
      <c r="C98" s="157"/>
      <c r="D98" s="157"/>
      <c r="E98" s="157"/>
      <c r="F98" s="157"/>
      <c r="G98" s="570"/>
    </row>
    <row r="99" spans="1:8" ht="15" thickBot="1" x14ac:dyDescent="0.25">
      <c r="A99" s="158"/>
      <c r="B99" s="157"/>
      <c r="C99" s="157"/>
      <c r="D99" s="157"/>
      <c r="E99" s="157"/>
      <c r="F99" s="157"/>
      <c r="G99" s="570"/>
    </row>
    <row r="100" spans="1:8" ht="15" thickBot="1" x14ac:dyDescent="0.25">
      <c r="A100" s="158"/>
      <c r="B100" s="157"/>
      <c r="C100" s="157"/>
      <c r="D100" s="157"/>
      <c r="E100" s="157"/>
      <c r="F100" s="157"/>
      <c r="G100" s="570"/>
    </row>
    <row r="101" spans="1:8" ht="15" thickBot="1" x14ac:dyDescent="0.25">
      <c r="A101" s="158"/>
      <c r="B101" s="157"/>
      <c r="C101" s="157"/>
      <c r="D101" s="157"/>
      <c r="E101" s="157"/>
      <c r="F101" s="157"/>
      <c r="G101" s="570"/>
    </row>
    <row r="102" spans="1:8" ht="15" thickBot="1" x14ac:dyDescent="0.25">
      <c r="A102" s="158"/>
      <c r="B102" s="157"/>
      <c r="C102" s="157"/>
      <c r="D102" s="157"/>
      <c r="E102" s="157"/>
      <c r="F102" s="157"/>
      <c r="G102" s="570"/>
    </row>
    <row r="103" spans="1:8" x14ac:dyDescent="0.2">
      <c r="A103" s="156"/>
      <c r="B103" s="156"/>
      <c r="C103" s="156"/>
      <c r="D103" s="156"/>
      <c r="E103" s="156"/>
      <c r="F103" s="253"/>
      <c r="G103" s="569"/>
    </row>
    <row r="104" spans="1:8" x14ac:dyDescent="0.2">
      <c r="A104" s="156"/>
      <c r="B104" s="156"/>
      <c r="C104" s="156"/>
      <c r="D104" s="156"/>
      <c r="E104" s="156"/>
      <c r="F104" s="253"/>
      <c r="G104" s="569"/>
    </row>
    <row r="105" spans="1:8" x14ac:dyDescent="0.2">
      <c r="A105" s="156"/>
      <c r="B105" s="156"/>
      <c r="C105" s="156"/>
      <c r="D105" s="156"/>
      <c r="E105" s="156"/>
      <c r="F105" s="253"/>
      <c r="G105" s="569"/>
    </row>
    <row r="106" spans="1:8" x14ac:dyDescent="0.2">
      <c r="A106" s="156"/>
      <c r="B106" s="156"/>
      <c r="C106" s="156"/>
      <c r="D106" s="156"/>
      <c r="E106" s="156"/>
      <c r="F106" s="253"/>
      <c r="G106" s="569"/>
    </row>
    <row r="107" spans="1:8" x14ac:dyDescent="0.2">
      <c r="A107" s="156"/>
      <c r="B107" s="156"/>
      <c r="C107" s="156"/>
      <c r="D107" s="156"/>
      <c r="E107" s="156"/>
      <c r="F107" s="253"/>
      <c r="G107" s="569"/>
    </row>
    <row r="108" spans="1:8" x14ac:dyDescent="0.2">
      <c r="A108" s="156"/>
      <c r="B108" s="156"/>
      <c r="C108" s="156"/>
      <c r="D108" s="156"/>
      <c r="E108" s="156"/>
      <c r="F108" s="253"/>
      <c r="G108" s="569"/>
    </row>
    <row r="109" spans="1:8" x14ac:dyDescent="0.2">
      <c r="A109" s="156"/>
      <c r="B109" s="156"/>
      <c r="C109" s="156"/>
      <c r="D109" s="156"/>
      <c r="E109" s="156"/>
      <c r="F109" s="253"/>
      <c r="G109" s="569"/>
    </row>
    <row r="110" spans="1:8" x14ac:dyDescent="0.2">
      <c r="A110" s="156"/>
      <c r="B110" s="156"/>
      <c r="C110" s="156"/>
      <c r="D110" s="156"/>
      <c r="E110" s="156"/>
      <c r="F110" s="253"/>
      <c r="G110" s="569"/>
    </row>
    <row r="111" spans="1:8" x14ac:dyDescent="0.2">
      <c r="A111" s="156"/>
      <c r="B111" s="156"/>
      <c r="C111" s="156"/>
      <c r="D111" s="156"/>
      <c r="E111" s="156"/>
      <c r="F111" s="253"/>
      <c r="G111" s="569"/>
    </row>
    <row r="112" spans="1:8" x14ac:dyDescent="0.2">
      <c r="A112" s="156"/>
      <c r="B112" s="156"/>
      <c r="C112" s="156"/>
      <c r="D112" s="156"/>
      <c r="E112" s="156"/>
      <c r="F112" s="253"/>
      <c r="G112" s="569"/>
    </row>
    <row r="113" spans="1:7" x14ac:dyDescent="0.2">
      <c r="A113" s="156"/>
      <c r="B113" s="156"/>
      <c r="C113" s="156"/>
      <c r="D113" s="156"/>
      <c r="E113" s="156"/>
      <c r="F113" s="253"/>
      <c r="G113" s="569"/>
    </row>
    <row r="114" spans="1:7" x14ac:dyDescent="0.2">
      <c r="A114" s="156"/>
      <c r="B114" s="156"/>
      <c r="C114" s="156"/>
      <c r="D114" s="156"/>
      <c r="E114" s="156"/>
      <c r="F114" s="253"/>
      <c r="G114" s="569"/>
    </row>
    <row r="115" spans="1:7" x14ac:dyDescent="0.2">
      <c r="A115" s="156"/>
      <c r="B115" s="156"/>
      <c r="C115" s="156"/>
      <c r="D115" s="156"/>
      <c r="E115" s="156"/>
      <c r="F115" s="253"/>
      <c r="G115" s="569"/>
    </row>
    <row r="116" spans="1:7" x14ac:dyDescent="0.2">
      <c r="A116" s="156"/>
      <c r="B116" s="156"/>
      <c r="C116" s="156"/>
      <c r="D116" s="156"/>
      <c r="E116" s="156"/>
      <c r="F116" s="253"/>
      <c r="G116" s="569"/>
    </row>
    <row r="117" spans="1:7" x14ac:dyDescent="0.2">
      <c r="A117" s="156"/>
      <c r="B117" s="156"/>
      <c r="C117" s="156"/>
      <c r="D117" s="156"/>
      <c r="E117" s="156"/>
      <c r="F117" s="253"/>
      <c r="G117" s="569"/>
    </row>
    <row r="118" spans="1:7" x14ac:dyDescent="0.2">
      <c r="A118" s="156"/>
      <c r="B118" s="156"/>
      <c r="C118" s="156"/>
      <c r="D118" s="156"/>
      <c r="E118" s="156"/>
      <c r="F118" s="253"/>
      <c r="G118" s="569"/>
    </row>
    <row r="119" spans="1:7" x14ac:dyDescent="0.2">
      <c r="A119" s="156"/>
      <c r="B119" s="156"/>
      <c r="C119" s="156"/>
      <c r="D119" s="156"/>
      <c r="E119" s="156"/>
      <c r="F119" s="253"/>
      <c r="G119" s="569"/>
    </row>
    <row r="120" spans="1:7" x14ac:dyDescent="0.2">
      <c r="A120" s="156"/>
      <c r="B120" s="156"/>
      <c r="C120" s="156"/>
      <c r="D120" s="156"/>
      <c r="E120" s="156"/>
      <c r="F120" s="253"/>
      <c r="G120" s="569"/>
    </row>
    <row r="121" spans="1:7" x14ac:dyDescent="0.2">
      <c r="A121" s="156"/>
      <c r="B121" s="156"/>
      <c r="C121" s="156"/>
      <c r="D121" s="156"/>
      <c r="E121" s="156"/>
      <c r="F121" s="253"/>
      <c r="G121" s="569"/>
    </row>
  </sheetData>
  <sheetProtection formatCells="0" formatColumns="0" formatRows="0" insertRows="0" deleteRows="0"/>
  <dataConsolidate/>
  <customSheetViews>
    <customSheetView guid="{D0014484-2316-4B1E-92C7-DAC5D8C506CD}" scale="70" showGridLines="0" fitToPage="1" hiddenRows="1" topLeftCell="A31">
      <selection activeCell="B10" sqref="B10"/>
      <pageMargins left="0.74803149606299213" right="0.74803149606299213" top="0.98425196850393704" bottom="0.98425196850393704" header="0.51181102362204722" footer="0.51181102362204722"/>
      <pageSetup paperSize="8" scale="36" orientation="landscape" r:id="rId1"/>
      <headerFooter alignWithMargins="0"/>
    </customSheetView>
    <customSheetView guid="{623C300D-781E-483E-85FB-4756099E0A4D}" scale="85" showPageBreaks="1" showGridLines="0" fitToPage="1" printArea="1" hiddenRows="1" topLeftCell="A43">
      <selection activeCell="G88" sqref="G88"/>
      <pageMargins left="0.74803149606299213" right="0.74803149606299213" top="0.98425196850393704" bottom="0.98425196850393704" header="0.51181102362204722" footer="0.51181102362204722"/>
      <pageSetup paperSize="8" scale="36" orientation="landscape" r:id="rId2"/>
      <headerFooter alignWithMargins="0"/>
    </customSheetView>
    <customSheetView guid="{B9650BA3-94CE-4739-B8B7-DC4BD2895EC7}" scale="70" showGridLines="0" fitToPage="1" hiddenRows="1" topLeftCell="A13">
      <selection activeCell="B21" sqref="B21"/>
      <pageMargins left="0.74803149606299213" right="0.74803149606299213" top="0.98425196850393704" bottom="0.98425196850393704" header="0.51181102362204722" footer="0.51181102362204722"/>
      <pageSetup paperSize="8" scale="36" orientation="landscape" r:id="rId3"/>
      <headerFooter alignWithMargins="0"/>
    </customSheetView>
  </customSheetViews>
  <mergeCells count="23">
    <mergeCell ref="D67:G69"/>
    <mergeCell ref="A65:G65"/>
    <mergeCell ref="D72:G74"/>
    <mergeCell ref="A71:G71"/>
    <mergeCell ref="A59:A62"/>
    <mergeCell ref="B72:C72"/>
    <mergeCell ref="B67:C67"/>
    <mergeCell ref="A68:A69"/>
    <mergeCell ref="B59:G62"/>
    <mergeCell ref="A80:A81"/>
    <mergeCell ref="A73:A74"/>
    <mergeCell ref="A77:A78"/>
    <mergeCell ref="B77:B78"/>
    <mergeCell ref="C77:D78"/>
    <mergeCell ref="L8:L9"/>
    <mergeCell ref="D13:D16"/>
    <mergeCell ref="E13:E16"/>
    <mergeCell ref="A13:A16"/>
    <mergeCell ref="B13:B16"/>
    <mergeCell ref="C13:C16"/>
    <mergeCell ref="F13:F16"/>
    <mergeCell ref="G13:G16"/>
    <mergeCell ref="F7:I11"/>
  </mergeCells>
  <conditionalFormatting sqref="C73:C75">
    <cfRule type="cellIs" dxfId="29" priority="36" operator="equal">
      <formula>"R"</formula>
    </cfRule>
    <cfRule type="cellIs" dxfId="28" priority="37" operator="equal">
      <formula>"AR"</formula>
    </cfRule>
    <cfRule type="cellIs" dxfId="27" priority="38" operator="equal">
      <formula>"A"</formula>
    </cfRule>
    <cfRule type="cellIs" dxfId="26" priority="39" operator="equal">
      <formula>"AG"</formula>
    </cfRule>
    <cfRule type="cellIs" dxfId="25" priority="40" operator="equal">
      <formula>"G"</formula>
    </cfRule>
  </conditionalFormatting>
  <conditionalFormatting sqref="B72">
    <cfRule type="cellIs" dxfId="24" priority="21" operator="equal">
      <formula>"R"</formula>
    </cfRule>
    <cfRule type="cellIs" dxfId="23" priority="22" operator="equal">
      <formula>"AR"</formula>
    </cfRule>
    <cfRule type="cellIs" dxfId="22" priority="23" operator="equal">
      <formula>"A"</formula>
    </cfRule>
    <cfRule type="cellIs" dxfId="21" priority="24" operator="equal">
      <formula>"AG"</formula>
    </cfRule>
    <cfRule type="cellIs" dxfId="20" priority="25" operator="equal">
      <formula>"G"</formula>
    </cfRule>
  </conditionalFormatting>
  <conditionalFormatting sqref="C68:C69">
    <cfRule type="cellIs" dxfId="19" priority="16" operator="equal">
      <formula>"R"</formula>
    </cfRule>
    <cfRule type="cellIs" dxfId="18" priority="17" operator="equal">
      <formula>"AR"</formula>
    </cfRule>
    <cfRule type="cellIs" dxfId="17" priority="18" operator="equal">
      <formula>"A"</formula>
    </cfRule>
    <cfRule type="cellIs" dxfId="16" priority="19" operator="equal">
      <formula>"AG"</formula>
    </cfRule>
    <cfRule type="cellIs" dxfId="15" priority="20" operator="equal">
      <formula>"G"</formula>
    </cfRule>
  </conditionalFormatting>
  <conditionalFormatting sqref="B67">
    <cfRule type="cellIs" dxfId="14" priority="11" operator="equal">
      <formula>"R"</formula>
    </cfRule>
    <cfRule type="cellIs" dxfId="13" priority="12" operator="equal">
      <formula>"AR"</formula>
    </cfRule>
    <cfRule type="cellIs" dxfId="12" priority="13" operator="equal">
      <formula>"A"</formula>
    </cfRule>
    <cfRule type="cellIs" dxfId="11" priority="14" operator="equal">
      <formula>"AG"</formula>
    </cfRule>
    <cfRule type="cellIs" dxfId="10" priority="15" operator="equal">
      <formula>"G"</formula>
    </cfRule>
  </conditionalFormatting>
  <conditionalFormatting sqref="D67">
    <cfRule type="cellIs" dxfId="9" priority="6" operator="equal">
      <formula>"R"</formula>
    </cfRule>
    <cfRule type="cellIs" dxfId="8" priority="7" operator="equal">
      <formula>"AR"</formula>
    </cfRule>
    <cfRule type="cellIs" dxfId="7" priority="8" operator="equal">
      <formula>"A"</formula>
    </cfRule>
    <cfRule type="cellIs" dxfId="6" priority="9" operator="equal">
      <formula>"AG"</formula>
    </cfRule>
    <cfRule type="cellIs" dxfId="5" priority="10" operator="equal">
      <formula>"G"</formula>
    </cfRule>
  </conditionalFormatting>
  <conditionalFormatting sqref="D72">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397" yWindow="595" count="13">
    <dataValidation type="list" allowBlank="1" showInputMessage="1" showErrorMessage="1" sqref="T13 K12 J13:J19">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46"/>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49:A50"/>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73:A74"/>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68:A69"/>
    <dataValidation allowBlank="1" showInputMessage="1" showErrorMessage="1" prompt="The section is for the SRO to comment on the ratings given for Quality including justification for not undertaking any assurance activities. Also identify any key themes from the assurances undertaken." sqref="D67"/>
    <dataValidation allowBlank="1" showInputMessage="1" showErrorMessage="1" prompt="Assurance activities covering 1st and 2nd line of defence " sqref="B68 B73"/>
    <dataValidation allowBlank="1" showInputMessage="1" showErrorMessage="1" prompt="Assurance activities covering 3rd and 4th line of defence (independent assurance e.g. NAO, Internal Audit etc)" sqref="B69 B74"/>
    <dataValidation type="date" allowBlank="1" showInputMessage="1" showErrorMessage="1" sqref="B18:C28 E31:E44 B31:C44 E18:E28 B46:C57 E46:E57">
      <formula1>1</formula1>
      <formula2>65746</formula2>
    </dataValidation>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2:A33 A38"/>
    <dataValidation allowBlank="1" showInputMessage="1" showErrorMessage="1" prompt="Projects should only have one key delivery date that, where possible, should indicate the realisation of the projects major goals. " sqref="A29"/>
  </dataValidations>
  <hyperlinks>
    <hyperlink ref="A18" location="Milestones!A1" tooltip="Insert dates for Strategic Outline Business Case approval/submission to BICC." display="SOBC - BICC Approval"/>
    <hyperlink ref="A20" location="Milestones!A1" tooltip="Insert dates for Outline Business Case approval/submission to BICC." display="OBC - BICC Approval"/>
    <hyperlink ref="A22" location="Milestones!A1" tooltip="Insert date of planning consents if applicable." display="Planning Consents"/>
    <hyperlink ref="A23" location="Milestones!A1" tooltip="Insert date project/programme is due to BICC or PAB for Pre-PIN approval." display="Pre-PIN Approval"/>
    <hyperlink ref="A24" location="Milestones!A1" tooltip="Insert date project/programme is due to BICC or PAB for Pre-OJEU approval." display="Pre-OJEU Approval"/>
    <hyperlink ref="A25" location="Milestones!A1" tooltip="Insert date when project/programme is due to BICC or PAB for contractor shortlisting" display="Shortlisting BICC Approval"/>
    <hyperlink ref="A26" location="Milestones!A1" tooltip="Insert date when project/programme is due to BICC or PAB for contractor selection." display="Selection BICC Approval"/>
    <hyperlink ref="A27"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44" orientation="portrait" r:id="rId4"/>
  <headerFooter alignWithMargins="0"/>
  <drawing r:id="rId5"/>
  <legacyDrawing r:id="rId6"/>
  <extLst>
    <ext xmlns:x14="http://schemas.microsoft.com/office/spreadsheetml/2009/9/main" uri="{CCE6A557-97BC-4b89-ADB6-D9C93CAAB3DF}">
      <x14:dataValidations xmlns:xm="http://schemas.microsoft.com/office/excel/2006/main" xWindow="397" yWindow="595" count="5">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C73:C74 C68:C69</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D18:D28 D31:D44 D46:D57</xm:sqref>
        </x14:dataValidation>
        <x14:dataValidation type="list" allowBlank="1" showInputMessage="1" showErrorMessage="1">
          <x14:formula1>
            <xm:f>'Dropdown lists'!$K$2:$K$22</xm:f>
          </x14:formula1>
          <xm:sqref>F18:F28 F31:F44 F46:F57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5"/>
  <sheetViews>
    <sheetView workbookViewId="0">
      <selection activeCell="H2" sqref="H2:H10"/>
    </sheetView>
  </sheetViews>
  <sheetFormatPr defaultRowHeight="12.75" x14ac:dyDescent="0.2"/>
  <cols>
    <col min="1" max="1" width="22.425781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2" customWidth="1"/>
    <col min="12" max="12" width="12.85546875" customWidth="1"/>
    <col min="14" max="14" width="25.5703125" style="271" customWidth="1"/>
    <col min="15" max="15" width="11.7109375" customWidth="1"/>
    <col min="16" max="16" width="30.140625" customWidth="1"/>
    <col min="17" max="17" width="38.7109375" customWidth="1"/>
  </cols>
  <sheetData>
    <row r="1" spans="1:17" s="364" customFormat="1" ht="25.5" x14ac:dyDescent="0.2">
      <c r="A1" s="364" t="s">
        <v>0</v>
      </c>
      <c r="B1" s="364" t="s">
        <v>213</v>
      </c>
      <c r="C1" s="364" t="s">
        <v>218</v>
      </c>
      <c r="E1" s="364" t="s">
        <v>217</v>
      </c>
      <c r="G1" s="364" t="s">
        <v>215</v>
      </c>
      <c r="H1" s="364" t="s">
        <v>216</v>
      </c>
      <c r="I1" s="364" t="s">
        <v>214</v>
      </c>
      <c r="J1" s="364" t="s">
        <v>213</v>
      </c>
      <c r="K1" s="364" t="s">
        <v>212</v>
      </c>
      <c r="L1" s="364" t="s">
        <v>219</v>
      </c>
      <c r="M1" s="364" t="s">
        <v>266</v>
      </c>
      <c r="N1" s="325" t="s">
        <v>240</v>
      </c>
      <c r="O1" s="364" t="s">
        <v>265</v>
      </c>
      <c r="P1" s="364" t="s">
        <v>282</v>
      </c>
      <c r="Q1" s="528" t="s">
        <v>341</v>
      </c>
    </row>
    <row r="2" spans="1:17" x14ac:dyDescent="0.2">
      <c r="A2" t="s">
        <v>79</v>
      </c>
      <c r="B2" s="2" t="s">
        <v>136</v>
      </c>
      <c r="C2" s="2" t="s">
        <v>383</v>
      </c>
      <c r="D2" t="s">
        <v>83</v>
      </c>
      <c r="E2" s="2" t="s">
        <v>150</v>
      </c>
      <c r="F2" s="2" t="s">
        <v>121</v>
      </c>
      <c r="G2" s="2" t="s">
        <v>223</v>
      </c>
      <c r="H2" s="2" t="s">
        <v>404</v>
      </c>
      <c r="I2" s="2" t="s">
        <v>11</v>
      </c>
      <c r="J2" s="2" t="s">
        <v>9</v>
      </c>
      <c r="K2" s="196" t="s">
        <v>170</v>
      </c>
      <c r="L2" s="2" t="s">
        <v>177</v>
      </c>
      <c r="M2" s="2" t="s">
        <v>155</v>
      </c>
      <c r="N2" s="270" t="s">
        <v>233</v>
      </c>
      <c r="O2" s="285" t="s">
        <v>249</v>
      </c>
      <c r="P2" t="s">
        <v>290</v>
      </c>
      <c r="Q2" s="2" t="s">
        <v>342</v>
      </c>
    </row>
    <row r="3" spans="1:17" x14ac:dyDescent="0.2">
      <c r="A3" s="2" t="s">
        <v>371</v>
      </c>
      <c r="B3" s="2" t="s">
        <v>14</v>
      </c>
      <c r="C3" t="s">
        <v>384</v>
      </c>
      <c r="D3" t="s">
        <v>11</v>
      </c>
      <c r="E3" s="2" t="s">
        <v>151</v>
      </c>
      <c r="F3" s="2" t="s">
        <v>8</v>
      </c>
      <c r="G3" s="2" t="s">
        <v>133</v>
      </c>
      <c r="H3" s="2" t="s">
        <v>221</v>
      </c>
      <c r="I3" s="2" t="s">
        <v>105</v>
      </c>
      <c r="J3" s="2" t="s">
        <v>55</v>
      </c>
      <c r="K3" s="196" t="s">
        <v>101</v>
      </c>
      <c r="L3" s="2" t="s">
        <v>178</v>
      </c>
      <c r="M3" s="2" t="s">
        <v>156</v>
      </c>
      <c r="N3" s="270" t="s">
        <v>234</v>
      </c>
      <c r="O3" s="285" t="s">
        <v>250</v>
      </c>
      <c r="P3" s="2" t="s">
        <v>288</v>
      </c>
      <c r="Q3" s="2" t="s">
        <v>373</v>
      </c>
    </row>
    <row r="4" spans="1:17" x14ac:dyDescent="0.2">
      <c r="A4" s="2" t="s">
        <v>372</v>
      </c>
      <c r="B4" s="2" t="s">
        <v>137</v>
      </c>
      <c r="C4" s="2" t="s">
        <v>402</v>
      </c>
      <c r="E4" s="2" t="s">
        <v>152</v>
      </c>
      <c r="F4" s="2" t="s">
        <v>6</v>
      </c>
      <c r="G4" s="2" t="s">
        <v>134</v>
      </c>
      <c r="H4" s="2" t="s">
        <v>99</v>
      </c>
      <c r="I4" s="2" t="s">
        <v>106</v>
      </c>
      <c r="J4" s="2" t="s">
        <v>109</v>
      </c>
      <c r="K4" s="196" t="s">
        <v>197</v>
      </c>
      <c r="L4" s="2" t="s">
        <v>179</v>
      </c>
      <c r="N4" s="270" t="s">
        <v>235</v>
      </c>
      <c r="O4" s="285" t="s">
        <v>69</v>
      </c>
      <c r="P4" s="2" t="s">
        <v>283</v>
      </c>
      <c r="Q4" s="2" t="s">
        <v>374</v>
      </c>
    </row>
    <row r="5" spans="1:17" x14ac:dyDescent="0.2">
      <c r="A5" s="2" t="s">
        <v>331</v>
      </c>
      <c r="C5" t="s">
        <v>385</v>
      </c>
      <c r="D5">
        <v>1</v>
      </c>
      <c r="E5" s="2" t="s">
        <v>270</v>
      </c>
      <c r="F5" s="2" t="s">
        <v>69</v>
      </c>
      <c r="G5" s="2" t="s">
        <v>135</v>
      </c>
      <c r="H5" s="2" t="s">
        <v>405</v>
      </c>
      <c r="J5" s="2" t="s">
        <v>7</v>
      </c>
      <c r="K5" s="196" t="s">
        <v>205</v>
      </c>
      <c r="N5" s="270" t="s">
        <v>236</v>
      </c>
      <c r="P5" s="2" t="s">
        <v>284</v>
      </c>
      <c r="Q5" s="2" t="s">
        <v>343</v>
      </c>
    </row>
    <row r="6" spans="1:17" x14ac:dyDescent="0.2">
      <c r="A6" t="s">
        <v>80</v>
      </c>
      <c r="C6" s="2" t="s">
        <v>386</v>
      </c>
      <c r="E6" s="2" t="s">
        <v>271</v>
      </c>
      <c r="H6" s="2" t="s">
        <v>406</v>
      </c>
      <c r="J6" s="2" t="s">
        <v>6</v>
      </c>
      <c r="K6" s="196" t="s">
        <v>198</v>
      </c>
      <c r="N6" s="270" t="s">
        <v>237</v>
      </c>
      <c r="P6" s="2" t="s">
        <v>285</v>
      </c>
      <c r="Q6" s="2" t="s">
        <v>344</v>
      </c>
    </row>
    <row r="7" spans="1:17" x14ac:dyDescent="0.2">
      <c r="A7" t="s">
        <v>81</v>
      </c>
      <c r="C7" s="2" t="s">
        <v>387</v>
      </c>
      <c r="E7" s="2" t="s">
        <v>252</v>
      </c>
      <c r="H7" s="2" t="s">
        <v>100</v>
      </c>
      <c r="K7" s="196" t="s">
        <v>199</v>
      </c>
      <c r="N7" s="270" t="s">
        <v>238</v>
      </c>
      <c r="P7" s="2" t="s">
        <v>286</v>
      </c>
      <c r="Q7" s="2" t="s">
        <v>345</v>
      </c>
    </row>
    <row r="8" spans="1:17" ht="25.5" x14ac:dyDescent="0.2">
      <c r="C8" s="2" t="s">
        <v>388</v>
      </c>
      <c r="H8" s="2" t="s">
        <v>101</v>
      </c>
      <c r="J8">
        <v>2</v>
      </c>
      <c r="K8" s="196" t="s">
        <v>200</v>
      </c>
      <c r="N8" s="270" t="s">
        <v>277</v>
      </c>
      <c r="P8" s="2" t="s">
        <v>287</v>
      </c>
      <c r="Q8" s="2" t="s">
        <v>346</v>
      </c>
    </row>
    <row r="9" spans="1:17" ht="14.25" customHeight="1" x14ac:dyDescent="0.2">
      <c r="C9" s="2" t="s">
        <v>389</v>
      </c>
      <c r="D9" s="2"/>
      <c r="H9" s="2" t="s">
        <v>407</v>
      </c>
      <c r="K9" s="197" t="s">
        <v>201</v>
      </c>
      <c r="N9" s="270" t="s">
        <v>239</v>
      </c>
      <c r="Q9" s="2" t="s">
        <v>347</v>
      </c>
    </row>
    <row r="10" spans="1:17" x14ac:dyDescent="0.2">
      <c r="C10" s="2" t="s">
        <v>390</v>
      </c>
      <c r="D10" s="2"/>
      <c r="E10" s="2"/>
      <c r="H10" s="2" t="s">
        <v>252</v>
      </c>
      <c r="K10" s="196" t="s">
        <v>202</v>
      </c>
      <c r="Q10" s="2" t="s">
        <v>375</v>
      </c>
    </row>
    <row r="11" spans="1:17" x14ac:dyDescent="0.2">
      <c r="H11">
        <v>6</v>
      </c>
      <c r="K11" s="196" t="s">
        <v>361</v>
      </c>
      <c r="Q11" s="2" t="s">
        <v>348</v>
      </c>
    </row>
    <row r="12" spans="1:17" x14ac:dyDescent="0.2">
      <c r="H12">
        <v>9</v>
      </c>
      <c r="K12" s="196" t="s">
        <v>362</v>
      </c>
      <c r="Q12" s="2" t="s">
        <v>349</v>
      </c>
    </row>
    <row r="13" spans="1:17" x14ac:dyDescent="0.2">
      <c r="H13">
        <v>9</v>
      </c>
      <c r="K13" s="196" t="s">
        <v>363</v>
      </c>
      <c r="Q13" s="2" t="s">
        <v>350</v>
      </c>
    </row>
    <row r="14" spans="1:17" x14ac:dyDescent="0.2">
      <c r="K14" s="196" t="s">
        <v>364</v>
      </c>
      <c r="Q14" s="2" t="s">
        <v>351</v>
      </c>
    </row>
    <row r="15" spans="1:17" x14ac:dyDescent="0.2">
      <c r="K15" s="196" t="s">
        <v>365</v>
      </c>
      <c r="Q15" s="2" t="s">
        <v>352</v>
      </c>
    </row>
    <row r="16" spans="1:17" x14ac:dyDescent="0.2">
      <c r="K16" s="196" t="s">
        <v>366</v>
      </c>
      <c r="Q16" s="2" t="s">
        <v>353</v>
      </c>
    </row>
    <row r="17" spans="11:17" x14ac:dyDescent="0.2">
      <c r="K17" s="196" t="s">
        <v>367</v>
      </c>
      <c r="Q17" s="2" t="s">
        <v>354</v>
      </c>
    </row>
    <row r="18" spans="11:17" x14ac:dyDescent="0.2">
      <c r="K18" s="196" t="s">
        <v>368</v>
      </c>
      <c r="Q18" s="2" t="s">
        <v>355</v>
      </c>
    </row>
    <row r="19" spans="11:17" x14ac:dyDescent="0.2">
      <c r="K19" s="196" t="s">
        <v>369</v>
      </c>
      <c r="Q19" s="2" t="s">
        <v>356</v>
      </c>
    </row>
    <row r="20" spans="11:17" ht="25.5" x14ac:dyDescent="0.2">
      <c r="K20" s="196" t="s">
        <v>370</v>
      </c>
      <c r="Q20" s="2" t="s">
        <v>357</v>
      </c>
    </row>
    <row r="21" spans="11:17" x14ac:dyDescent="0.2">
      <c r="K21" s="197" t="s">
        <v>204</v>
      </c>
      <c r="Q21" s="2" t="s">
        <v>358</v>
      </c>
    </row>
    <row r="22" spans="11:17" x14ac:dyDescent="0.2">
      <c r="K22" s="196" t="s">
        <v>102</v>
      </c>
      <c r="Q22" s="2" t="s">
        <v>376</v>
      </c>
    </row>
    <row r="23" spans="11:17" x14ac:dyDescent="0.2">
      <c r="Q23" s="2" t="s">
        <v>359</v>
      </c>
    </row>
    <row r="24" spans="11:17" x14ac:dyDescent="0.2">
      <c r="Q24" s="2" t="s">
        <v>360</v>
      </c>
    </row>
    <row r="25" spans="11:17" x14ac:dyDescent="0.2">
      <c r="Q25" s="2" t="s">
        <v>377</v>
      </c>
    </row>
  </sheetData>
  <customSheetViews>
    <customSheetView guid="{D0014484-2316-4B1E-92C7-DAC5D8C506CD}" state="hidden" topLeftCell="I1">
      <selection activeCell="O20" sqref="O20"/>
      <pageMargins left="0.7" right="0.7" top="0.75" bottom="0.75" header="0.3" footer="0.3"/>
      <pageSetup paperSize="9" orientation="portrait" r:id="rId1"/>
    </customSheetView>
    <customSheetView guid="{623C300D-781E-483E-85FB-4756099E0A4D}" state="hidden">
      <selection activeCell="P2" sqref="P2"/>
      <pageMargins left="0.7" right="0.7" top="0.75" bottom="0.75" header="0.3" footer="0.3"/>
      <pageSetup paperSize="9" orientation="portrait" r:id="rId2"/>
    </customSheetView>
    <customSheetView guid="{B9650BA3-94CE-4739-B8B7-DC4BD2895EC7}" state="hidden" topLeftCell="I1">
      <selection activeCell="O20" sqref="O20"/>
      <pageMargins left="0.7" right="0.7" top="0.75" bottom="0.75" header="0.3" footer="0.3"/>
      <pageSetup paperSize="9" orientation="portrait" r:id="rId3"/>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Summary</vt:lpstr>
      <vt:lpstr>Finance &amp; Benefits</vt:lpstr>
      <vt:lpstr>Resources</vt:lpstr>
      <vt:lpstr>Milestones and Assurance</vt:lpstr>
      <vt:lpstr>Dropdown lists</vt:lpstr>
      <vt:lpstr>'Finance &amp; Benefits'!_ftnref1</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2016-07-15T10:53:39Z</cp:lastPrinted>
  <dcterms:created xsi:type="dcterms:W3CDTF">2013-08-27T10:02:52Z</dcterms:created>
  <dcterms:modified xsi:type="dcterms:W3CDTF">2016-07-29T16:11:27Z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