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490" windowHeight="7365"/>
  </bookViews>
  <sheets>
    <sheet name="Summary" sheetId="1" r:id="rId1"/>
    <sheet name="Finance &amp; Benefits" sheetId="2" r:id="rId2"/>
    <sheet name="Resources" sheetId="3" r:id="rId3"/>
  </sheets>
  <externalReferences>
    <externalReference r:id="rId4"/>
    <externalReference r:id="rId5"/>
  </externalReferences>
  <definedNames>
    <definedName name="DfTGroup">'[1]Dropdown lists'!$A$2:$A$7</definedName>
    <definedName name="HasSROchanged">'[1]Dropdown lists'!$D$2:$D$3</definedName>
    <definedName name="ragrating">'[1]Dropdown lists'!$J$2:$J$6</definedName>
    <definedName name="reportingperiod">'[1]Dropdown lists'!$G$2:$G$5</definedName>
    <definedName name="scopechange">'[1]Dropdown lists'!$I$2:$I$4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3" l="1"/>
  <c r="E42" i="3"/>
  <c r="C42" i="3"/>
  <c r="G21" i="3"/>
  <c r="E21" i="3"/>
  <c r="C21" i="3"/>
  <c r="I20" i="3"/>
  <c r="I19" i="3"/>
  <c r="I18" i="3"/>
  <c r="I17" i="3"/>
  <c r="I16" i="3"/>
  <c r="I15" i="3"/>
  <c r="I14" i="3"/>
  <c r="I13" i="3"/>
  <c r="I12" i="3"/>
  <c r="I11" i="3"/>
  <c r="I21" i="3" s="1"/>
  <c r="I10" i="3"/>
  <c r="F106" i="2"/>
  <c r="E106" i="2"/>
  <c r="D106" i="2"/>
  <c r="C106" i="2"/>
  <c r="G106" i="2" s="1"/>
  <c r="F105" i="2"/>
  <c r="E105" i="2"/>
  <c r="D105" i="2"/>
  <c r="C105" i="2"/>
  <c r="G105" i="2" s="1"/>
  <c r="G104" i="2"/>
  <c r="G103" i="2"/>
  <c r="G102" i="2"/>
  <c r="G101" i="2"/>
  <c r="G100" i="2"/>
  <c r="G99" i="2"/>
  <c r="G98" i="2"/>
  <c r="G97" i="2"/>
  <c r="G96" i="2"/>
  <c r="G95" i="2"/>
  <c r="G94" i="2"/>
  <c r="G93" i="2"/>
  <c r="G92" i="2"/>
  <c r="G91" i="2"/>
  <c r="G90" i="2"/>
  <c r="G89" i="2"/>
  <c r="G70" i="2"/>
  <c r="E70" i="2"/>
  <c r="D70" i="2"/>
  <c r="C70" i="2"/>
  <c r="F70" i="2" s="1"/>
  <c r="D79" i="2" s="1"/>
  <c r="E79" i="2" s="1"/>
  <c r="G69" i="2"/>
  <c r="E69" i="2"/>
  <c r="D69" i="2"/>
  <c r="F68" i="2"/>
  <c r="F67" i="2"/>
  <c r="F66" i="2"/>
  <c r="F65" i="2"/>
  <c r="F64" i="2"/>
  <c r="F63" i="2"/>
  <c r="F62" i="2"/>
  <c r="F61" i="2"/>
  <c r="F60" i="2"/>
  <c r="F59" i="2"/>
  <c r="F58" i="2"/>
  <c r="F57" i="2"/>
  <c r="F56" i="2"/>
  <c r="F55" i="2"/>
  <c r="F53" i="2"/>
  <c r="C52" i="2"/>
  <c r="C69" i="2" s="1"/>
  <c r="F69" i="2" s="1"/>
  <c r="C79" i="2" s="1"/>
  <c r="G45" i="2"/>
  <c r="D80" i="2" s="1"/>
  <c r="E45" i="2"/>
  <c r="D45" i="2"/>
  <c r="F45" i="2" s="1"/>
  <c r="D78" i="2" s="1"/>
  <c r="C45" i="2"/>
  <c r="G44" i="2"/>
  <c r="C80" i="2" s="1"/>
  <c r="E44" i="2"/>
  <c r="D44" i="2"/>
  <c r="C44" i="2"/>
  <c r="F44" i="2" s="1"/>
  <c r="C78" i="2" s="1"/>
  <c r="F43" i="2"/>
  <c r="F42" i="2"/>
  <c r="F39" i="2"/>
  <c r="F38" i="2"/>
  <c r="F37" i="2"/>
  <c r="F36" i="2"/>
  <c r="F35" i="2"/>
  <c r="F34" i="2"/>
  <c r="F33" i="2"/>
  <c r="F32" i="2"/>
  <c r="F31" i="2"/>
  <c r="F30" i="2"/>
  <c r="F28" i="2"/>
  <c r="F27" i="2"/>
  <c r="E80" i="2" l="1"/>
  <c r="C81" i="2"/>
  <c r="D81" i="2"/>
  <c r="E78" i="2"/>
  <c r="F52" i="2"/>
  <c r="E81" i="2" l="1"/>
</calcChain>
</file>

<file path=xl/sharedStrings.xml><?xml version="1.0" encoding="utf-8"?>
<sst xmlns="http://schemas.openxmlformats.org/spreadsheetml/2006/main" count="355" uniqueCount="238">
  <si>
    <t>OFFICIAL - SENSITIVE when complete</t>
  </si>
  <si>
    <t>BICC PORTFOLIO OFFICE - GMPP REPORTING RETURN</t>
  </si>
  <si>
    <t>Yes</t>
  </si>
  <si>
    <t>Part 1 - SUMMARY PAGE</t>
  </si>
  <si>
    <t xml:space="preserve">Reporting Period </t>
  </si>
  <si>
    <t>Q1 Apr - Jun</t>
  </si>
  <si>
    <t>New data being collected</t>
  </si>
  <si>
    <t>Please tick</t>
  </si>
  <si>
    <t>Portfolio Project ID</t>
  </si>
  <si>
    <t xml:space="preserve">Please ensure these areas are accruately completed </t>
  </si>
  <si>
    <t>Project/Programme Name</t>
  </si>
  <si>
    <t>GMPP</t>
  </si>
  <si>
    <t>Top 37</t>
  </si>
  <si>
    <t xml:space="preserve">Please ensure these areas accruately completed </t>
  </si>
  <si>
    <t>High Speed 2</t>
  </si>
  <si>
    <r>
      <t xml:space="preserve">Project ID </t>
    </r>
    <r>
      <rPr>
        <b/>
        <sz val="9"/>
        <color theme="0"/>
        <rFont val="Arial"/>
        <family val="2"/>
      </rPr>
      <t>(DFT/IPA)</t>
    </r>
  </si>
  <si>
    <t>IUK top 40</t>
  </si>
  <si>
    <t>DfT Bus Plan</t>
  </si>
  <si>
    <t>Rail</t>
  </si>
  <si>
    <t>DfT Group</t>
  </si>
  <si>
    <t>Roads, Devolution and Motoring</t>
  </si>
  <si>
    <t>Programme Director</t>
  </si>
  <si>
    <t>Name</t>
  </si>
  <si>
    <t>John Worthington</t>
  </si>
  <si>
    <t>Telephone</t>
  </si>
  <si>
    <t>07920 761680</t>
  </si>
  <si>
    <t>DfT Division</t>
  </si>
  <si>
    <t>Email</t>
  </si>
  <si>
    <t>John.Worthington@macegroup.com</t>
  </si>
  <si>
    <t xml:space="preserve">Agency or delivery partner </t>
  </si>
  <si>
    <t>Highways England</t>
  </si>
  <si>
    <t>PD Tenure Start date</t>
  </si>
  <si>
    <t xml:space="preserve">% of time spend on PD role </t>
  </si>
  <si>
    <t>Rail Projects</t>
  </si>
  <si>
    <t>PD Tenure End Date</t>
  </si>
  <si>
    <t>Senior Responsible Officer (SRO)</t>
  </si>
  <si>
    <t>Chris Taylor</t>
  </si>
  <si>
    <t>If PD has changed, state reason</t>
  </si>
  <si>
    <t>07795 120563</t>
  </si>
  <si>
    <t>Christopher.taylor@highwaysengland.co.uk</t>
  </si>
  <si>
    <t>Working contact</t>
  </si>
  <si>
    <t>John Rowland</t>
  </si>
  <si>
    <t>SRO Tenure Start Date</t>
  </si>
  <si>
    <t>07584 126937</t>
  </si>
  <si>
    <t>SRO Letter Issued (Date)</t>
  </si>
  <si>
    <t>John.Rowland@macegroup.com</t>
  </si>
  <si>
    <t xml:space="preserve">SRO Tenure End </t>
  </si>
  <si>
    <t>TBC</t>
  </si>
  <si>
    <t>% of time spend on SRO role</t>
  </si>
  <si>
    <t>Has the SRO changed</t>
  </si>
  <si>
    <t>No</t>
  </si>
  <si>
    <t xml:space="preserve">If yes, please state the reason </t>
  </si>
  <si>
    <t>Risk Level (RPA)</t>
  </si>
  <si>
    <t>Rating</t>
  </si>
  <si>
    <t>Medium</t>
  </si>
  <si>
    <t>Date</t>
  </si>
  <si>
    <t xml:space="preserve">Strategic Alignment/
Government Policy </t>
  </si>
  <si>
    <t>The A14 Cambridge to Huntingdon Improvement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</si>
  <si>
    <t xml:space="preserve">Project Descriptor </t>
  </si>
  <si>
    <t>To improve the A14, which is a major national and inter-urban regional transport artery, between Cambridge and Huntingdon to relieve congestion and support both national and regional economic growth.</t>
  </si>
  <si>
    <t>Project Scope</t>
  </si>
  <si>
    <t xml:space="preserve">The A14 Cambridge to Huntingdon improvement scheme involves upgrading a 34 km section of the A14 trunk road between Ellington, to the west of Huntingdon, and Milton, to the north-east of Cambridge.
In addition to the improvement of the A14 trunk road the scheme includes the widening of the A1 trunk road over a 5.6 km length between Brampton and Alconbury together with the construction of a new local road to provide an alternative non-trunk route between Huntingdon and Cambridge. 
</t>
  </si>
  <si>
    <t xml:space="preserve">Single Departmental Plan Alignment </t>
  </si>
  <si>
    <t xml:space="preserve">Boosting Economic Growth and Opportunity </t>
  </si>
  <si>
    <t>Improving Journeys</t>
  </si>
  <si>
    <t>A Safe, Secure and Sustainable transport system</t>
  </si>
  <si>
    <t xml:space="preserve">Please select </t>
  </si>
  <si>
    <t>List Strategic Outcomes (monetised and non-monetised benefits)</t>
  </si>
  <si>
    <t xml:space="preserve">Project Scope change this quarter </t>
  </si>
  <si>
    <t>None</t>
  </si>
  <si>
    <t>Combat Congestion</t>
  </si>
  <si>
    <t xml:space="preserve">Monetised </t>
  </si>
  <si>
    <t>Unlock Growth</t>
  </si>
  <si>
    <t xml:space="preserve">Non-monetised </t>
  </si>
  <si>
    <t>Connect People</t>
  </si>
  <si>
    <t>Improve safety</t>
  </si>
  <si>
    <t xml:space="preserve">Project Methodolody </t>
  </si>
  <si>
    <t xml:space="preserve">Hybrid </t>
  </si>
  <si>
    <t>Create a Positive Legacy</t>
  </si>
  <si>
    <t>Project Classification</t>
  </si>
  <si>
    <t>If other please provide description</t>
  </si>
  <si>
    <t xml:space="preserve">Primary category </t>
  </si>
  <si>
    <t xml:space="preserve">Infrastructure </t>
  </si>
  <si>
    <t xml:space="preserve">Secondary category </t>
  </si>
  <si>
    <t xml:space="preserve">Tertiary category </t>
  </si>
  <si>
    <t>Overall Delivery Confidence</t>
  </si>
  <si>
    <t xml:space="preserve">Amber </t>
  </si>
  <si>
    <t>Amber Green</t>
  </si>
  <si>
    <t xml:space="preserve">Overall Delivery Confidence Commentary (500 words)
Evidence for RAG
Progress Update
Finance comment
Key risks and issues 
</t>
  </si>
  <si>
    <t>The Development Consent Order was made by the SoS on 11 March 2016, with the judicial review period passing with no challenges received. Governance papers for full funding have been to, and approved by, Investment Decision Committee, Higways England Board and Board Investment and Commerical Committee. The Ministerial submission has been approved and notification from HMT that funds are available has been received.
The full SGAR 5 was held in on 28 June 2016 which achieved a GREEN rating. The I&amp;PA review, provisionally booked as a two day review, has been cancelled and will not be held; this has been agreed by all parties due to our response to the Feburary 16 review. An AAP review was scheduled but IPA were unable to source one of the reviewers from the previous review due to unavailability (a previous reviewer is required for continuity). Kate Walker, IPA Ops Lead, talked the requirement through with Chris Taylor and it was agreed that it would not need to be rescheduled (presumed due to confirmation that previous recommendations were being adequately actioned).
The project is currently working through a cost assurance exercise with the delivery partners prior to Notice to Proceed being issued. The project is well placed to start works before the December 2016 milestone.
The main risks to the overall scheme at present are:
• H&amp;S risk to workers during construction
• Excessive customer delays through road work
• County Archaeologist does not relax present requirements.
• Poor weather in key construction phases
• Overheating of construction market – lack of skills, materials, plant
• Client capability to lead and manage project
• Unknown impact of the UK referendum to leave the EU</t>
  </si>
  <si>
    <t>Amber</t>
  </si>
  <si>
    <t>SRO Sign-off</t>
  </si>
  <si>
    <t>Date signed-off</t>
  </si>
  <si>
    <t>15.07.16</t>
  </si>
  <si>
    <t>OFFICIAL - SENSITIVE (when complete)</t>
  </si>
  <si>
    <t>Red</t>
  </si>
  <si>
    <t>Part 2 - FINANCIALS</t>
  </si>
  <si>
    <t>Green</t>
  </si>
  <si>
    <t xml:space="preserve">Finance </t>
  </si>
  <si>
    <t xml:space="preserve">SRO Finance Confidence </t>
  </si>
  <si>
    <t xml:space="preserve">Green </t>
  </si>
  <si>
    <t>Source of Financial Data</t>
  </si>
  <si>
    <t>Latest BICC approval point</t>
  </si>
  <si>
    <t>Full Business Case</t>
  </si>
  <si>
    <t xml:space="preserve">Business case used to source figures </t>
  </si>
  <si>
    <t>Date of Business Case</t>
  </si>
  <si>
    <t>Latest HMT approval point</t>
  </si>
  <si>
    <t>Name of source if not Business Case (other)</t>
  </si>
  <si>
    <t>Version no.</t>
  </si>
  <si>
    <t>Date document approved by SRO</t>
  </si>
  <si>
    <t xml:space="preserve">Cost (£) </t>
  </si>
  <si>
    <t xml:space="preserve">Real or Nominal </t>
  </si>
  <si>
    <t xml:space="preserve">Baseline </t>
  </si>
  <si>
    <t xml:space="preserve">Nominal </t>
  </si>
  <si>
    <t xml:space="preserve">Actual/
Forecast </t>
  </si>
  <si>
    <t xml:space="preserve">Index Year </t>
  </si>
  <si>
    <t xml:space="preserve">Deflator </t>
  </si>
  <si>
    <t>Does the project have a significant steel requirement with a capital value of £10m or above?</t>
  </si>
  <si>
    <t xml:space="preserve">Yes </t>
  </si>
  <si>
    <t xml:space="preserve">Source of Finance </t>
  </si>
  <si>
    <t>Public Finance</t>
  </si>
  <si>
    <t>Calculated Net Present Value (NPV)</t>
  </si>
  <si>
    <t>Project Cost to Closure</t>
  </si>
  <si>
    <t>procurement-policy-note-1615-procuring-steel-in-major-projects</t>
  </si>
  <si>
    <t>Delegated Expenditure (£m's to 1DP)</t>
  </si>
  <si>
    <t>RDEL</t>
  </si>
  <si>
    <t>Baseline should reflect latest (approved) TAP figures 
Forecast should reflect expected spend (including change in internal budget allocation)</t>
  </si>
  <si>
    <t>RDEL (one off new cost - investment in change)</t>
  </si>
  <si>
    <t>RDEL (recurring new cost - investment in change)</t>
  </si>
  <si>
    <t>RDEL (recurring old cost)</t>
  </si>
  <si>
    <t>All RDEL (WLC)
Total</t>
  </si>
  <si>
    <t>Non-Gov(£m) both Revenue and Capital</t>
  </si>
  <si>
    <t>Pre 2016/2017</t>
  </si>
  <si>
    <t xml:space="preserve">Budgeted </t>
  </si>
  <si>
    <t>Actual</t>
  </si>
  <si>
    <t>2016/17 Spend on profile?</t>
  </si>
  <si>
    <t>2016/2017</t>
  </si>
  <si>
    <t>Forecast</t>
  </si>
  <si>
    <t>2017/2018</t>
  </si>
  <si>
    <t>2018/2019</t>
  </si>
  <si>
    <t>2019/2020</t>
  </si>
  <si>
    <t>2020/2021</t>
  </si>
  <si>
    <t>2021/2022</t>
  </si>
  <si>
    <t>Remaining Unprofiled Spend</t>
  </si>
  <si>
    <t xml:space="preserve">Total </t>
  </si>
  <si>
    <t>Actual/
Forecast</t>
  </si>
  <si>
    <t>Annual steady state for recurring new costs (£m)</t>
  </si>
  <si>
    <t>Year RDEL Spend stops</t>
  </si>
  <si>
    <t>Project cost narrative (200 word limit)</t>
  </si>
  <si>
    <t>There are no RDEL cost for the project</t>
  </si>
  <si>
    <t>CDEL</t>
  </si>
  <si>
    <t>Baseline should reflect latest approved (TAP) figures 
Forecast should reflect expected spend (including change in internal budget allocation)</t>
  </si>
  <si>
    <t>CDEL (one off new cost - investment in change)</t>
  </si>
  <si>
    <t>CDEL (recurring new cost - investment in change)</t>
  </si>
  <si>
    <t>CDEL (recurring old cost)</t>
  </si>
  <si>
    <t xml:space="preserve">All CDEL (WLC)
Total </t>
  </si>
  <si>
    <t>Income (£m) both revenue and capital</t>
  </si>
  <si>
    <t>Note for next GMPP - update budget to reflect budget approved by DfT/HMT along with Final Business Case</t>
  </si>
  <si>
    <t>2016/2017 Spend on profile</t>
  </si>
  <si>
    <t>2016/17</t>
  </si>
  <si>
    <t>Actual/
Forecasted</t>
  </si>
  <si>
    <t>Year CDEL spend stops</t>
  </si>
  <si>
    <t xml:space="preserve">The latest range estimate for the scheme is £1.193bn to £1.662bn with a most likely value of £1.435bn. Spending Round SR13 confirmed a budget of £1.5 billion for the A14 scheme. 
Currently the scheme has full funidng approval of £1,435m. Spend to date is circa £78m. 
A contribution of £100m has been committed by Local Authorities and the LEP and contingent on a start of works by Dec 2016. Heads of terms have been agreed with all parties and final legal agreements are to be signed before main construction works commence on site. 
The project remains on track to meet the public commitments and those set out in the Delivery Plan, namely to: start construction Dec 2016 and open the new route to traffic by December 2020.
The forecast profile is based on the latest approved Highways England estimate of £1.435bn which was developed in April 16. A firmer cost estimate recognizing any further efficiencies will be signed off at the point of Notice to Proceed . 
</t>
  </si>
  <si>
    <t>Budgeted</t>
  </si>
  <si>
    <t xml:space="preserve">Actual </t>
  </si>
  <si>
    <t>Variance</t>
  </si>
  <si>
    <t>Total Budget WLC (RDEL)</t>
  </si>
  <si>
    <t>Total Budget WLC (CDEL)</t>
  </si>
  <si>
    <t>Total Budget WLC (Non-Gov)</t>
  </si>
  <si>
    <t xml:space="preserve">Total Budget WLC </t>
  </si>
  <si>
    <t>Part 3 - BENEFITS MANAGEMENT</t>
  </si>
  <si>
    <t xml:space="preserve">Benefits Management </t>
  </si>
  <si>
    <t>Benefits Map</t>
  </si>
  <si>
    <t xml:space="preserve">Benefits Analysed </t>
  </si>
  <si>
    <t xml:space="preserve">SRO Benefits Delivery RAG rating </t>
  </si>
  <si>
    <t>Benefits Realisation Plan</t>
  </si>
  <si>
    <t>Benefits (£m)</t>
  </si>
  <si>
    <t>Gov. Cashable</t>
  </si>
  <si>
    <t>Gov. Non-Cashable</t>
  </si>
  <si>
    <t>Economic (Inc. private partner)</t>
  </si>
  <si>
    <t>Disbenefits UK Economic</t>
  </si>
  <si>
    <t xml:space="preserve">Total Monetised Benefits </t>
  </si>
  <si>
    <t>Pre-2016/2017</t>
  </si>
  <si>
    <t>Baseline</t>
  </si>
  <si>
    <t xml:space="preserve">Remaining Unprofiled benefits to project </t>
  </si>
  <si>
    <t>Total</t>
  </si>
  <si>
    <t>What year are the benefits calculated to?</t>
  </si>
  <si>
    <t>Benefits Cost Ratio</t>
  </si>
  <si>
    <t>Benefits Caveat (200 words)</t>
  </si>
  <si>
    <t xml:space="preserve">A benefits plan and efficiency register are live documents to enable the capturing of efficiencies and benefits in accordance with ORR requirements. 
As part of the governance process, the A14 requested a new Value for Money Statement which was provided by DfT Roads Economics and Modelling in May 2016 and included in governance papers.
This gave a adjusted Present Value Benefits (PVB) of £2,398m (consisting of PVB of £1,266m, journey time reliabilty of £953m and wider economic benefits of £179m) against a Present Value Costs (PVC) of £928.5m; giving Medium - High value for money. </t>
  </si>
  <si>
    <t>Part 4 - RESOURCES</t>
  </si>
  <si>
    <t xml:space="preserve">Project Resources </t>
  </si>
  <si>
    <t>Grade</t>
  </si>
  <si>
    <t xml:space="preserve">No. of public sector employees </t>
  </si>
  <si>
    <t>No. of external contractors working on project</t>
  </si>
  <si>
    <t xml:space="preserve">No. of vacancies </t>
  </si>
  <si>
    <t xml:space="preserve">Total number of employees funded to work on project </t>
  </si>
  <si>
    <t>SCS(PB3)</t>
  </si>
  <si>
    <t>N/A</t>
  </si>
  <si>
    <t>SCS(PB2)</t>
  </si>
  <si>
    <t>SCS(PB1)</t>
  </si>
  <si>
    <t>Grade 6 (PB7)</t>
  </si>
  <si>
    <t>Grade 7 (PB6)</t>
  </si>
  <si>
    <t>FastStream</t>
  </si>
  <si>
    <t>SEO (PB5)</t>
  </si>
  <si>
    <t>HEO (PB4)</t>
  </si>
  <si>
    <t>EO (PB3)</t>
  </si>
  <si>
    <t>AO (PB2)</t>
  </si>
  <si>
    <t>AA (PB1)</t>
  </si>
  <si>
    <t>Resource Commentary</t>
  </si>
  <si>
    <t xml:space="preserve">An Integrated Delivery team (IDT) has been established between the Highways England, four contractors in two JVs, and two designers as a single design entity; the IDT will be responsible for completing the design of the scheme and for carrying out its construction and commissioning between 2016 and 2020. 
Highways England has a dual role on the project:
•         as the Client (Core and Support Teams); and as 
•         an equal Partner within the IDT itself.
These two roles are distinct; Highways England acts as the “client” function, which sits outside the IDT to represent the interests of Highways England, and is to be differentiated to the equal Partner within the IDT, along with the detailed design consultant and the contractors.
The Highways England A14 project team operates as Client function and acts as a gateway for accessing, on behalf of the wider project team, the various service functions within Highways England and for leading on governance and assurance functions.
Resource planning within Highway’s England is constantly ongoing. As well as a core Highways England team, resource is being utilised from the Programme Delivery Partner Framework to build internal capability and capacity. Elements of the role of PDP also includes formal and structured learning, on-the-job learning and mentoring to support the development of Highways England personnel on the porject. Due to these ongoing activities and the unknown potential for success in recruiting the right resource, the project is content to report a 'Amber' against resourcing. 
</t>
  </si>
  <si>
    <t>Project / Industry Capability and Capacity</t>
  </si>
  <si>
    <t xml:space="preserve">Internal - Project team  </t>
  </si>
  <si>
    <t xml:space="preserve">SRO Skills RAG Rating </t>
  </si>
  <si>
    <t>Overall (Internal/External)</t>
  </si>
  <si>
    <t>Function / Expertise</t>
  </si>
  <si>
    <t>No. of public sector employees</t>
  </si>
  <si>
    <t xml:space="preserve">No. of external contractors on the project </t>
  </si>
  <si>
    <t xml:space="preserve">No. of vacancies/Skills gap </t>
  </si>
  <si>
    <t>Now</t>
  </si>
  <si>
    <t>Future</t>
  </si>
  <si>
    <t>Digital</t>
  </si>
  <si>
    <t>Lack of resource for this skill presents a serious concern and may impact on the successful delivery of the project to time, cost &amp; quality.</t>
  </si>
  <si>
    <t>Information Technology</t>
  </si>
  <si>
    <t>Some concern over resource for this skill, with possible implications for successful delivery of project to time, cost &amp; quality.</t>
  </si>
  <si>
    <t>Commercial &amp; Contract Management</t>
  </si>
  <si>
    <t>Resource for this skill is largely satisfactory for successfully delivering project to time, cost &amp; quality.</t>
  </si>
  <si>
    <t>Project Delivery  (PPM)</t>
  </si>
  <si>
    <t>Resource for this skill is not relevant for the project in question.</t>
  </si>
  <si>
    <t xml:space="preserve">Technical </t>
  </si>
  <si>
    <t>Change Implementation</t>
  </si>
  <si>
    <t xml:space="preserve">Industry Knowledge </t>
  </si>
  <si>
    <t>Other (please specify)</t>
  </si>
  <si>
    <t>These should add up to above resource table</t>
  </si>
  <si>
    <t xml:space="preserve">Overall Assessment </t>
  </si>
  <si>
    <t>Commentary (optional)</t>
  </si>
  <si>
    <t xml:space="preserve">Other capability includes Project Management Office, Health &amp; Safety, Stakeholder, Communications, Lands and Legacy.                                             
The client team consists of both Highways England staff and staff sourced through the Programme Delivery Partner or PSF/CDF consultancy. In general the non-Highways England posts are the more senior positions. Recruitment of a Highways England Project Director is critical to success; the executive search is on its third iteration to identify a PD. Salary is showing to be a barrier to attracting the right quality candidate. A recruitment exercise is currently underway and it is hopeful that a successful candidate will be identified and appointed as Highways England PD to the project . A Highways England Project Manager started on the 27 June 2016. Complex Infrastucture Programme are currently working on a workforce plan to recruit and fill key posts  in 2016/17. As recognised by the I&amp;PA review (Attachment 5) the client team capacity, capability and collaborative behaviours are key for success. In addition to the current recruitment, a workforce review and behaviour plan is being produced.
Work force planning is currently underway with the IDT determining both workforce and management requirements in order to deliver the scheme in line with the programme. The current analysis suggests we will have a work force that peaks at c. 2000 and a management team that peaks at 500, which includes the Highways England representatives. These figures are derived from resourcing the construction programme which has been smoothed to make the most efficient utilisation of available resource. We will  also review the impact of these requirements against other projects that will be undertaken within a similar time period.
</t>
  </si>
  <si>
    <t>A14 Cambridge to Huntingdon Improvement Scheme v2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</si>
</sst>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mm/yyyy;@"/>
    <numFmt numFmtId="165" formatCode="0.0"/>
    <numFmt numFmtId="166" formatCode="yyyy"/>
  </numFmts>
  <fonts count="45" x14ac:knownFonts="1">
    <font>
      <sz val="11"/>
      <color theme="1"/>
      <name val="Calibri"/>
      <family val="2"/>
      <scheme val="minor"/>
    </font>
    <font>
      <sz val="11"/>
      <color theme="1"/>
      <name val="Calibri"/>
      <family val="2"/>
      <scheme val="minor"/>
    </font>
    <font>
      <sz val="10"/>
      <name val="Arial"/>
      <family val="2"/>
    </font>
    <font>
      <b/>
      <sz val="9"/>
      <name val="Arial"/>
      <family val="2"/>
    </font>
    <font>
      <b/>
      <sz val="11"/>
      <name val="Arial"/>
      <family val="2"/>
    </font>
    <font>
      <sz val="12"/>
      <name val="Arial"/>
      <family val="2"/>
    </font>
    <font>
      <u/>
      <sz val="10"/>
      <color indexed="12"/>
      <name val="Arial"/>
      <family val="2"/>
    </font>
    <font>
      <b/>
      <sz val="10"/>
      <color theme="0"/>
      <name val="Arial"/>
      <family val="2"/>
    </font>
    <font>
      <b/>
      <sz val="10"/>
      <color indexed="9"/>
      <name val="Arial"/>
      <family val="2"/>
    </font>
    <font>
      <b/>
      <sz val="10"/>
      <name val="Arial"/>
      <family val="2"/>
    </font>
    <font>
      <sz val="8"/>
      <name val="Arial"/>
      <family val="2"/>
    </font>
    <font>
      <b/>
      <sz val="10"/>
      <color rgb="FFFF0000"/>
      <name val="Arial"/>
      <family val="2"/>
    </font>
    <font>
      <i/>
      <sz val="8"/>
      <name val="Arial"/>
      <family val="2"/>
    </font>
    <font>
      <sz val="10"/>
      <color indexed="9"/>
      <name val="Arial"/>
      <family val="2"/>
    </font>
    <font>
      <sz val="11"/>
      <name val="Arial"/>
      <family val="2"/>
    </font>
    <font>
      <sz val="7"/>
      <color theme="0"/>
      <name val="Arial"/>
      <family val="2"/>
    </font>
    <font>
      <b/>
      <sz val="10"/>
      <color theme="0" tint="-4.9989318521683403E-2"/>
      <name val="Arial"/>
      <family val="2"/>
    </font>
    <font>
      <b/>
      <sz val="8"/>
      <color theme="0"/>
      <name val="Arial"/>
      <family val="2"/>
    </font>
    <font>
      <b/>
      <sz val="9"/>
      <color theme="0"/>
      <name val="Arial"/>
      <family val="2"/>
    </font>
    <font>
      <sz val="8.5"/>
      <name val="Arial"/>
      <family val="2"/>
    </font>
    <font>
      <sz val="10"/>
      <color theme="0"/>
      <name val="Arial"/>
      <family val="2"/>
    </font>
    <font>
      <sz val="10"/>
      <color theme="3" tint="-0.249977111117893"/>
      <name val="Arial"/>
      <family val="2"/>
    </font>
    <font>
      <sz val="9"/>
      <name val="Arial"/>
      <family val="2"/>
    </font>
    <font>
      <b/>
      <sz val="9"/>
      <color rgb="FFFFC000"/>
      <name val="Arial"/>
      <family val="2"/>
    </font>
    <font>
      <sz val="9"/>
      <color rgb="FFFFC000"/>
      <name val="Arial"/>
      <family val="2"/>
    </font>
    <font>
      <b/>
      <sz val="10"/>
      <color rgb="FF002060"/>
      <name val="Arial"/>
      <family val="2"/>
    </font>
    <font>
      <b/>
      <sz val="11"/>
      <color theme="0"/>
      <name val="Arial"/>
      <family val="2"/>
    </font>
    <font>
      <u/>
      <sz val="10"/>
      <color theme="1"/>
      <name val="Arial Black"/>
      <family val="2"/>
    </font>
    <font>
      <sz val="10"/>
      <color theme="1"/>
      <name val="Arial Black"/>
      <family val="2"/>
    </font>
    <font>
      <b/>
      <sz val="12"/>
      <color theme="0"/>
      <name val="Arial"/>
      <family val="2"/>
    </font>
    <font>
      <b/>
      <sz val="12"/>
      <color indexed="9"/>
      <name val="Arial"/>
      <family val="2"/>
    </font>
    <font>
      <sz val="10"/>
      <color rgb="FF002060"/>
      <name val="Arial"/>
      <family val="2"/>
    </font>
    <font>
      <b/>
      <sz val="10"/>
      <color rgb="FFFFC000"/>
      <name val="Arial"/>
      <family val="2"/>
    </font>
    <font>
      <b/>
      <sz val="12"/>
      <name val="Arial"/>
      <family val="2"/>
    </font>
    <font>
      <b/>
      <sz val="9"/>
      <color indexed="9"/>
      <name val="Arial"/>
      <family val="2"/>
    </font>
    <font>
      <sz val="10"/>
      <color theme="1"/>
      <name val="Arial"/>
      <family val="2"/>
    </font>
    <font>
      <sz val="10"/>
      <color rgb="FFFF0000"/>
      <name val="Arial"/>
      <family val="2"/>
    </font>
    <font>
      <sz val="10"/>
      <color rgb="FFFFC000"/>
      <name val="Arial"/>
      <family val="2"/>
    </font>
    <font>
      <b/>
      <sz val="9"/>
      <color rgb="FFFF0000"/>
      <name val="Arial"/>
      <family val="2"/>
    </font>
    <font>
      <b/>
      <sz val="7"/>
      <color theme="0"/>
      <name val="Arial"/>
      <family val="2"/>
    </font>
    <font>
      <sz val="9"/>
      <color theme="0"/>
      <name val="Arial"/>
      <family val="2"/>
    </font>
    <font>
      <sz val="8"/>
      <color theme="0"/>
      <name val="Arial"/>
      <family val="2"/>
    </font>
    <font>
      <sz val="9"/>
      <color theme="1"/>
      <name val="Calibri"/>
      <family val="2"/>
      <scheme val="minor"/>
    </font>
    <font>
      <sz val="11"/>
      <color rgb="FF000000"/>
      <name val="Arial"/>
      <family val="2"/>
    </font>
    <font>
      <i/>
      <sz val="9"/>
      <name val="Arial"/>
      <family val="2"/>
    </font>
  </fonts>
  <fills count="23">
    <fill>
      <patternFill patternType="none"/>
    </fill>
    <fill>
      <patternFill patternType="gray125"/>
    </fill>
    <fill>
      <patternFill patternType="solid">
        <fgColor indexed="48"/>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indexed="44"/>
        <bgColor indexed="64"/>
      </patternFill>
    </fill>
    <fill>
      <patternFill patternType="solid">
        <fgColor rgb="FFFF0000"/>
        <bgColor indexed="64"/>
      </patternFill>
    </fill>
    <fill>
      <patternFill patternType="solid">
        <fgColor rgb="FFCCE4E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409889"/>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rgb="FF91C5BC"/>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0070C0"/>
        <bgColor indexed="64"/>
      </patternFill>
    </fill>
    <fill>
      <patternFill patternType="solid">
        <fgColor indexed="57"/>
        <bgColor indexed="64"/>
      </patternFill>
    </fill>
    <fill>
      <patternFill patternType="solid">
        <fgColor rgb="FF00B050"/>
        <bgColor indexed="64"/>
      </patternFill>
    </fill>
  </fills>
  <borders count="84">
    <border>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9"/>
      </left>
      <right style="medium">
        <color indexed="9"/>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9"/>
      </left>
      <right/>
      <top style="medium">
        <color indexed="9"/>
      </top>
      <bottom/>
      <diagonal/>
    </border>
    <border>
      <left/>
      <right/>
      <top style="medium">
        <color indexed="9"/>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indexed="9"/>
      </left>
      <right style="thin">
        <color theme="0"/>
      </right>
      <top style="medium">
        <color indexed="9"/>
      </top>
      <bottom style="medium">
        <color indexed="9"/>
      </bottom>
      <diagonal/>
    </border>
    <border>
      <left style="medium">
        <color theme="0"/>
      </left>
      <right/>
      <top style="medium">
        <color theme="0"/>
      </top>
      <bottom/>
      <diagonal/>
    </border>
    <border>
      <left/>
      <right style="medium">
        <color indexed="9"/>
      </right>
      <top style="medium">
        <color indexed="9"/>
      </top>
      <bottom/>
      <diagonal/>
    </border>
    <border>
      <left style="medium">
        <color theme="0"/>
      </left>
      <right/>
      <top/>
      <bottom/>
      <diagonal/>
    </border>
    <border>
      <left/>
      <right style="medium">
        <color theme="0"/>
      </right>
      <top style="medium">
        <color theme="0"/>
      </top>
      <bottom/>
      <diagonal/>
    </border>
    <border>
      <left/>
      <right style="medium">
        <color theme="0"/>
      </right>
      <top/>
      <bottom/>
      <diagonal/>
    </border>
    <border>
      <left style="medium">
        <color indexed="9"/>
      </left>
      <right/>
      <top/>
      <bottom/>
      <diagonal/>
    </border>
    <border>
      <left/>
      <right style="medium">
        <color indexed="9"/>
      </right>
      <top/>
      <bottom/>
      <diagonal/>
    </border>
    <border>
      <left/>
      <right/>
      <top style="medium">
        <color theme="0"/>
      </top>
      <bottom/>
      <diagonal/>
    </border>
    <border>
      <left style="medium">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theme="0"/>
      </right>
      <top style="medium">
        <color indexed="9"/>
      </top>
      <bottom/>
      <diagonal/>
    </border>
    <border>
      <left style="medium">
        <color theme="0"/>
      </left>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style="medium">
        <color theme="0"/>
      </bottom>
      <diagonal/>
    </border>
    <border>
      <left style="medium">
        <color indexed="9"/>
      </left>
      <right/>
      <top style="medium">
        <color theme="0"/>
      </top>
      <bottom style="medium">
        <color theme="0"/>
      </bottom>
      <diagonal/>
    </border>
    <border>
      <left style="medium">
        <color theme="0"/>
      </left>
      <right style="medium">
        <color theme="0"/>
      </right>
      <top/>
      <bottom style="medium">
        <color theme="0"/>
      </bottom>
      <diagonal/>
    </border>
    <border>
      <left/>
      <right style="medium">
        <color indexed="9"/>
      </right>
      <top/>
      <bottom style="medium">
        <color theme="0"/>
      </bottom>
      <diagonal/>
    </border>
    <border>
      <left/>
      <right/>
      <top/>
      <bottom style="medium">
        <color indexed="9"/>
      </bottom>
      <diagonal/>
    </border>
    <border>
      <left style="medium">
        <color theme="0"/>
      </left>
      <right style="medium">
        <color theme="0"/>
      </right>
      <top style="medium">
        <color indexed="9"/>
      </top>
      <bottom/>
      <diagonal/>
    </border>
    <border>
      <left style="medium">
        <color indexed="9"/>
      </left>
      <right/>
      <top/>
      <bottom style="thick">
        <color theme="0"/>
      </bottom>
      <diagonal/>
    </border>
    <border>
      <left/>
      <right/>
      <top/>
      <bottom style="thick">
        <color theme="0"/>
      </bottom>
      <diagonal/>
    </border>
    <border>
      <left/>
      <right style="medium">
        <color indexed="9"/>
      </right>
      <top/>
      <bottom style="thick">
        <color theme="0"/>
      </bottom>
      <diagonal/>
    </border>
    <border>
      <left/>
      <right style="medium">
        <color indexed="9"/>
      </right>
      <top style="thick">
        <color theme="0"/>
      </top>
      <bottom/>
      <diagonal/>
    </border>
    <border>
      <left/>
      <right style="medium">
        <color theme="0"/>
      </right>
      <top/>
      <bottom style="medium">
        <color indexed="9"/>
      </bottom>
      <diagonal/>
    </border>
    <border>
      <left/>
      <right style="medium">
        <color theme="0"/>
      </right>
      <top/>
      <bottom style="medium">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indexed="9"/>
      </left>
      <right/>
      <top style="medium">
        <color theme="0"/>
      </top>
      <bottom/>
      <diagonal/>
    </border>
    <border>
      <left style="medium">
        <color theme="0"/>
      </left>
      <right/>
      <top style="medium">
        <color indexed="9"/>
      </top>
      <bottom style="medium">
        <color indexed="9"/>
      </bottom>
      <diagonal/>
    </border>
    <border>
      <left style="medium">
        <color theme="0"/>
      </left>
      <right style="medium">
        <color theme="0"/>
      </right>
      <top/>
      <bottom style="thin">
        <color theme="0"/>
      </bottom>
      <diagonal/>
    </border>
    <border>
      <left style="medium">
        <color indexed="9"/>
      </left>
      <right style="medium">
        <color theme="0"/>
      </right>
      <top style="medium">
        <color theme="0"/>
      </top>
      <bottom/>
      <diagonal/>
    </border>
    <border>
      <left/>
      <right/>
      <top style="thin">
        <color theme="0"/>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style="medium">
        <color theme="0"/>
      </right>
      <top/>
      <bottom style="medium">
        <color theme="0"/>
      </bottom>
      <diagonal/>
    </border>
    <border>
      <left style="medium">
        <color theme="0"/>
      </left>
      <right style="medium">
        <color indexed="9"/>
      </right>
      <top style="medium">
        <color indexed="9"/>
      </top>
      <bottom style="medium">
        <color indexed="9"/>
      </bottom>
      <diagonal/>
    </border>
    <border>
      <left style="thick">
        <color theme="0"/>
      </left>
      <right/>
      <top style="thick">
        <color theme="0"/>
      </top>
      <bottom style="thick">
        <color theme="0"/>
      </bottom>
      <diagonal/>
    </border>
    <border>
      <left/>
      <right/>
      <top style="thick">
        <color theme="0"/>
      </top>
      <bottom style="medium">
        <color indexed="9"/>
      </bottom>
      <diagonal/>
    </border>
    <border>
      <left style="thick">
        <color theme="0"/>
      </left>
      <right style="medium">
        <color indexed="9"/>
      </right>
      <top style="medium">
        <color indexed="9"/>
      </top>
      <bottom style="medium">
        <color indexed="9"/>
      </bottom>
      <diagonal/>
    </border>
    <border>
      <left style="medium">
        <color indexed="9"/>
      </left>
      <right/>
      <top style="medium">
        <color theme="0"/>
      </top>
      <bottom style="medium">
        <color indexed="9"/>
      </bottom>
      <diagonal/>
    </border>
    <border>
      <left/>
      <right style="medium">
        <color theme="0"/>
      </right>
      <top style="medium">
        <color theme="0"/>
      </top>
      <bottom style="medium">
        <color indexed="9"/>
      </bottom>
      <diagonal/>
    </border>
    <border>
      <left style="thin">
        <color indexed="9"/>
      </left>
      <right/>
      <top style="medium">
        <color indexed="9"/>
      </top>
      <bottom style="medium">
        <color indexed="9"/>
      </bottom>
      <diagonal/>
    </border>
    <border>
      <left style="thin">
        <color indexed="9"/>
      </left>
      <right style="medium">
        <color theme="0"/>
      </right>
      <top style="medium">
        <color indexed="9"/>
      </top>
      <bottom style="medium">
        <color theme="0"/>
      </bottom>
      <diagonal/>
    </border>
    <border>
      <left style="thin">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n">
        <color indexed="9"/>
      </left>
      <right/>
      <top/>
      <bottom style="medium">
        <color indexed="9"/>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6">
    <xf numFmtId="0" fontId="0" fillId="0" borderId="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580">
    <xf numFmtId="0" fontId="0" fillId="0" borderId="0" xfId="0"/>
    <xf numFmtId="0" fontId="0" fillId="0" borderId="0" xfId="0" applyAlignment="1">
      <alignment horizontal="left"/>
    </xf>
    <xf numFmtId="0" fontId="0" fillId="0" borderId="0" xfId="0" applyFill="1" applyBorder="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Fill="1" applyBorder="1" applyAlignment="1">
      <alignment horizontal="left"/>
    </xf>
    <xf numFmtId="0" fontId="7" fillId="2" borderId="1" xfId="2" applyFont="1" applyFill="1" applyBorder="1" applyAlignment="1" applyProtection="1">
      <alignment horizontal="left" vertical="center" wrapText="1"/>
    </xf>
    <xf numFmtId="0" fontId="7" fillId="2" borderId="2" xfId="2" applyFont="1" applyFill="1" applyBorder="1" applyAlignment="1" applyProtection="1">
      <alignment horizontal="left" vertical="center" wrapText="1"/>
    </xf>
    <xf numFmtId="0" fontId="8" fillId="3" borderId="3" xfId="2" applyFont="1" applyFill="1" applyBorder="1" applyAlignment="1" applyProtection="1">
      <alignment horizontal="left" vertical="center" wrapText="1"/>
    </xf>
    <xf numFmtId="0" fontId="9" fillId="4" borderId="3" xfId="2" applyFont="1" applyFill="1" applyBorder="1" applyAlignment="1" applyProtection="1">
      <alignment horizontal="left" vertical="center" wrapText="1"/>
      <protection locked="0"/>
    </xf>
    <xf numFmtId="14" fontId="11" fillId="3" borderId="0" xfId="0" applyNumberFormat="1" applyFont="1" applyFill="1" applyBorder="1" applyAlignment="1" applyProtection="1">
      <alignment horizontal="left" wrapText="1"/>
      <protection locked="0"/>
    </xf>
    <xf numFmtId="0" fontId="0" fillId="3" borderId="0" xfId="0" applyFill="1" applyBorder="1" applyAlignment="1">
      <alignment horizontal="left" wrapText="1"/>
    </xf>
    <xf numFmtId="0" fontId="12" fillId="0" borderId="0" xfId="0" applyFont="1" applyAlignment="1">
      <alignment horizontal="left"/>
    </xf>
    <xf numFmtId="0" fontId="13" fillId="0" borderId="0" xfId="0" applyFont="1" applyAlignment="1">
      <alignment horizontal="left"/>
    </xf>
    <xf numFmtId="0" fontId="0" fillId="3" borderId="7" xfId="0" applyFill="1" applyBorder="1" applyAlignment="1">
      <alignment horizontal="left"/>
    </xf>
    <xf numFmtId="0" fontId="0" fillId="3" borderId="0" xfId="0" applyFill="1" applyBorder="1" applyAlignment="1">
      <alignment horizontal="left"/>
    </xf>
    <xf numFmtId="0" fontId="9" fillId="3" borderId="0" xfId="0" applyFont="1" applyFill="1" applyBorder="1" applyAlignment="1">
      <alignment horizontal="left"/>
    </xf>
    <xf numFmtId="0" fontId="8" fillId="2" borderId="3" xfId="2" applyFont="1" applyFill="1" applyBorder="1" applyAlignment="1" applyProtection="1">
      <alignment horizontal="left"/>
    </xf>
    <xf numFmtId="0" fontId="14" fillId="0" borderId="3" xfId="0" applyFont="1" applyBorder="1" applyAlignment="1">
      <alignment horizontal="left"/>
    </xf>
    <xf numFmtId="0" fontId="2" fillId="6" borderId="3" xfId="0" applyFont="1" applyFill="1" applyBorder="1" applyAlignment="1" applyProtection="1">
      <alignment horizontal="left"/>
      <protection locked="0"/>
    </xf>
    <xf numFmtId="0" fontId="2" fillId="0" borderId="3" xfId="0" applyFont="1" applyFill="1" applyBorder="1" applyAlignment="1">
      <alignment horizontal="left"/>
    </xf>
    <xf numFmtId="0" fontId="14" fillId="0" borderId="0" xfId="0" applyFont="1" applyAlignment="1">
      <alignment horizontal="left"/>
    </xf>
    <xf numFmtId="0" fontId="2" fillId="0" borderId="3" xfId="0" applyFont="1" applyBorder="1" applyAlignment="1">
      <alignment horizontal="left"/>
    </xf>
    <xf numFmtId="0" fontId="0" fillId="0" borderId="8" xfId="0" applyBorder="1" applyAlignment="1">
      <alignment horizontal="left"/>
    </xf>
    <xf numFmtId="0" fontId="14" fillId="3" borderId="0" xfId="0" applyFont="1" applyFill="1" applyBorder="1" applyAlignment="1">
      <alignment horizontal="left"/>
    </xf>
    <xf numFmtId="0" fontId="8" fillId="0" borderId="3" xfId="0" applyFont="1" applyBorder="1" applyAlignment="1">
      <alignment horizontal="left"/>
    </xf>
    <xf numFmtId="0" fontId="0" fillId="0" borderId="3" xfId="0" applyBorder="1" applyAlignment="1">
      <alignment horizontal="left"/>
    </xf>
    <xf numFmtId="0" fontId="0" fillId="0" borderId="3" xfId="0" applyFill="1" applyBorder="1" applyAlignment="1">
      <alignment horizontal="left"/>
    </xf>
    <xf numFmtId="0" fontId="2" fillId="0" borderId="1" xfId="0" applyFont="1" applyBorder="1" applyAlignment="1">
      <alignment horizontal="left"/>
    </xf>
    <xf numFmtId="0" fontId="15" fillId="7" borderId="9" xfId="0" applyFont="1" applyFill="1" applyBorder="1" applyAlignment="1">
      <alignment horizontal="left" vertical="center" wrapText="1"/>
    </xf>
    <xf numFmtId="0" fontId="15" fillId="7" borderId="10" xfId="0" applyFont="1" applyFill="1" applyBorder="1" applyAlignment="1">
      <alignment horizontal="left" vertical="center" wrapText="1"/>
    </xf>
    <xf numFmtId="0" fontId="15" fillId="7" borderId="11" xfId="0" applyFont="1" applyFill="1" applyBorder="1" applyAlignment="1">
      <alignment horizontal="left" vertical="center" wrapText="1"/>
    </xf>
    <xf numFmtId="0" fontId="2" fillId="3" borderId="0" xfId="0" applyFont="1" applyFill="1" applyBorder="1" applyAlignment="1">
      <alignment horizontal="left"/>
    </xf>
    <xf numFmtId="0" fontId="8" fillId="2" borderId="3" xfId="2" applyFont="1" applyFill="1" applyBorder="1" applyAlignment="1" applyProtection="1">
      <alignment horizontal="left" vertical="center" wrapText="1"/>
    </xf>
    <xf numFmtId="0" fontId="2" fillId="6" borderId="3" xfId="0" applyFont="1" applyFill="1" applyBorder="1" applyAlignment="1" applyProtection="1">
      <alignment horizontal="left" vertical="top"/>
      <protection locked="0"/>
    </xf>
    <xf numFmtId="0" fontId="8" fillId="2" borderId="3" xfId="2" applyFont="1" applyFill="1" applyBorder="1" applyAlignment="1" applyProtection="1">
      <alignment horizontal="center" vertical="center" wrapText="1"/>
    </xf>
    <xf numFmtId="0" fontId="2" fillId="3" borderId="3" xfId="0" applyFont="1" applyFill="1" applyBorder="1" applyAlignment="1" applyProtection="1">
      <alignment horizontal="left"/>
      <protection locked="0"/>
    </xf>
    <xf numFmtId="0" fontId="16" fillId="2" borderId="3" xfId="2" applyFont="1" applyFill="1" applyBorder="1" applyAlignment="1" applyProtection="1">
      <alignment horizontal="center" vertical="center" wrapText="1"/>
    </xf>
    <xf numFmtId="0" fontId="2" fillId="3" borderId="1" xfId="0" applyFont="1" applyFill="1" applyBorder="1" applyAlignment="1" applyProtection="1">
      <alignment horizontal="left"/>
      <protection locked="0"/>
    </xf>
    <xf numFmtId="0" fontId="2" fillId="3" borderId="1" xfId="0" applyFont="1" applyFill="1" applyBorder="1" applyAlignment="1">
      <alignment horizontal="left"/>
    </xf>
    <xf numFmtId="0" fontId="17" fillId="0" borderId="0" xfId="0" applyFont="1" applyFill="1" applyBorder="1" applyAlignment="1">
      <alignment horizontal="left" vertical="center" wrapText="1"/>
    </xf>
    <xf numFmtId="0" fontId="0" fillId="0" borderId="0" xfId="0" applyBorder="1" applyAlignment="1">
      <alignment horizontal="left"/>
    </xf>
    <xf numFmtId="0" fontId="7" fillId="2" borderId="3" xfId="2" applyFont="1" applyFill="1" applyBorder="1" applyAlignment="1" applyProtection="1">
      <alignment horizontal="left" vertical="center" wrapText="1"/>
    </xf>
    <xf numFmtId="0" fontId="0" fillId="8" borderId="0" xfId="0" applyFill="1" applyAlignment="1">
      <alignment horizontal="left"/>
    </xf>
    <xf numFmtId="0" fontId="2" fillId="6" borderId="3" xfId="0" applyFont="1" applyFill="1" applyBorder="1" applyAlignment="1" applyProtection="1">
      <alignment horizontal="left" vertical="center"/>
      <protection locked="0"/>
    </xf>
    <xf numFmtId="0" fontId="7" fillId="0" borderId="0" xfId="0" applyFont="1" applyFill="1" applyBorder="1" applyAlignment="1">
      <alignment horizontal="left" vertical="center" wrapText="1"/>
    </xf>
    <xf numFmtId="0" fontId="8" fillId="3" borderId="14" xfId="2" applyFont="1" applyFill="1" applyBorder="1" applyAlignment="1" applyProtection="1">
      <alignment horizontal="left" vertical="center" wrapText="1"/>
    </xf>
    <xf numFmtId="0" fontId="0" fillId="0" borderId="15" xfId="0" applyBorder="1" applyAlignment="1">
      <alignment horizontal="left"/>
    </xf>
    <xf numFmtId="0" fontId="8" fillId="2" borderId="17" xfId="2" applyFont="1" applyFill="1" applyBorder="1" applyAlignment="1" applyProtection="1">
      <alignment horizontal="left" vertical="center" wrapText="1"/>
    </xf>
    <xf numFmtId="0" fontId="0" fillId="3" borderId="18" xfId="0" applyFill="1" applyBorder="1" applyAlignment="1">
      <alignment horizontal="left"/>
    </xf>
    <xf numFmtId="0" fontId="0" fillId="0" borderId="19" xfId="0" applyBorder="1" applyAlignment="1">
      <alignment horizontal="left"/>
    </xf>
    <xf numFmtId="0" fontId="8" fillId="0" borderId="17" xfId="0" applyFont="1" applyBorder="1" applyAlignment="1">
      <alignment horizontal="left"/>
    </xf>
    <xf numFmtId="0" fontId="0" fillId="0" borderId="17" xfId="0" applyBorder="1" applyAlignment="1">
      <alignment horizontal="left"/>
    </xf>
    <xf numFmtId="0" fontId="0" fillId="0" borderId="17" xfId="0" applyFill="1" applyBorder="1" applyAlignment="1">
      <alignment horizontal="left"/>
    </xf>
    <xf numFmtId="0" fontId="2" fillId="0" borderId="17" xfId="0" applyFont="1" applyBorder="1" applyAlignment="1">
      <alignment horizontal="left"/>
    </xf>
    <xf numFmtId="0" fontId="8" fillId="2" borderId="8" xfId="2" applyFont="1" applyFill="1" applyBorder="1" applyAlignment="1" applyProtection="1">
      <alignment horizontal="left" vertical="center" wrapText="1"/>
    </xf>
    <xf numFmtId="0" fontId="0" fillId="3" borderId="3" xfId="0" applyFill="1" applyBorder="1" applyAlignment="1">
      <alignment horizontal="left"/>
    </xf>
    <xf numFmtId="0" fontId="0" fillId="3" borderId="20" xfId="0" applyFill="1" applyBorder="1" applyAlignment="1">
      <alignment horizontal="left"/>
    </xf>
    <xf numFmtId="0" fontId="0" fillId="3" borderId="1" xfId="0" applyFill="1" applyBorder="1" applyAlignment="1">
      <alignment horizontal="left"/>
    </xf>
    <xf numFmtId="0" fontId="0" fillId="3" borderId="0" xfId="0" applyFill="1" applyAlignment="1">
      <alignment horizontal="left"/>
    </xf>
    <xf numFmtId="0" fontId="8" fillId="2" borderId="21" xfId="2" applyFont="1" applyFill="1" applyBorder="1" applyAlignment="1" applyProtection="1">
      <alignment horizontal="left" vertical="center" wrapText="1"/>
    </xf>
    <xf numFmtId="0" fontId="0" fillId="0" borderId="16" xfId="0" applyBorder="1" applyAlignment="1">
      <alignment horizontal="left"/>
    </xf>
    <xf numFmtId="0" fontId="8" fillId="2" borderId="20" xfId="2" applyFont="1" applyFill="1" applyBorder="1" applyAlignment="1" applyProtection="1">
      <alignment horizontal="left" vertical="center" wrapText="1"/>
    </xf>
    <xf numFmtId="0" fontId="0" fillId="0" borderId="25" xfId="0" applyBorder="1" applyAlignment="1">
      <alignment horizontal="left"/>
    </xf>
    <xf numFmtId="0" fontId="0" fillId="0" borderId="2" xfId="0" applyBorder="1" applyAlignment="1">
      <alignment horizontal="left"/>
    </xf>
    <xf numFmtId="0" fontId="6" fillId="0" borderId="26" xfId="2" applyFill="1" applyBorder="1" applyAlignment="1" applyProtection="1">
      <alignment horizontal="left" vertical="center" wrapText="1"/>
    </xf>
    <xf numFmtId="0" fontId="0" fillId="0" borderId="16" xfId="0" applyFill="1" applyBorder="1" applyAlignment="1">
      <alignment horizontal="left"/>
    </xf>
    <xf numFmtId="14" fontId="2" fillId="8" borderId="3" xfId="2" applyNumberFormat="1" applyFont="1" applyFill="1" applyBorder="1" applyAlignment="1" applyProtection="1">
      <alignment horizontal="left" vertical="top" wrapText="1"/>
      <protection locked="0"/>
    </xf>
    <xf numFmtId="0" fontId="6" fillId="0" borderId="28" xfId="2" applyFill="1" applyBorder="1" applyAlignment="1" applyProtection="1">
      <alignment horizontal="left" vertical="center" wrapText="1"/>
    </xf>
    <xf numFmtId="0" fontId="6" fillId="0" borderId="29" xfId="2" applyFill="1" applyBorder="1" applyAlignment="1" applyProtection="1">
      <alignment horizontal="left" vertical="center" wrapText="1"/>
    </xf>
    <xf numFmtId="0" fontId="6" fillId="0" borderId="30" xfId="2" applyFill="1" applyBorder="1" applyAlignment="1" applyProtection="1">
      <alignment horizontal="left" vertical="center" wrapText="1"/>
    </xf>
    <xf numFmtId="0" fontId="2" fillId="6" borderId="3" xfId="0" applyFont="1" applyFill="1" applyBorder="1" applyAlignment="1" applyProtection="1">
      <alignment horizontal="left" vertical="top" wrapText="1"/>
      <protection locked="0"/>
    </xf>
    <xf numFmtId="0" fontId="7" fillId="2" borderId="15" xfId="2" applyFont="1" applyFill="1" applyBorder="1" applyAlignment="1" applyProtection="1">
      <alignment horizontal="left" vertical="center" wrapText="1"/>
    </xf>
    <xf numFmtId="0" fontId="2" fillId="6" borderId="3" xfId="0" applyFont="1" applyFill="1" applyBorder="1" applyAlignment="1" applyProtection="1">
      <alignment horizontal="left" wrapText="1"/>
      <protection locked="0"/>
    </xf>
    <xf numFmtId="0" fontId="13" fillId="0" borderId="3" xfId="0" applyFont="1" applyBorder="1" applyAlignment="1">
      <alignment horizontal="left"/>
    </xf>
    <xf numFmtId="0" fontId="19" fillId="6" borderId="3" xfId="2" applyFont="1" applyFill="1" applyBorder="1" applyAlignment="1" applyProtection="1">
      <alignment horizontal="left" vertical="top" wrapText="1"/>
      <protection locked="0"/>
    </xf>
    <xf numFmtId="14" fontId="2" fillId="6" borderId="3" xfId="2" applyNumberFormat="1" applyFont="1" applyFill="1" applyBorder="1" applyAlignment="1" applyProtection="1">
      <alignment horizontal="left" vertical="top" wrapText="1"/>
      <protection locked="0"/>
    </xf>
    <xf numFmtId="14" fontId="2" fillId="8" borderId="3" xfId="2" applyNumberFormat="1" applyFont="1" applyFill="1" applyBorder="1" applyAlignment="1" applyProtection="1">
      <alignment horizontal="left" vertical="center" wrapText="1"/>
      <protection locked="0"/>
    </xf>
    <xf numFmtId="0" fontId="2" fillId="0" borderId="0" xfId="0" applyFont="1" applyAlignment="1">
      <alignment horizontal="left" vertical="center"/>
    </xf>
    <xf numFmtId="0" fontId="11" fillId="0" borderId="3" xfId="2" applyFont="1" applyFill="1" applyBorder="1" applyAlignment="1" applyProtection="1">
      <alignment horizontal="left" vertical="center" wrapText="1"/>
    </xf>
    <xf numFmtId="0" fontId="11" fillId="0" borderId="8" xfId="2" applyFont="1" applyFill="1" applyBorder="1" applyAlignment="1" applyProtection="1">
      <alignment horizontal="left" vertical="center" wrapText="1"/>
    </xf>
    <xf numFmtId="0" fontId="2" fillId="0" borderId="31"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0" fontId="2" fillId="0" borderId="32" xfId="0" applyFont="1" applyFill="1" applyBorder="1" applyAlignment="1" applyProtection="1">
      <alignment horizontal="left" vertical="top" wrapText="1"/>
      <protection locked="0"/>
    </xf>
    <xf numFmtId="9" fontId="2" fillId="8" borderId="3" xfId="2" applyNumberFormat="1" applyFont="1" applyFill="1" applyBorder="1" applyAlignment="1" applyProtection="1">
      <alignment horizontal="left" vertical="top" wrapText="1"/>
      <protection locked="0"/>
    </xf>
    <xf numFmtId="0" fontId="2" fillId="6" borderId="3" xfId="2" applyFont="1" applyFill="1" applyBorder="1" applyAlignment="1" applyProtection="1">
      <alignment horizontal="left" vertical="center" wrapText="1"/>
      <protection locked="0"/>
    </xf>
    <xf numFmtId="0" fontId="2" fillId="3" borderId="33" xfId="0" applyFont="1" applyFill="1" applyBorder="1" applyAlignment="1" applyProtection="1">
      <alignment horizontal="left" vertical="top"/>
      <protection locked="0"/>
    </xf>
    <xf numFmtId="0" fontId="2" fillId="3" borderId="0" xfId="0" applyFont="1" applyFill="1" applyAlignment="1">
      <alignment horizontal="left"/>
    </xf>
    <xf numFmtId="0" fontId="6" fillId="3" borderId="28" xfId="2" applyFill="1" applyBorder="1" applyAlignment="1" applyProtection="1">
      <alignment horizontal="left" vertical="center" wrapText="1"/>
    </xf>
    <xf numFmtId="0" fontId="6" fillId="3" borderId="30" xfId="2" applyFill="1" applyBorder="1" applyAlignment="1" applyProtection="1">
      <alignment horizontal="left" vertical="center" wrapText="1"/>
    </xf>
    <xf numFmtId="0" fontId="7" fillId="2" borderId="17" xfId="2" applyNumberFormat="1" applyFont="1" applyFill="1" applyBorder="1" applyAlignment="1" applyProtection="1">
      <alignment horizontal="left" vertical="center" wrapText="1"/>
    </xf>
    <xf numFmtId="0" fontId="8" fillId="2" borderId="3" xfId="2" applyNumberFormat="1" applyFont="1" applyFill="1" applyBorder="1" applyAlignment="1" applyProtection="1">
      <alignment horizontal="left" vertical="center" wrapText="1"/>
    </xf>
    <xf numFmtId="0" fontId="2" fillId="3" borderId="0" xfId="0" applyFont="1" applyFill="1" applyBorder="1" applyAlignment="1" applyProtection="1">
      <alignment horizontal="left" vertical="top"/>
      <protection locked="0"/>
    </xf>
    <xf numFmtId="0" fontId="20" fillId="0" borderId="20" xfId="0" applyFont="1" applyBorder="1" applyAlignment="1">
      <alignment horizontal="left" vertical="center" wrapText="1"/>
    </xf>
    <xf numFmtId="0" fontId="7" fillId="3" borderId="1" xfId="2" applyNumberFormat="1" applyFont="1" applyFill="1" applyBorder="1" applyAlignment="1" applyProtection="1">
      <alignment horizontal="left" vertical="top" wrapText="1"/>
    </xf>
    <xf numFmtId="0" fontId="7" fillId="3" borderId="2" xfId="2" applyNumberFormat="1" applyFont="1" applyFill="1" applyBorder="1" applyAlignment="1" applyProtection="1">
      <alignment horizontal="left" vertical="top" wrapText="1"/>
    </xf>
    <xf numFmtId="0" fontId="2" fillId="3" borderId="1" xfId="0" applyFont="1" applyFill="1" applyBorder="1" applyAlignment="1" applyProtection="1">
      <alignment horizontal="left" vertical="top"/>
      <protection locked="0"/>
    </xf>
    <xf numFmtId="0" fontId="2" fillId="3" borderId="2" xfId="0" applyFont="1" applyFill="1" applyBorder="1" applyAlignment="1" applyProtection="1">
      <alignment horizontal="left" vertical="top"/>
      <protection locked="0"/>
    </xf>
    <xf numFmtId="0" fontId="8" fillId="3" borderId="0" xfId="2" applyFont="1" applyFill="1" applyBorder="1" applyAlignment="1" applyProtection="1">
      <alignment horizontal="left" vertical="center" wrapText="1"/>
    </xf>
    <xf numFmtId="0" fontId="0" fillId="0" borderId="0" xfId="0" applyBorder="1" applyAlignment="1">
      <alignment horizontal="left" vertical="center" wrapText="1"/>
    </xf>
    <xf numFmtId="0" fontId="2" fillId="0" borderId="0" xfId="0" applyFont="1" applyFill="1" applyBorder="1" applyAlignment="1">
      <alignment horizontal="left"/>
    </xf>
    <xf numFmtId="0" fontId="2" fillId="0" borderId="0" xfId="0" applyFont="1" applyBorder="1" applyAlignment="1">
      <alignment horizontal="left" vertical="top" wrapText="1"/>
    </xf>
    <xf numFmtId="0" fontId="21" fillId="3" borderId="31" xfId="0" applyFont="1" applyFill="1" applyBorder="1" applyAlignment="1">
      <alignment horizontal="left" vertical="center" wrapText="1"/>
    </xf>
    <xf numFmtId="0" fontId="8" fillId="3" borderId="15" xfId="2" applyNumberFormat="1" applyFont="1" applyFill="1" applyBorder="1" applyAlignment="1" applyProtection="1">
      <alignment horizontal="left" vertical="center" wrapText="1"/>
    </xf>
    <xf numFmtId="164" fontId="9" fillId="3" borderId="0" xfId="2" applyNumberFormat="1" applyFont="1" applyFill="1" applyBorder="1" applyAlignment="1" applyProtection="1">
      <alignment horizontal="left" vertical="center" wrapText="1"/>
      <protection locked="0"/>
    </xf>
    <xf numFmtId="164" fontId="0" fillId="3" borderId="0" xfId="0" applyNumberFormat="1" applyFill="1" applyBorder="1" applyAlignment="1" applyProtection="1">
      <alignment horizontal="left" vertical="center" wrapText="1"/>
      <protection locked="0"/>
    </xf>
    <xf numFmtId="0" fontId="7" fillId="3" borderId="14" xfId="2" applyNumberFormat="1" applyFont="1" applyFill="1" applyBorder="1" applyAlignment="1" applyProtection="1">
      <alignment horizontal="left" vertical="top" wrapText="1"/>
    </xf>
    <xf numFmtId="0" fontId="7" fillId="3" borderId="15" xfId="2" applyNumberFormat="1" applyFont="1" applyFill="1" applyBorder="1" applyAlignment="1" applyProtection="1">
      <alignment horizontal="left" vertical="top" wrapText="1"/>
    </xf>
    <xf numFmtId="0" fontId="7" fillId="3" borderId="14" xfId="2" applyFont="1" applyFill="1" applyBorder="1" applyAlignment="1" applyProtection="1">
      <alignment horizontal="left" wrapText="1"/>
    </xf>
    <xf numFmtId="0" fontId="7" fillId="3" borderId="36" xfId="2" applyFont="1" applyFill="1" applyBorder="1" applyAlignment="1" applyProtection="1">
      <alignment horizontal="left" wrapText="1"/>
    </xf>
    <xf numFmtId="0" fontId="2" fillId="3" borderId="28" xfId="0" applyFont="1" applyFill="1" applyBorder="1" applyAlignment="1" applyProtection="1">
      <alignment horizontal="left" vertical="top" wrapText="1"/>
      <protection locked="0"/>
    </xf>
    <xf numFmtId="0" fontId="2" fillId="3" borderId="0" xfId="0" applyFont="1" applyFill="1" applyBorder="1" applyAlignment="1" applyProtection="1">
      <alignment horizontal="left" vertical="top" wrapText="1"/>
      <protection locked="0"/>
    </xf>
    <xf numFmtId="0" fontId="2" fillId="3" borderId="30" xfId="0" applyFont="1" applyFill="1" applyBorder="1" applyAlignment="1" applyProtection="1">
      <alignment horizontal="left" vertical="top" wrapText="1"/>
      <protection locked="0"/>
    </xf>
    <xf numFmtId="0" fontId="6" fillId="3" borderId="37" xfId="2" applyFill="1" applyBorder="1" applyAlignment="1" applyProtection="1">
      <alignment horizontal="left" vertical="center" wrapText="1"/>
    </xf>
    <xf numFmtId="0" fontId="7" fillId="3" borderId="31" xfId="2" applyFont="1" applyFill="1" applyBorder="1" applyAlignment="1" applyProtection="1">
      <alignment horizontal="left" wrapText="1"/>
    </xf>
    <xf numFmtId="0" fontId="7" fillId="3" borderId="30" xfId="2" applyFont="1" applyFill="1" applyBorder="1" applyAlignment="1" applyProtection="1">
      <alignment horizontal="left" wrapText="1"/>
    </xf>
    <xf numFmtId="0" fontId="0" fillId="0" borderId="8" xfId="0" applyBorder="1" applyAlignment="1" applyProtection="1">
      <alignment horizontal="left" vertical="center" wrapText="1"/>
    </xf>
    <xf numFmtId="49" fontId="22" fillId="3" borderId="0" xfId="0" applyNumberFormat="1" applyFont="1" applyFill="1" applyBorder="1" applyAlignment="1" applyProtection="1">
      <alignment horizontal="left" vertical="top" wrapText="1"/>
      <protection locked="0"/>
    </xf>
    <xf numFmtId="0" fontId="0" fillId="0" borderId="1" xfId="0" applyBorder="1" applyAlignment="1">
      <alignment horizontal="left"/>
    </xf>
    <xf numFmtId="49" fontId="22" fillId="0" borderId="0" xfId="0" applyNumberFormat="1" applyFont="1" applyFill="1" applyBorder="1" applyAlignment="1" applyProtection="1">
      <alignment horizontal="left" vertical="top" wrapText="1"/>
      <protection locked="0"/>
    </xf>
    <xf numFmtId="49" fontId="22" fillId="3" borderId="0" xfId="0" applyNumberFormat="1" applyFont="1" applyFill="1" applyAlignment="1">
      <alignment horizontal="left" vertical="top" wrapText="1"/>
    </xf>
    <xf numFmtId="0" fontId="23" fillId="0" borderId="32" xfId="2" applyFont="1" applyFill="1" applyBorder="1" applyAlignment="1" applyProtection="1">
      <alignment horizontal="left" vertical="center" wrapText="1"/>
    </xf>
    <xf numFmtId="49" fontId="22" fillId="0" borderId="43" xfId="0" applyNumberFormat="1" applyFont="1" applyFill="1" applyBorder="1" applyAlignment="1">
      <alignment horizontal="left" vertical="top" wrapText="1"/>
    </xf>
    <xf numFmtId="49" fontId="10" fillId="0" borderId="0" xfId="0" applyNumberFormat="1" applyFont="1" applyBorder="1" applyAlignment="1">
      <alignment horizontal="left" wrapText="1"/>
    </xf>
    <xf numFmtId="49" fontId="10" fillId="0" borderId="0" xfId="0" applyNumberFormat="1" applyFont="1" applyBorder="1" applyAlignment="1">
      <alignment horizontal="left"/>
    </xf>
    <xf numFmtId="0" fontId="2" fillId="3" borderId="30" xfId="0" applyFont="1" applyFill="1" applyBorder="1" applyAlignment="1" applyProtection="1">
      <alignment horizontal="left" vertical="top"/>
      <protection locked="0"/>
    </xf>
    <xf numFmtId="49" fontId="22" fillId="0" borderId="32" xfId="0" applyNumberFormat="1" applyFont="1" applyFill="1" applyBorder="1" applyAlignment="1" applyProtection="1">
      <alignment horizontal="left" vertical="top" wrapText="1"/>
      <protection locked="0"/>
    </xf>
    <xf numFmtId="0" fontId="24" fillId="0" borderId="8" xfId="0" applyFont="1" applyBorder="1" applyAlignment="1" applyProtection="1">
      <alignment horizontal="left" vertical="center" wrapText="1"/>
    </xf>
    <xf numFmtId="0" fontId="0" fillId="0" borderId="44" xfId="0" applyBorder="1" applyAlignment="1">
      <alignment horizontal="left"/>
    </xf>
    <xf numFmtId="49" fontId="0" fillId="0" borderId="0" xfId="0" applyNumberFormat="1" applyBorder="1" applyAlignment="1">
      <alignment horizontal="left" vertical="top" wrapText="1"/>
    </xf>
    <xf numFmtId="49" fontId="0" fillId="0" borderId="0" xfId="0" applyNumberFormat="1" applyAlignment="1">
      <alignment horizontal="left" vertical="top" wrapText="1"/>
    </xf>
    <xf numFmtId="49" fontId="0" fillId="0" borderId="32" xfId="0" applyNumberFormat="1" applyBorder="1" applyAlignment="1">
      <alignment horizontal="left" vertical="top" wrapText="1"/>
    </xf>
    <xf numFmtId="0" fontId="0" fillId="3" borderId="8" xfId="0" applyFill="1" applyBorder="1" applyAlignment="1">
      <alignment horizontal="left"/>
    </xf>
    <xf numFmtId="0" fontId="0" fillId="3" borderId="31" xfId="0" applyFill="1" applyBorder="1" applyAlignment="1">
      <alignment horizontal="left"/>
    </xf>
    <xf numFmtId="0" fontId="22" fillId="9" borderId="0" xfId="0" applyFont="1" applyFill="1" applyBorder="1" applyAlignment="1" applyProtection="1">
      <alignment horizontal="left" vertical="top" wrapText="1"/>
      <protection locked="0"/>
    </xf>
    <xf numFmtId="0" fontId="0" fillId="3" borderId="49" xfId="0" applyFill="1" applyBorder="1" applyAlignment="1">
      <alignment horizontal="left"/>
    </xf>
    <xf numFmtId="0" fontId="7" fillId="3" borderId="18" xfId="2" applyFont="1" applyFill="1" applyBorder="1" applyAlignment="1" applyProtection="1">
      <alignment horizontal="left" wrapText="1"/>
    </xf>
    <xf numFmtId="0" fontId="7" fillId="3" borderId="50" xfId="2" applyFont="1" applyFill="1" applyBorder="1" applyAlignment="1" applyProtection="1">
      <alignment horizontal="left" wrapText="1"/>
    </xf>
    <xf numFmtId="0" fontId="2" fillId="3" borderId="37" xfId="0" applyFont="1" applyFill="1" applyBorder="1" applyAlignment="1" applyProtection="1">
      <alignment horizontal="left" vertical="top" wrapText="1"/>
      <protection locked="0"/>
    </xf>
    <xf numFmtId="0" fontId="2" fillId="3" borderId="40" xfId="0" applyFont="1" applyFill="1" applyBorder="1" applyAlignment="1" applyProtection="1">
      <alignment horizontal="left" vertical="top" wrapText="1"/>
      <protection locked="0"/>
    </xf>
    <xf numFmtId="0" fontId="2" fillId="3" borderId="51" xfId="0" applyFont="1" applyFill="1" applyBorder="1" applyAlignment="1" applyProtection="1">
      <alignment horizontal="left" vertical="top" wrapText="1"/>
      <protection locked="0"/>
    </xf>
    <xf numFmtId="0" fontId="22" fillId="9" borderId="55" xfId="0" applyFont="1" applyFill="1" applyBorder="1" applyAlignment="1" applyProtection="1">
      <alignment horizontal="left" vertical="top" wrapText="1"/>
      <protection locked="0"/>
    </xf>
    <xf numFmtId="0" fontId="0" fillId="0" borderId="56" xfId="0" applyBorder="1" applyAlignment="1">
      <alignment horizontal="left"/>
    </xf>
    <xf numFmtId="0" fontId="2" fillId="3" borderId="20" xfId="0" applyFont="1" applyFill="1" applyBorder="1" applyAlignment="1">
      <alignment horizontal="left"/>
    </xf>
    <xf numFmtId="0" fontId="2" fillId="3" borderId="8" xfId="0" applyFont="1" applyFill="1" applyBorder="1" applyAlignment="1">
      <alignment horizontal="left"/>
    </xf>
    <xf numFmtId="0" fontId="22" fillId="9" borderId="58" xfId="0" applyFont="1" applyFill="1" applyBorder="1" applyAlignment="1" applyProtection="1">
      <alignment horizontal="left" vertical="top" wrapText="1"/>
      <protection locked="0"/>
    </xf>
    <xf numFmtId="0" fontId="2" fillId="0" borderId="59" xfId="0" applyFont="1" applyBorder="1" applyAlignment="1">
      <alignment horizontal="left"/>
    </xf>
    <xf numFmtId="0" fontId="2" fillId="0" borderId="37" xfId="0" applyNumberFormat="1" applyFont="1" applyFill="1" applyBorder="1" applyAlignment="1" applyProtection="1">
      <alignment vertical="top" wrapText="1"/>
      <protection locked="0"/>
    </xf>
    <xf numFmtId="0" fontId="2" fillId="0" borderId="40" xfId="0" applyNumberFormat="1" applyFont="1" applyFill="1" applyBorder="1" applyAlignment="1" applyProtection="1">
      <alignment vertical="top" wrapText="1"/>
      <protection locked="0"/>
    </xf>
    <xf numFmtId="0" fontId="2" fillId="0" borderId="51" xfId="0" applyNumberFormat="1" applyFont="1" applyFill="1" applyBorder="1" applyAlignment="1" applyProtection="1">
      <alignment vertical="top" wrapText="1"/>
      <protection locked="0"/>
    </xf>
    <xf numFmtId="0" fontId="8" fillId="3" borderId="1" xfId="0" applyFont="1" applyFill="1" applyBorder="1" applyAlignment="1">
      <alignment horizontal="left"/>
    </xf>
    <xf numFmtId="0" fontId="8" fillId="3" borderId="16" xfId="0" applyFont="1" applyFill="1" applyBorder="1" applyAlignment="1">
      <alignment horizontal="left"/>
    </xf>
    <xf numFmtId="0" fontId="11" fillId="3" borderId="22" xfId="0" applyFont="1" applyFill="1" applyBorder="1" applyAlignment="1" applyProtection="1">
      <alignment horizontal="left"/>
      <protection locked="0"/>
    </xf>
    <xf numFmtId="0" fontId="11" fillId="3" borderId="23" xfId="0" applyFont="1" applyFill="1" applyBorder="1" applyAlignment="1" applyProtection="1">
      <alignment horizontal="left"/>
      <protection locked="0"/>
    </xf>
    <xf numFmtId="0" fontId="11" fillId="3" borderId="24" xfId="0" applyFont="1" applyFill="1" applyBorder="1" applyAlignment="1" applyProtection="1">
      <alignment horizontal="left"/>
      <protection locked="0"/>
    </xf>
    <xf numFmtId="0" fontId="22" fillId="9" borderId="60" xfId="0" applyFont="1" applyFill="1" applyBorder="1" applyAlignment="1" applyProtection="1">
      <alignment horizontal="left" vertical="top" wrapText="1"/>
      <protection locked="0"/>
    </xf>
    <xf numFmtId="0" fontId="2" fillId="8" borderId="0" xfId="0" applyFont="1" applyFill="1" applyBorder="1" applyAlignment="1" applyProtection="1">
      <alignment horizontal="left"/>
      <protection locked="0"/>
    </xf>
    <xf numFmtId="0" fontId="0" fillId="0" borderId="32" xfId="0" applyBorder="1" applyAlignment="1">
      <alignment horizontal="left"/>
    </xf>
    <xf numFmtId="0" fontId="11" fillId="3" borderId="51" xfId="0" applyFont="1" applyFill="1" applyBorder="1" applyAlignment="1" applyProtection="1">
      <alignment horizontal="left"/>
      <protection locked="0"/>
    </xf>
    <xf numFmtId="0" fontId="25" fillId="3" borderId="20" xfId="2" applyNumberFormat="1" applyFont="1" applyFill="1" applyBorder="1" applyAlignment="1" applyProtection="1">
      <alignment horizontal="left" vertical="center" wrapText="1"/>
      <protection locked="0"/>
    </xf>
    <xf numFmtId="0" fontId="2" fillId="0" borderId="33" xfId="0" applyFont="1" applyBorder="1" applyAlignment="1">
      <alignment horizontal="left"/>
    </xf>
    <xf numFmtId="14" fontId="11" fillId="3" borderId="29" xfId="0" applyNumberFormat="1" applyFont="1" applyFill="1" applyBorder="1" applyAlignment="1" applyProtection="1">
      <alignment horizontal="left"/>
      <protection locked="0"/>
    </xf>
    <xf numFmtId="14" fontId="11" fillId="3" borderId="22" xfId="0" applyNumberFormat="1" applyFont="1" applyFill="1" applyBorder="1" applyAlignment="1" applyProtection="1">
      <alignment horizontal="left"/>
      <protection locked="0"/>
    </xf>
    <xf numFmtId="14" fontId="11" fillId="3" borderId="23" xfId="0" applyNumberFormat="1" applyFont="1" applyFill="1" applyBorder="1" applyAlignment="1" applyProtection="1">
      <alignment horizontal="left"/>
      <protection locked="0"/>
    </xf>
    <xf numFmtId="14" fontId="11" fillId="3" borderId="24" xfId="0" applyNumberFormat="1" applyFont="1" applyFill="1" applyBorder="1" applyAlignment="1" applyProtection="1">
      <alignment horizontal="left"/>
      <protection locked="0"/>
    </xf>
    <xf numFmtId="49" fontId="22" fillId="9" borderId="52" xfId="0" applyNumberFormat="1" applyFont="1" applyFill="1" applyBorder="1" applyAlignment="1" applyProtection="1">
      <alignment horizontal="left" vertical="top" wrapText="1"/>
      <protection locked="0"/>
    </xf>
    <xf numFmtId="0" fontId="22" fillId="9" borderId="53" xfId="0" applyFont="1" applyFill="1" applyBorder="1" applyAlignment="1" applyProtection="1">
      <alignment horizontal="left" vertical="top" wrapText="1"/>
      <protection locked="0"/>
    </xf>
    <xf numFmtId="0" fontId="22" fillId="9" borderId="54" xfId="0" applyFont="1" applyFill="1" applyBorder="1" applyAlignment="1" applyProtection="1">
      <alignment horizontal="left" vertical="top" wrapText="1"/>
      <protection locked="0"/>
    </xf>
    <xf numFmtId="0" fontId="22" fillId="9" borderId="61" xfId="0" applyFont="1" applyFill="1" applyBorder="1" applyAlignment="1" applyProtection="1">
      <alignment horizontal="left" vertical="top" wrapText="1"/>
      <protection locked="0"/>
    </xf>
    <xf numFmtId="0" fontId="0" fillId="0" borderId="62" xfId="0" applyBorder="1" applyAlignment="1">
      <alignment horizontal="left"/>
    </xf>
    <xf numFmtId="0" fontId="26" fillId="2" borderId="17" xfId="2" applyFont="1" applyFill="1" applyBorder="1" applyAlignment="1" applyProtection="1">
      <alignment horizontal="left" vertical="center" wrapText="1"/>
    </xf>
    <xf numFmtId="0" fontId="0" fillId="0" borderId="31" xfId="0" applyBorder="1" applyAlignment="1">
      <alignment horizontal="left"/>
    </xf>
    <xf numFmtId="0" fontId="7" fillId="2" borderId="17" xfId="2" applyFont="1" applyFill="1" applyBorder="1" applyAlignment="1" applyProtection="1">
      <alignment horizontal="left" vertical="center" wrapText="1"/>
    </xf>
    <xf numFmtId="0" fontId="8" fillId="3" borderId="64" xfId="2" applyFont="1" applyFill="1" applyBorder="1" applyAlignment="1" applyProtection="1">
      <alignment horizontal="left" vertical="center"/>
    </xf>
    <xf numFmtId="49" fontId="22" fillId="9" borderId="31" xfId="0" applyNumberFormat="1" applyFont="1" applyFill="1" applyBorder="1" applyAlignment="1" applyProtection="1">
      <alignment horizontal="left" vertical="top" wrapText="1"/>
      <protection locked="0"/>
    </xf>
    <xf numFmtId="0" fontId="22" fillId="9" borderId="0" xfId="0" applyFont="1" applyFill="1" applyAlignment="1" applyProtection="1">
      <alignment horizontal="left" vertical="top" wrapText="1"/>
      <protection locked="0"/>
    </xf>
    <xf numFmtId="0" fontId="22" fillId="9" borderId="32" xfId="0" applyFont="1" applyFill="1" applyBorder="1" applyAlignment="1" applyProtection="1">
      <alignment horizontal="left" vertical="top" wrapText="1"/>
      <protection locked="0"/>
    </xf>
    <xf numFmtId="0" fontId="8" fillId="3" borderId="15" xfId="2" applyFont="1" applyFill="1" applyBorder="1" applyAlignment="1" applyProtection="1">
      <alignment horizontal="left" vertical="center"/>
    </xf>
    <xf numFmtId="0" fontId="27" fillId="3" borderId="0" xfId="2" applyFont="1" applyFill="1" applyBorder="1" applyAlignment="1" applyProtection="1">
      <alignment horizontal="left" vertical="top"/>
      <protection locked="0"/>
    </xf>
    <xf numFmtId="0" fontId="28" fillId="3" borderId="0" xfId="0" applyFont="1" applyFill="1" applyBorder="1" applyAlignment="1">
      <alignment horizontal="left" vertical="top"/>
    </xf>
    <xf numFmtId="0" fontId="7" fillId="7" borderId="1" xfId="2" applyNumberFormat="1" applyFont="1" applyFill="1" applyBorder="1" applyAlignment="1" applyProtection="1">
      <alignment horizontal="left" vertical="top" wrapText="1"/>
    </xf>
    <xf numFmtId="0" fontId="7" fillId="7" borderId="16" xfId="2" applyNumberFormat="1" applyFont="1" applyFill="1" applyBorder="1" applyAlignment="1" applyProtection="1">
      <alignment horizontal="left" vertical="top" wrapText="1"/>
    </xf>
    <xf numFmtId="0" fontId="2" fillId="9" borderId="65" xfId="0" applyFont="1" applyFill="1" applyBorder="1" applyAlignment="1" applyProtection="1">
      <alignment horizontal="left" vertical="center"/>
      <protection locked="0"/>
    </xf>
    <xf numFmtId="0" fontId="2" fillId="0" borderId="0" xfId="0" applyFont="1" applyBorder="1" applyAlignment="1">
      <alignment horizontal="left"/>
    </xf>
    <xf numFmtId="0" fontId="2" fillId="0" borderId="20" xfId="0" applyFont="1" applyBorder="1" applyAlignment="1">
      <alignment horizontal="left"/>
    </xf>
    <xf numFmtId="0" fontId="2" fillId="0" borderId="8" xfId="0" applyFont="1" applyBorder="1" applyAlignment="1">
      <alignment horizontal="left"/>
    </xf>
    <xf numFmtId="0" fontId="8" fillId="7" borderId="1" xfId="0" applyFont="1" applyFill="1" applyBorder="1" applyAlignment="1">
      <alignment horizontal="left"/>
    </xf>
    <xf numFmtId="0" fontId="8" fillId="7" borderId="16" xfId="0" applyFont="1" applyFill="1" applyBorder="1" applyAlignment="1">
      <alignment horizontal="left"/>
    </xf>
    <xf numFmtId="14" fontId="9" fillId="9" borderId="22" xfId="0" applyNumberFormat="1" applyFont="1" applyFill="1" applyBorder="1" applyAlignment="1" applyProtection="1">
      <alignment horizontal="left"/>
      <protection locked="0"/>
    </xf>
    <xf numFmtId="0" fontId="11" fillId="0" borderId="23" xfId="0" applyFont="1" applyFill="1" applyBorder="1" applyAlignment="1" applyProtection="1">
      <alignment horizontal="left"/>
      <protection locked="0"/>
    </xf>
    <xf numFmtId="164" fontId="2" fillId="9" borderId="22" xfId="0" applyNumberFormat="1" applyFont="1" applyFill="1" applyBorder="1" applyAlignment="1" applyProtection="1">
      <alignment horizontal="left"/>
      <protection locked="0"/>
    </xf>
    <xf numFmtId="164" fontId="0" fillId="0" borderId="23" xfId="0" applyNumberFormat="1" applyBorder="1" applyAlignment="1">
      <alignment horizontal="left"/>
    </xf>
    <xf numFmtId="14" fontId="11" fillId="3" borderId="23" xfId="0" applyNumberFormat="1" applyFont="1" applyFill="1" applyBorder="1" applyAlignment="1" applyProtection="1">
      <alignment horizontal="left" wrapText="1"/>
      <protection locked="0"/>
    </xf>
    <xf numFmtId="14" fontId="11" fillId="3" borderId="24" xfId="0" applyNumberFormat="1" applyFont="1" applyFill="1" applyBorder="1" applyAlignment="1" applyProtection="1">
      <alignment horizontal="left" wrapText="1"/>
      <protection locked="0"/>
    </xf>
    <xf numFmtId="0" fontId="2" fillId="0" borderId="0" xfId="0" applyFont="1"/>
    <xf numFmtId="0" fontId="3" fillId="0" borderId="0" xfId="0" applyFont="1"/>
    <xf numFmtId="0" fontId="4" fillId="0" borderId="0" xfId="0" applyFont="1"/>
    <xf numFmtId="0" fontId="2" fillId="0" borderId="0" xfId="3" applyFont="1"/>
    <xf numFmtId="0" fontId="29" fillId="3" borderId="44" xfId="3" applyFont="1" applyFill="1" applyBorder="1" applyAlignment="1" applyProtection="1">
      <alignment vertical="center" wrapText="1"/>
    </xf>
    <xf numFmtId="0" fontId="2" fillId="3" borderId="0" xfId="3" applyFont="1" applyFill="1"/>
    <xf numFmtId="0" fontId="2" fillId="8" borderId="65" xfId="0" applyFont="1" applyFill="1" applyBorder="1" applyAlignment="1" applyProtection="1">
      <alignment horizontal="center" vertical="center"/>
      <protection locked="0"/>
    </xf>
    <xf numFmtId="0" fontId="2" fillId="0" borderId="31" xfId="0" applyFont="1" applyFill="1" applyBorder="1" applyAlignment="1"/>
    <xf numFmtId="0" fontId="2" fillId="0" borderId="0" xfId="0" applyFont="1" applyFill="1" applyAlignment="1"/>
    <xf numFmtId="0" fontId="8" fillId="0" borderId="0" xfId="0" applyFont="1" applyFill="1" applyBorder="1" applyAlignment="1">
      <alignment horizontal="left" wrapText="1"/>
    </xf>
    <xf numFmtId="2" fontId="9" fillId="0" borderId="0" xfId="1" applyNumberFormat="1" applyFont="1" applyFill="1" applyBorder="1" applyAlignment="1" applyProtection="1">
      <alignment horizontal="center" vertical="center" wrapText="1"/>
    </xf>
    <xf numFmtId="0" fontId="9" fillId="0" borderId="0" xfId="3" applyFont="1"/>
    <xf numFmtId="0" fontId="7" fillId="11" borderId="69" xfId="2" applyNumberFormat="1" applyFont="1" applyFill="1" applyBorder="1" applyAlignment="1" applyProtection="1">
      <alignment horizontal="left" vertical="center" wrapText="1"/>
    </xf>
    <xf numFmtId="0" fontId="2" fillId="8" borderId="60" xfId="3" applyFont="1" applyFill="1" applyBorder="1" applyAlignment="1" applyProtection="1">
      <alignment horizontal="center" vertical="center" wrapText="1"/>
      <protection locked="0"/>
    </xf>
    <xf numFmtId="0" fontId="7" fillId="11" borderId="68" xfId="2" applyNumberFormat="1" applyFont="1" applyFill="1" applyBorder="1" applyAlignment="1" applyProtection="1">
      <alignment vertical="center" wrapText="1"/>
    </xf>
    <xf numFmtId="164" fontId="2" fillId="8" borderId="60" xfId="3" applyNumberFormat="1" applyFont="1" applyFill="1" applyBorder="1" applyAlignment="1" applyProtection="1">
      <alignment horizontal="center" vertical="center" wrapText="1"/>
      <protection locked="0"/>
    </xf>
    <xf numFmtId="0" fontId="25" fillId="3" borderId="0" xfId="2" applyNumberFormat="1" applyFont="1" applyFill="1" applyBorder="1" applyAlignment="1" applyProtection="1">
      <alignment horizontal="left" vertical="center" wrapText="1"/>
    </xf>
    <xf numFmtId="0" fontId="2" fillId="3" borderId="0" xfId="3" applyFont="1" applyFill="1" applyBorder="1" applyAlignment="1" applyProtection="1">
      <alignment horizontal="center" vertical="top" wrapText="1"/>
      <protection locked="0"/>
    </xf>
    <xf numFmtId="0" fontId="30" fillId="10" borderId="3" xfId="3" applyFont="1" applyFill="1" applyBorder="1" applyAlignment="1" applyProtection="1">
      <alignment horizontal="left" vertical="center" wrapText="1"/>
    </xf>
    <xf numFmtId="0" fontId="31" fillId="3" borderId="0" xfId="0" applyFont="1" applyFill="1" applyBorder="1" applyAlignment="1">
      <alignment horizontal="left" vertical="center" wrapText="1"/>
    </xf>
    <xf numFmtId="164" fontId="10" fillId="3" borderId="0" xfId="3" applyNumberFormat="1" applyFont="1" applyFill="1" applyBorder="1" applyAlignment="1" applyProtection="1">
      <alignment horizontal="center" vertical="top" wrapText="1"/>
      <protection locked="0"/>
    </xf>
    <xf numFmtId="0" fontId="7" fillId="2" borderId="17" xfId="3" applyFont="1" applyFill="1" applyBorder="1" applyAlignment="1" applyProtection="1">
      <alignment horizontal="left" vertical="center" wrapText="1"/>
    </xf>
    <xf numFmtId="2" fontId="2" fillId="6" borderId="3" xfId="4" applyNumberFormat="1" applyFont="1" applyFill="1" applyBorder="1" applyAlignment="1" applyProtection="1">
      <alignment horizontal="center" vertical="center" wrapText="1"/>
      <protection locked="0"/>
    </xf>
    <xf numFmtId="0" fontId="2" fillId="6" borderId="3" xfId="4" applyNumberFormat="1" applyFont="1" applyFill="1" applyBorder="1" applyAlignment="1" applyProtection="1">
      <alignment horizontal="center" vertical="center" wrapText="1"/>
      <protection locked="0"/>
    </xf>
    <xf numFmtId="2" fontId="2" fillId="6" borderId="17" xfId="4" applyNumberFormat="1" applyFont="1" applyFill="1" applyBorder="1" applyAlignment="1" applyProtection="1">
      <alignment horizontal="center" vertical="center" wrapText="1"/>
      <protection locked="0"/>
    </xf>
    <xf numFmtId="0" fontId="32" fillId="2" borderId="21" xfId="3" applyFont="1" applyFill="1" applyBorder="1" applyAlignment="1" applyProtection="1">
      <alignment horizontal="left" vertical="center" wrapText="1"/>
    </xf>
    <xf numFmtId="0" fontId="0" fillId="5" borderId="21" xfId="0" applyFill="1" applyBorder="1" applyAlignment="1">
      <alignment horizontal="center"/>
    </xf>
    <xf numFmtId="0" fontId="2" fillId="0" borderId="0" xfId="3" applyFont="1" applyFill="1"/>
    <xf numFmtId="0" fontId="30" fillId="7" borderId="20" xfId="3" applyFont="1" applyFill="1" applyBorder="1" applyAlignment="1" applyProtection="1">
      <alignment horizontal="center" vertical="center" wrapText="1"/>
    </xf>
    <xf numFmtId="0" fontId="34" fillId="2" borderId="20" xfId="3" applyFont="1" applyFill="1" applyBorder="1" applyAlignment="1" applyProtection="1">
      <alignment horizontal="left" vertical="top" wrapText="1"/>
    </xf>
    <xf numFmtId="0" fontId="8" fillId="2" borderId="20" xfId="3" applyFont="1" applyFill="1" applyBorder="1" applyAlignment="1" applyProtection="1">
      <alignment horizontal="center" vertical="top" wrapText="1"/>
    </xf>
    <xf numFmtId="0" fontId="8" fillId="2" borderId="3" xfId="3" applyFont="1" applyFill="1" applyBorder="1" applyAlignment="1" applyProtection="1">
      <alignment horizontal="center" vertical="top" wrapText="1"/>
    </xf>
    <xf numFmtId="0" fontId="8" fillId="13" borderId="3" xfId="3" applyFont="1" applyFill="1" applyBorder="1" applyAlignment="1" applyProtection="1">
      <alignment horizontal="center" vertical="top" wrapText="1"/>
    </xf>
    <xf numFmtId="0" fontId="32" fillId="2" borderId="3" xfId="3" applyFont="1" applyFill="1" applyBorder="1" applyAlignment="1" applyProtection="1">
      <alignment horizontal="center" vertical="top" wrapText="1"/>
    </xf>
    <xf numFmtId="0" fontId="8" fillId="0" borderId="3" xfId="3" applyFont="1" applyFill="1" applyBorder="1" applyAlignment="1">
      <alignment horizontal="center" vertical="top" wrapText="1"/>
    </xf>
    <xf numFmtId="43" fontId="9"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2" fillId="0" borderId="0" xfId="3" applyFont="1" applyAlignment="1">
      <alignment horizontal="center" vertical="top"/>
    </xf>
    <xf numFmtId="2" fontId="2" fillId="14" borderId="3" xfId="4" applyNumberFormat="1" applyFont="1" applyFill="1" applyBorder="1" applyAlignment="1" applyProtection="1">
      <alignment horizontal="left" vertical="center" wrapText="1"/>
    </xf>
    <xf numFmtId="165" fontId="2" fillId="6" borderId="3" xfId="4" applyNumberFormat="1" applyFont="1" applyFill="1" applyBorder="1" applyAlignment="1" applyProtection="1">
      <alignment horizontal="center" vertical="center" wrapText="1"/>
      <protection locked="0"/>
    </xf>
    <xf numFmtId="165" fontId="2" fillId="15" borderId="21" xfId="0" applyNumberFormat="1" applyFont="1" applyFill="1" applyBorder="1" applyAlignment="1" applyProtection="1">
      <alignment horizontal="center"/>
    </xf>
    <xf numFmtId="2" fontId="2" fillId="5" borderId="3" xfId="4" applyNumberFormat="1" applyFont="1" applyFill="1" applyBorder="1" applyAlignment="1" applyProtection="1">
      <alignment horizontal="center" vertical="center" wrapText="1"/>
      <protection locked="0"/>
    </xf>
    <xf numFmtId="0" fontId="8" fillId="0" borderId="3" xfId="3" applyFont="1" applyFill="1" applyBorder="1" applyAlignment="1">
      <alignment horizontal="left" wrapText="1"/>
    </xf>
    <xf numFmtId="43" fontId="9" fillId="0" borderId="0" xfId="4" applyFont="1" applyFill="1" applyBorder="1" applyAlignment="1">
      <alignment horizontal="center" vertical="center" wrapText="1"/>
    </xf>
    <xf numFmtId="0" fontId="2" fillId="0" borderId="0" xfId="3" applyFont="1" applyFill="1" applyProtection="1"/>
    <xf numFmtId="0" fontId="2" fillId="0" borderId="0" xfId="3" applyFont="1" applyProtection="1"/>
    <xf numFmtId="0" fontId="8" fillId="7" borderId="17" xfId="3" applyFont="1" applyFill="1" applyBorder="1" applyAlignment="1" applyProtection="1">
      <alignment horizontal="left" vertical="center" wrapText="1"/>
    </xf>
    <xf numFmtId="2" fontId="2" fillId="14" borderId="17" xfId="4" applyNumberFormat="1" applyFont="1" applyFill="1" applyBorder="1" applyAlignment="1" applyProtection="1">
      <alignment horizontal="left" vertical="center" wrapText="1"/>
    </xf>
    <xf numFmtId="2" fontId="2" fillId="5" borderId="17" xfId="4" applyNumberFormat="1" applyFont="1" applyFill="1" applyBorder="1" applyAlignment="1" applyProtection="1">
      <alignment horizontal="center" vertical="center" wrapText="1"/>
      <protection locked="0"/>
    </xf>
    <xf numFmtId="2" fontId="2" fillId="0" borderId="3" xfId="4" applyNumberFormat="1" applyFont="1" applyFill="1" applyBorder="1" applyAlignment="1" applyProtection="1">
      <alignment horizontal="left" vertical="center" wrapText="1"/>
      <protection locked="0"/>
    </xf>
    <xf numFmtId="2" fontId="2" fillId="6" borderId="3" xfId="4" applyNumberFormat="1" applyFont="1" applyFill="1" applyBorder="1" applyAlignment="1" applyProtection="1">
      <alignment horizontal="left" vertical="center" wrapText="1"/>
      <protection locked="0"/>
    </xf>
    <xf numFmtId="2" fontId="2" fillId="0" borderId="2" xfId="4" applyNumberFormat="1" applyFont="1" applyFill="1" applyBorder="1" applyAlignment="1" applyProtection="1">
      <alignment horizontal="left" vertical="center" wrapText="1"/>
      <protection locked="0"/>
    </xf>
    <xf numFmtId="2" fontId="2" fillId="4" borderId="71" xfId="4" applyNumberFormat="1" applyFont="1" applyFill="1" applyBorder="1" applyAlignment="1" applyProtection="1">
      <alignment horizontal="left" vertical="center" wrapText="1"/>
    </xf>
    <xf numFmtId="165" fontId="2" fillId="4" borderId="72" xfId="4" applyNumberFormat="1" applyFont="1" applyFill="1" applyBorder="1" applyAlignment="1" applyProtection="1">
      <alignment horizontal="center" vertical="center" wrapText="1"/>
    </xf>
    <xf numFmtId="165" fontId="2" fillId="16" borderId="22" xfId="0" applyNumberFormat="1" applyFont="1" applyFill="1" applyBorder="1" applyAlignment="1" applyProtection="1">
      <alignment horizontal="center" vertical="center"/>
    </xf>
    <xf numFmtId="165" fontId="2" fillId="16" borderId="21" xfId="0" applyNumberFormat="1" applyFont="1" applyFill="1" applyBorder="1" applyAlignment="1" applyProtection="1">
      <alignment horizontal="center" vertical="center"/>
    </xf>
    <xf numFmtId="2" fontId="2" fillId="0" borderId="0" xfId="4" applyNumberFormat="1" applyFont="1" applyFill="1" applyBorder="1" applyAlignment="1" applyProtection="1">
      <alignment horizontal="left" vertical="center" wrapText="1"/>
      <protection locked="0"/>
    </xf>
    <xf numFmtId="2" fontId="2" fillId="4" borderId="72" xfId="4" applyNumberFormat="1" applyFont="1" applyFill="1" applyBorder="1" applyAlignment="1" applyProtection="1">
      <alignment horizontal="left" vertical="center" wrapText="1"/>
    </xf>
    <xf numFmtId="165" fontId="2" fillId="4" borderId="38" xfId="4" applyNumberFormat="1" applyFont="1" applyFill="1" applyBorder="1" applyAlignment="1" applyProtection="1">
      <alignment horizontal="center" vertical="center"/>
    </xf>
    <xf numFmtId="165" fontId="2" fillId="16" borderId="0" xfId="0" applyNumberFormat="1" applyFont="1" applyFill="1" applyBorder="1" applyAlignment="1" applyProtection="1">
      <alignment horizontal="center" vertical="center"/>
    </xf>
    <xf numFmtId="2" fontId="2" fillId="17" borderId="17" xfId="4" applyNumberFormat="1" applyFont="1" applyFill="1" applyBorder="1" applyAlignment="1" applyProtection="1">
      <alignment horizontal="center" vertical="center" wrapText="1"/>
    </xf>
    <xf numFmtId="2" fontId="2" fillId="17" borderId="3" xfId="4" applyNumberFormat="1" applyFont="1" applyFill="1" applyBorder="1" applyAlignment="1" applyProtection="1">
      <alignment horizontal="center" vertical="center" wrapText="1"/>
    </xf>
    <xf numFmtId="165" fontId="2" fillId="17" borderId="22" xfId="0" applyNumberFormat="1" applyFont="1" applyFill="1" applyBorder="1" applyAlignment="1" applyProtection="1">
      <alignment horizontal="center"/>
    </xf>
    <xf numFmtId="165" fontId="2" fillId="12" borderId="21" xfId="4" applyNumberFormat="1" applyFont="1" applyFill="1" applyBorder="1" applyAlignment="1" applyProtection="1">
      <alignment vertical="top"/>
      <protection locked="0"/>
    </xf>
    <xf numFmtId="2" fontId="2" fillId="0" borderId="33" xfId="4" applyNumberFormat="1" applyFont="1" applyFill="1" applyBorder="1" applyAlignment="1" applyProtection="1">
      <alignment horizontal="left" vertical="center" wrapText="1"/>
      <protection locked="0"/>
    </xf>
    <xf numFmtId="0" fontId="2" fillId="0" borderId="0" xfId="0" applyFont="1" applyFill="1"/>
    <xf numFmtId="165" fontId="2" fillId="3" borderId="0" xfId="4"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0" fontId="7" fillId="11" borderId="0" xfId="2" applyNumberFormat="1" applyFont="1" applyFill="1" applyBorder="1" applyAlignment="1" applyProtection="1">
      <alignment horizontal="center" vertical="center" wrapText="1"/>
    </xf>
    <xf numFmtId="0" fontId="32" fillId="3" borderId="0" xfId="2" applyNumberFormat="1" applyFont="1" applyFill="1" applyBorder="1" applyAlignment="1" applyProtection="1">
      <alignment horizontal="center" vertical="center" wrapText="1"/>
    </xf>
    <xf numFmtId="0" fontId="2" fillId="3" borderId="0" xfId="0" applyFont="1" applyFill="1" applyBorder="1" applyAlignment="1">
      <alignment horizontal="center"/>
    </xf>
    <xf numFmtId="0" fontId="30" fillId="7" borderId="3" xfId="3" applyFont="1" applyFill="1" applyBorder="1" applyAlignment="1" applyProtection="1">
      <alignment horizontal="center" vertical="center" wrapText="1"/>
    </xf>
    <xf numFmtId="0" fontId="8" fillId="2" borderId="73" xfId="3" applyFont="1" applyFill="1" applyBorder="1" applyAlignment="1" applyProtection="1">
      <alignment horizontal="center" vertical="top" wrapText="1"/>
    </xf>
    <xf numFmtId="0" fontId="2" fillId="3" borderId="0" xfId="3" applyFont="1" applyFill="1" applyProtection="1"/>
    <xf numFmtId="2" fontId="9" fillId="6" borderId="3" xfId="4" applyNumberFormat="1" applyFont="1" applyFill="1" applyBorder="1" applyAlignment="1" applyProtection="1">
      <alignment horizontal="center" vertical="center" wrapText="1"/>
      <protection locked="0"/>
    </xf>
    <xf numFmtId="0" fontId="2" fillId="3" borderId="0" xfId="0" applyFont="1" applyFill="1"/>
    <xf numFmtId="2" fontId="2" fillId="6" borderId="17" xfId="4" applyNumberFormat="1" applyFont="1" applyFill="1" applyBorder="1" applyAlignment="1" applyProtection="1">
      <alignment horizontal="center" vertical="center" wrapText="1"/>
    </xf>
    <xf numFmtId="0" fontId="8" fillId="7" borderId="20" xfId="3" applyFont="1" applyFill="1" applyBorder="1" applyAlignment="1" applyProtection="1">
      <alignment horizontal="left" vertical="center" wrapText="1"/>
    </xf>
    <xf numFmtId="165" fontId="2" fillId="16" borderId="22" xfId="0" applyNumberFormat="1" applyFont="1" applyFill="1" applyBorder="1" applyAlignment="1" applyProtection="1">
      <alignment horizontal="center"/>
    </xf>
    <xf numFmtId="2" fontId="2" fillId="4" borderId="72" xfId="4" applyNumberFormat="1" applyFont="1" applyFill="1" applyBorder="1" applyAlignment="1" applyProtection="1">
      <alignment horizontal="center" vertical="center" wrapText="1"/>
    </xf>
    <xf numFmtId="2" fontId="2" fillId="4" borderId="38" xfId="4" applyNumberFormat="1" applyFont="1" applyFill="1" applyBorder="1" applyAlignment="1" applyProtection="1">
      <alignment horizontal="center" vertical="center"/>
    </xf>
    <xf numFmtId="2" fontId="2" fillId="3" borderId="0" xfId="3" applyNumberFormat="1" applyFont="1" applyFill="1" applyProtection="1"/>
    <xf numFmtId="165" fontId="2" fillId="0" borderId="0" xfId="0" applyNumberFormat="1" applyFont="1"/>
    <xf numFmtId="0" fontId="2" fillId="12" borderId="0" xfId="4" applyNumberFormat="1" applyFont="1" applyFill="1" applyBorder="1" applyAlignment="1" applyProtection="1">
      <alignment horizontal="center" vertical="center" wrapText="1"/>
      <protection locked="0"/>
    </xf>
    <xf numFmtId="0" fontId="0" fillId="0" borderId="0" xfId="0" applyAlignment="1">
      <alignment horizontal="left" vertical="center" wrapText="1"/>
    </xf>
    <xf numFmtId="2" fontId="2" fillId="3" borderId="0" xfId="4" applyNumberFormat="1" applyFont="1" applyFill="1" applyBorder="1" applyAlignment="1" applyProtection="1">
      <alignment horizontal="left" vertical="center" wrapText="1"/>
      <protection locked="0"/>
    </xf>
    <xf numFmtId="0" fontId="2" fillId="0" borderId="0" xfId="0" applyFont="1" applyAlignment="1">
      <alignment vertical="top" wrapText="1"/>
    </xf>
    <xf numFmtId="0" fontId="7" fillId="3" borderId="0" xfId="2" applyNumberFormat="1" applyFont="1" applyFill="1" applyBorder="1" applyAlignment="1" applyProtection="1">
      <alignment horizontal="center" vertical="center" wrapText="1"/>
    </xf>
    <xf numFmtId="0" fontId="2" fillId="3" borderId="0" xfId="0" applyFont="1" applyFill="1" applyBorder="1" applyAlignment="1">
      <alignment horizontal="center" vertical="top"/>
    </xf>
    <xf numFmtId="0" fontId="0" fillId="0" borderId="0" xfId="0" applyAlignment="1">
      <alignment horizontal="center" vertical="top"/>
    </xf>
    <xf numFmtId="0" fontId="8" fillId="3" borderId="18" xfId="3" applyFont="1" applyFill="1" applyBorder="1" applyAlignment="1">
      <alignment horizontal="left" vertical="center" wrapText="1"/>
    </xf>
    <xf numFmtId="0" fontId="0" fillId="0" borderId="0" xfId="0" applyBorder="1" applyAlignment="1">
      <alignment horizontal="center" vertical="center" wrapText="1"/>
    </xf>
    <xf numFmtId="2" fontId="2" fillId="6" borderId="3" xfId="4" applyNumberFormat="1" applyFont="1" applyFill="1" applyBorder="1" applyAlignment="1" applyProtection="1">
      <alignment horizontal="center" vertical="center" wrapText="1"/>
    </xf>
    <xf numFmtId="2" fontId="2" fillId="8" borderId="3" xfId="4" applyNumberFormat="1" applyFont="1" applyFill="1" applyBorder="1" applyAlignment="1" applyProtection="1">
      <alignment horizontal="center" vertical="center" wrapText="1"/>
    </xf>
    <xf numFmtId="0" fontId="2" fillId="0" borderId="0" xfId="0" applyFont="1" applyAlignment="1">
      <alignment horizontal="left" vertical="top"/>
    </xf>
    <xf numFmtId="165" fontId="2" fillId="4" borderId="3" xfId="4" applyNumberFormat="1" applyFont="1" applyFill="1" applyBorder="1" applyAlignment="1" applyProtection="1">
      <alignment horizontal="center" vertical="center" wrapText="1"/>
    </xf>
    <xf numFmtId="165" fontId="2" fillId="16" borderId="3" xfId="4" applyNumberFormat="1" applyFont="1" applyFill="1" applyBorder="1" applyAlignment="1" applyProtection="1">
      <alignment horizontal="center" vertical="center" wrapText="1"/>
    </xf>
    <xf numFmtId="0" fontId="32" fillId="3" borderId="0" xfId="3" applyFont="1" applyFill="1" applyBorder="1" applyAlignment="1">
      <alignment horizontal="left" vertical="center" wrapText="1"/>
    </xf>
    <xf numFmtId="0" fontId="37" fillId="3" borderId="0" xfId="0" applyFont="1" applyFill="1" applyBorder="1" applyAlignment="1">
      <alignment horizontal="left" vertical="center" wrapText="1"/>
    </xf>
    <xf numFmtId="165" fontId="2" fillId="3" borderId="0" xfId="4" applyNumberFormat="1" applyFont="1" applyFill="1" applyBorder="1" applyAlignment="1" applyProtection="1">
      <alignment horizontal="center" vertical="center" wrapText="1"/>
    </xf>
    <xf numFmtId="0" fontId="0" fillId="3" borderId="0" xfId="0" applyFill="1" applyAlignment="1">
      <alignment horizontal="center" vertical="top"/>
    </xf>
    <xf numFmtId="0" fontId="0" fillId="0" borderId="47" xfId="0" applyBorder="1" applyAlignment="1">
      <alignment horizontal="center" vertical="top"/>
    </xf>
    <xf numFmtId="0" fontId="17" fillId="11" borderId="76" xfId="2" applyNumberFormat="1" applyFont="1" applyFill="1" applyBorder="1" applyAlignment="1" applyProtection="1">
      <alignment horizontal="left" vertical="center" wrapText="1"/>
    </xf>
    <xf numFmtId="0" fontId="0" fillId="8" borderId="76" xfId="0" applyFill="1" applyBorder="1" applyAlignment="1">
      <alignment horizontal="center" vertical="center"/>
    </xf>
    <xf numFmtId="0" fontId="0" fillId="0" borderId="77" xfId="0" applyBorder="1" applyAlignment="1">
      <alignment horizontal="center" vertical="top"/>
    </xf>
    <xf numFmtId="0" fontId="17" fillId="11" borderId="0" xfId="2" applyNumberFormat="1" applyFont="1" applyFill="1" applyBorder="1" applyAlignment="1" applyProtection="1">
      <alignment horizontal="left" vertical="center" wrapText="1"/>
    </xf>
    <xf numFmtId="0" fontId="2" fillId="9" borderId="65" xfId="0" applyFont="1" applyFill="1" applyBorder="1" applyAlignment="1" applyProtection="1">
      <alignment horizontal="center" vertical="center"/>
      <protection locked="0"/>
    </xf>
    <xf numFmtId="0" fontId="10" fillId="3" borderId="31" xfId="3" applyFont="1" applyFill="1" applyBorder="1" applyAlignment="1" applyProtection="1">
      <alignment horizontal="center" vertical="top" wrapText="1"/>
      <protection locked="0"/>
    </xf>
    <xf numFmtId="0" fontId="2" fillId="3" borderId="15" xfId="3" applyFont="1" applyFill="1" applyBorder="1" applyAlignment="1" applyProtection="1">
      <alignment horizontal="center" vertical="top" wrapText="1"/>
      <protection locked="0"/>
    </xf>
    <xf numFmtId="0" fontId="32" fillId="3" borderId="78" xfId="2" applyNumberFormat="1" applyFont="1" applyFill="1" applyBorder="1" applyAlignment="1" applyProtection="1">
      <alignment horizontal="center" vertical="center" wrapText="1"/>
    </xf>
    <xf numFmtId="0" fontId="32" fillId="3" borderId="27" xfId="2" applyNumberFormat="1" applyFont="1" applyFill="1" applyBorder="1" applyAlignment="1" applyProtection="1">
      <alignment horizontal="center" vertical="center" wrapText="1"/>
    </xf>
    <xf numFmtId="0" fontId="8" fillId="2" borderId="20" xfId="3" applyFont="1" applyFill="1" applyBorder="1" applyAlignment="1" applyProtection="1">
      <alignment horizontal="center" vertical="center" wrapText="1"/>
    </xf>
    <xf numFmtId="0" fontId="32" fillId="2" borderId="20" xfId="3" applyFont="1" applyFill="1" applyBorder="1" applyAlignment="1" applyProtection="1">
      <alignment horizontal="center" vertical="center" wrapText="1"/>
    </xf>
    <xf numFmtId="0" fontId="8" fillId="13" borderId="79" xfId="2" applyNumberFormat="1" applyFont="1" applyFill="1" applyBorder="1" applyAlignment="1" applyProtection="1">
      <alignment horizontal="center" vertical="center" wrapText="1"/>
    </xf>
    <xf numFmtId="165" fontId="2" fillId="4" borderId="21" xfId="0" applyNumberFormat="1" applyFont="1" applyFill="1" applyBorder="1" applyAlignment="1" applyProtection="1">
      <alignment horizontal="center"/>
      <protection locked="0"/>
    </xf>
    <xf numFmtId="2" fontId="2" fillId="6" borderId="3" xfId="4" applyNumberFormat="1" applyFont="1" applyFill="1" applyBorder="1" applyAlignment="1" applyProtection="1">
      <alignment horizontal="left" vertical="center" wrapText="1"/>
    </xf>
    <xf numFmtId="165" fontId="2" fillId="18" borderId="26" xfId="0" applyNumberFormat="1" applyFont="1" applyFill="1" applyBorder="1" applyAlignment="1" applyProtection="1">
      <alignment horizontal="center"/>
    </xf>
    <xf numFmtId="0" fontId="8" fillId="3" borderId="0" xfId="3" applyFont="1" applyFill="1" applyBorder="1" applyAlignment="1">
      <alignment horizontal="left" vertical="center" wrapText="1"/>
    </xf>
    <xf numFmtId="2" fontId="2" fillId="3" borderId="0" xfId="4" applyNumberFormat="1" applyFont="1" applyFill="1" applyBorder="1" applyAlignment="1" applyProtection="1">
      <alignment horizontal="left" vertical="center"/>
      <protection locked="0"/>
    </xf>
    <xf numFmtId="0" fontId="0" fillId="3" borderId="0" xfId="0" applyFill="1" applyBorder="1" applyAlignment="1">
      <alignment vertical="center"/>
    </xf>
    <xf numFmtId="165" fontId="2" fillId="3" borderId="0" xfId="0" applyNumberFormat="1" applyFont="1" applyFill="1" applyBorder="1" applyAlignment="1" applyProtection="1">
      <alignment horizontal="center"/>
    </xf>
    <xf numFmtId="166" fontId="0" fillId="12" borderId="28" xfId="0" applyNumberFormat="1" applyFill="1" applyBorder="1" applyAlignment="1" applyProtection="1">
      <alignment horizontal="center" vertical="center"/>
      <protection locked="0"/>
    </xf>
    <xf numFmtId="0" fontId="0" fillId="3" borderId="30" xfId="0" applyFill="1" applyBorder="1" applyAlignment="1">
      <alignment vertical="center"/>
    </xf>
    <xf numFmtId="0" fontId="7" fillId="11" borderId="0" xfId="2" applyNumberFormat="1" applyFont="1" applyFill="1" applyBorder="1" applyAlignment="1" applyProtection="1">
      <alignment horizontal="left" vertical="center" wrapText="1"/>
    </xf>
    <xf numFmtId="2" fontId="0" fillId="4" borderId="28" xfId="0" applyNumberFormat="1" applyFill="1" applyBorder="1" applyAlignment="1" applyProtection="1">
      <alignment horizontal="center" vertical="center"/>
      <protection locked="0"/>
    </xf>
    <xf numFmtId="0" fontId="9" fillId="3" borderId="0" xfId="0" applyFont="1" applyFill="1" applyBorder="1"/>
    <xf numFmtId="0" fontId="2" fillId="3" borderId="0" xfId="0" applyFont="1" applyFill="1" applyBorder="1"/>
    <xf numFmtId="0" fontId="2" fillId="0" borderId="0" xfId="3"/>
    <xf numFmtId="0" fontId="2" fillId="0" borderId="0" xfId="3" applyFill="1" applyBorder="1"/>
    <xf numFmtId="0" fontId="3" fillId="0" borderId="0" xfId="3" applyFont="1"/>
    <xf numFmtId="0" fontId="20" fillId="0" borderId="0" xfId="3" applyFont="1"/>
    <xf numFmtId="0" fontId="4" fillId="0" borderId="0" xfId="3" applyFont="1"/>
    <xf numFmtId="0" fontId="9" fillId="0" borderId="0" xfId="3" applyFont="1" applyFill="1" applyBorder="1"/>
    <xf numFmtId="0" fontId="30" fillId="19" borderId="17" xfId="3" applyFont="1" applyFill="1" applyBorder="1"/>
    <xf numFmtId="0" fontId="38" fillId="3" borderId="0" xfId="2" applyNumberFormat="1" applyFont="1" applyFill="1" applyBorder="1" applyAlignment="1" applyProtection="1">
      <alignment horizontal="center" vertical="center" wrapText="1"/>
    </xf>
    <xf numFmtId="0" fontId="38" fillId="3" borderId="77" xfId="2" applyNumberFormat="1" applyFont="1" applyFill="1" applyBorder="1" applyAlignment="1" applyProtection="1">
      <alignment horizontal="center" vertical="center" wrapText="1"/>
    </xf>
    <xf numFmtId="0" fontId="2" fillId="3" borderId="65" xfId="0" applyFont="1" applyFill="1" applyBorder="1" applyAlignment="1" applyProtection="1">
      <alignment horizontal="left" vertical="top"/>
      <protection locked="0"/>
    </xf>
    <xf numFmtId="0" fontId="8" fillId="0" borderId="0" xfId="3" applyFont="1" applyFill="1" applyBorder="1"/>
    <xf numFmtId="0" fontId="9" fillId="0" borderId="0" xfId="3" applyFont="1" applyFill="1"/>
    <xf numFmtId="0" fontId="2" fillId="0" borderId="0" xfId="3" applyFill="1"/>
    <xf numFmtId="0" fontId="20" fillId="0" borderId="0" xfId="3" applyFont="1" applyFill="1"/>
    <xf numFmtId="0" fontId="34" fillId="2" borderId="3" xfId="3" applyFont="1" applyFill="1" applyBorder="1" applyAlignment="1">
      <alignment horizontal="center" vertical="center" wrapText="1"/>
    </xf>
    <xf numFmtId="0" fontId="22" fillId="0" borderId="3" xfId="3" applyFont="1" applyFill="1" applyBorder="1" applyAlignment="1">
      <alignment horizontal="center" vertical="center"/>
    </xf>
    <xf numFmtId="0" fontId="34" fillId="3" borderId="3" xfId="3" applyFont="1" applyFill="1" applyBorder="1" applyAlignment="1">
      <alignment horizontal="center" vertical="center" wrapText="1"/>
    </xf>
    <xf numFmtId="0" fontId="39" fillId="20" borderId="3" xfId="3" applyFont="1" applyFill="1" applyBorder="1" applyAlignment="1">
      <alignment horizontal="center" vertical="center" wrapText="1"/>
    </xf>
    <xf numFmtId="0" fontId="2" fillId="0" borderId="0" xfId="3" applyFont="1" applyAlignment="1">
      <alignment horizontal="center" vertical="center"/>
    </xf>
    <xf numFmtId="0" fontId="2" fillId="0" borderId="3" xfId="3" applyFont="1" applyBorder="1" applyAlignment="1">
      <alignment horizontal="center" vertical="center"/>
    </xf>
    <xf numFmtId="0" fontId="2" fillId="0" borderId="0" xfId="3" applyFont="1" applyBorder="1" applyAlignment="1">
      <alignment horizontal="center" vertical="center"/>
    </xf>
    <xf numFmtId="0" fontId="20" fillId="0" borderId="0" xfId="3" applyFont="1" applyAlignment="1">
      <alignment horizontal="center" vertical="center"/>
    </xf>
    <xf numFmtId="0" fontId="40" fillId="2" borderId="3" xfId="2" applyNumberFormat="1" applyFont="1" applyFill="1" applyBorder="1" applyAlignment="1" applyProtection="1">
      <alignment horizontal="left" vertical="center" wrapText="1" indent="2"/>
    </xf>
    <xf numFmtId="43" fontId="3" fillId="0" borderId="3" xfId="2" applyNumberFormat="1" applyFont="1" applyFill="1" applyBorder="1" applyAlignment="1" applyProtection="1">
      <alignment horizontal="center" vertical="center" wrapText="1"/>
    </xf>
    <xf numFmtId="2" fontId="22" fillId="6" borderId="3" xfId="4" applyNumberFormat="1" applyFont="1" applyFill="1" applyBorder="1" applyAlignment="1" applyProtection="1">
      <alignment horizontal="center" vertical="center" wrapText="1"/>
      <protection locked="0"/>
    </xf>
    <xf numFmtId="0" fontId="22" fillId="3" borderId="3" xfId="4" applyNumberFormat="1" applyFont="1" applyFill="1" applyBorder="1" applyAlignment="1" applyProtection="1">
      <alignment horizontal="center" vertical="center" wrapText="1"/>
      <protection locked="0"/>
    </xf>
    <xf numFmtId="165" fontId="22" fillId="4" borderId="3" xfId="3" applyNumberFormat="1" applyFont="1" applyFill="1" applyBorder="1" applyAlignment="1" applyProtection="1">
      <alignment horizontal="center"/>
    </xf>
    <xf numFmtId="0" fontId="2" fillId="0" borderId="3" xfId="3" applyBorder="1" applyAlignment="1"/>
    <xf numFmtId="0" fontId="2" fillId="0" borderId="0" xfId="3" applyBorder="1" applyAlignment="1"/>
    <xf numFmtId="0" fontId="1" fillId="0" borderId="0" xfId="5"/>
    <xf numFmtId="0" fontId="2" fillId="0" borderId="3" xfId="3" applyBorder="1"/>
    <xf numFmtId="0" fontId="22" fillId="3" borderId="15" xfId="4" applyNumberFormat="1" applyFont="1" applyFill="1" applyBorder="1" applyAlignment="1" applyProtection="1">
      <alignment horizontal="center" vertical="center" wrapText="1"/>
      <protection locked="0"/>
    </xf>
    <xf numFmtId="43" fontId="3" fillId="0" borderId="15" xfId="2" applyNumberFormat="1" applyFont="1" applyFill="1" applyBorder="1" applyAlignment="1" applyProtection="1">
      <alignment horizontal="center" vertical="center" wrapText="1"/>
    </xf>
    <xf numFmtId="0" fontId="2" fillId="0" borderId="15" xfId="3" applyBorder="1" applyAlignment="1"/>
    <xf numFmtId="0" fontId="2" fillId="0" borderId="3" xfId="3" applyFill="1" applyBorder="1"/>
    <xf numFmtId="0" fontId="2" fillId="3" borderId="0" xfId="3" applyFill="1"/>
    <xf numFmtId="0" fontId="18" fillId="13" borderId="17" xfId="2" applyNumberFormat="1" applyFont="1" applyFill="1" applyBorder="1" applyAlignment="1" applyProtection="1">
      <alignment horizontal="center" vertical="center" wrapText="1"/>
    </xf>
    <xf numFmtId="165" fontId="22" fillId="6" borderId="3" xfId="4" applyNumberFormat="1" applyFont="1" applyFill="1" applyBorder="1" applyAlignment="1" applyProtection="1">
      <alignment horizontal="center" vertical="center" wrapText="1"/>
    </xf>
    <xf numFmtId="1" fontId="22" fillId="3" borderId="3" xfId="4" applyNumberFormat="1" applyFont="1" applyFill="1" applyBorder="1" applyAlignment="1" applyProtection="1">
      <alignment horizontal="center" vertical="center" wrapText="1"/>
    </xf>
    <xf numFmtId="2" fontId="22" fillId="4" borderId="3" xfId="3" applyNumberFormat="1" applyFont="1" applyFill="1" applyBorder="1" applyAlignment="1" applyProtection="1">
      <alignment horizontal="center"/>
    </xf>
    <xf numFmtId="1" fontId="2" fillId="3" borderId="3" xfId="4" applyNumberFormat="1" applyFont="1" applyFill="1" applyBorder="1" applyAlignment="1" applyProtection="1">
      <alignment horizontal="center" vertical="center" wrapText="1"/>
    </xf>
    <xf numFmtId="0" fontId="20" fillId="3" borderId="17" xfId="2" applyNumberFormat="1" applyFont="1" applyFill="1" applyBorder="1" applyAlignment="1" applyProtection="1">
      <alignment horizontal="center" vertical="center" wrapText="1"/>
    </xf>
    <xf numFmtId="43" fontId="9" fillId="3" borderId="3" xfId="2" applyNumberFormat="1" applyFont="1" applyFill="1" applyBorder="1" applyAlignment="1" applyProtection="1">
      <alignment horizontal="center" vertical="center" wrapText="1"/>
    </xf>
    <xf numFmtId="1" fontId="2" fillId="3" borderId="14" xfId="4" applyNumberFormat="1" applyFont="1" applyFill="1" applyBorder="1" applyAlignment="1" applyProtection="1">
      <alignment horizontal="center" vertical="center" wrapText="1"/>
    </xf>
    <xf numFmtId="1" fontId="2" fillId="3" borderId="15" xfId="4" applyNumberFormat="1" applyFont="1" applyFill="1" applyBorder="1" applyAlignment="1" applyProtection="1">
      <alignment horizontal="center" vertical="center" wrapText="1"/>
    </xf>
    <xf numFmtId="1" fontId="2" fillId="3" borderId="17" xfId="4" applyNumberFormat="1" applyFont="1" applyFill="1" applyBorder="1" applyAlignment="1" applyProtection="1">
      <alignment horizontal="center" vertical="center" wrapText="1"/>
    </xf>
    <xf numFmtId="0" fontId="2" fillId="3" borderId="15" xfId="3" applyFill="1" applyBorder="1" applyAlignment="1"/>
    <xf numFmtId="1" fontId="2" fillId="3" borderId="0" xfId="3" applyNumberFormat="1" applyFont="1" applyFill="1" applyBorder="1" applyAlignment="1">
      <alignment horizontal="center"/>
    </xf>
    <xf numFmtId="0" fontId="2" fillId="3" borderId="0" xfId="3" applyFill="1" applyBorder="1"/>
    <xf numFmtId="43" fontId="3" fillId="3" borderId="1" xfId="2" applyNumberFormat="1" applyFont="1" applyFill="1" applyBorder="1" applyAlignment="1" applyProtection="1">
      <alignment horizontal="center" vertical="center" wrapText="1"/>
    </xf>
    <xf numFmtId="49" fontId="10" fillId="4" borderId="0" xfId="0" applyNumberFormat="1" applyFont="1" applyFill="1" applyAlignment="1" applyProtection="1">
      <alignment vertical="top" wrapText="1"/>
      <protection locked="0"/>
    </xf>
    <xf numFmtId="49" fontId="10" fillId="0" borderId="0" xfId="0" applyNumberFormat="1" applyFont="1" applyAlignment="1" applyProtection="1">
      <alignment vertical="top" wrapText="1"/>
      <protection locked="0"/>
    </xf>
    <xf numFmtId="0" fontId="2" fillId="3" borderId="0" xfId="3" applyFill="1" applyBorder="1" applyAlignment="1">
      <alignment vertical="top" wrapText="1"/>
    </xf>
    <xf numFmtId="0" fontId="22" fillId="0" borderId="8" xfId="0" applyFont="1" applyBorder="1" applyAlignment="1">
      <alignment horizontal="center" vertical="center" wrapText="1"/>
    </xf>
    <xf numFmtId="43" fontId="3" fillId="3" borderId="17" xfId="2" applyNumberFormat="1" applyFont="1" applyFill="1" applyBorder="1" applyAlignment="1" applyProtection="1">
      <alignment horizontal="center" vertical="center" wrapText="1"/>
    </xf>
    <xf numFmtId="49" fontId="22" fillId="0" borderId="31" xfId="0" applyNumberFormat="1" applyFont="1" applyBorder="1" applyAlignment="1">
      <alignment vertical="top" wrapText="1"/>
    </xf>
    <xf numFmtId="49" fontId="22" fillId="0" borderId="0" xfId="0" applyNumberFormat="1" applyFont="1" applyAlignment="1">
      <alignment vertical="top" wrapText="1"/>
    </xf>
    <xf numFmtId="0" fontId="22" fillId="0" borderId="31" xfId="0" applyFont="1" applyBorder="1" applyAlignment="1">
      <alignment horizontal="center" vertical="center" wrapText="1"/>
    </xf>
    <xf numFmtId="43" fontId="3" fillId="3" borderId="0" xfId="2" applyNumberFormat="1" applyFont="1" applyFill="1" applyBorder="1" applyAlignment="1" applyProtection="1">
      <alignment horizontal="center" vertical="center" wrapText="1"/>
    </xf>
    <xf numFmtId="49" fontId="22" fillId="0" borderId="0" xfId="0" applyNumberFormat="1" applyFont="1" applyBorder="1" applyAlignment="1">
      <alignment vertical="top" wrapText="1"/>
    </xf>
    <xf numFmtId="0" fontId="34" fillId="19" borderId="80" xfId="3" applyFont="1" applyFill="1" applyBorder="1" applyAlignment="1">
      <alignment vertical="center" wrapText="1"/>
    </xf>
    <xf numFmtId="0" fontId="0" fillId="0" borderId="81" xfId="0" applyBorder="1" applyAlignment="1"/>
    <xf numFmtId="0" fontId="17" fillId="7" borderId="68" xfId="2" applyNumberFormat="1" applyFont="1" applyFill="1" applyBorder="1" applyAlignment="1" applyProtection="1">
      <alignment horizontal="center" vertical="center" wrapText="1"/>
    </xf>
    <xf numFmtId="0" fontId="41" fillId="7" borderId="16" xfId="0" applyFont="1" applyFill="1" applyBorder="1" applyAlignment="1">
      <alignment horizontal="center" vertical="center" wrapText="1"/>
    </xf>
    <xf numFmtId="0" fontId="2" fillId="0" borderId="0" xfId="3" applyBorder="1"/>
    <xf numFmtId="0" fontId="34" fillId="3" borderId="8" xfId="3" applyFont="1" applyFill="1" applyBorder="1"/>
    <xf numFmtId="43" fontId="3" fillId="3" borderId="20" xfId="2" applyNumberFormat="1" applyFont="1" applyFill="1" applyBorder="1" applyAlignment="1" applyProtection="1">
      <alignment horizontal="center" vertical="center" wrapText="1"/>
    </xf>
    <xf numFmtId="0" fontId="22" fillId="0" borderId="3" xfId="3" applyFont="1" applyFill="1" applyBorder="1" applyAlignment="1">
      <alignment vertical="center" wrapText="1"/>
    </xf>
    <xf numFmtId="0" fontId="22" fillId="0" borderId="0" xfId="3" applyFont="1" applyAlignment="1">
      <alignment wrapText="1"/>
    </xf>
    <xf numFmtId="0" fontId="34" fillId="21" borderId="68" xfId="2" applyNumberFormat="1" applyFont="1" applyFill="1" applyBorder="1" applyAlignment="1" applyProtection="1">
      <alignment horizontal="center" vertical="center" wrapText="1"/>
    </xf>
    <xf numFmtId="0" fontId="2" fillId="0" borderId="0" xfId="3" applyAlignment="1">
      <alignment wrapText="1"/>
    </xf>
    <xf numFmtId="0" fontId="2" fillId="3" borderId="0" xfId="3" applyFill="1" applyAlignment="1">
      <alignment wrapText="1"/>
    </xf>
    <xf numFmtId="0" fontId="22" fillId="3" borderId="3" xfId="3" applyFont="1" applyFill="1" applyBorder="1" applyAlignment="1">
      <alignment vertical="center" wrapText="1"/>
    </xf>
    <xf numFmtId="0" fontId="34" fillId="3" borderId="0" xfId="3" applyFont="1" applyFill="1" applyBorder="1" applyAlignment="1">
      <alignment horizontal="center" vertical="center" wrapText="1"/>
    </xf>
    <xf numFmtId="0" fontId="22" fillId="3" borderId="0" xfId="3" applyFont="1" applyFill="1" applyAlignment="1">
      <alignment wrapText="1"/>
    </xf>
    <xf numFmtId="0" fontId="10" fillId="0" borderId="16" xfId="2" applyNumberFormat="1" applyFont="1" applyFill="1" applyBorder="1" applyAlignment="1" applyProtection="1">
      <alignment horizontal="center" vertical="center" wrapText="1"/>
    </xf>
    <xf numFmtId="0" fontId="10" fillId="0" borderId="56" xfId="2" applyNumberFormat="1" applyFont="1" applyFill="1" applyBorder="1" applyAlignment="1" applyProtection="1">
      <alignment horizontal="center" vertical="center" wrapText="1"/>
    </xf>
    <xf numFmtId="0" fontId="18" fillId="7" borderId="3" xfId="2" applyNumberFormat="1" applyFont="1" applyFill="1" applyBorder="1" applyAlignment="1" applyProtection="1">
      <alignment horizontal="left" vertical="center" wrapText="1" indent="1"/>
    </xf>
    <xf numFmtId="2" fontId="22" fillId="8" borderId="3" xfId="4" applyNumberFormat="1" applyFont="1" applyFill="1" applyBorder="1" applyAlignment="1" applyProtection="1">
      <alignment horizontal="center" vertical="center" wrapText="1"/>
      <protection locked="0"/>
    </xf>
    <xf numFmtId="0" fontId="42" fillId="3" borderId="0" xfId="5" applyFont="1" applyFill="1"/>
    <xf numFmtId="0" fontId="22" fillId="3" borderId="0" xfId="3" applyFont="1" applyFill="1"/>
    <xf numFmtId="0" fontId="22" fillId="0" borderId="0" xfId="3" applyFont="1"/>
    <xf numFmtId="0" fontId="22" fillId="9" borderId="3" xfId="4" applyNumberFormat="1" applyFont="1" applyFill="1" applyBorder="1" applyAlignment="1" applyProtection="1">
      <alignment horizontal="center" vertical="center" wrapText="1"/>
      <protection locked="0"/>
    </xf>
    <xf numFmtId="0" fontId="22" fillId="0" borderId="0" xfId="3" applyFont="1" applyProtection="1">
      <protection locked="0"/>
    </xf>
    <xf numFmtId="0" fontId="10" fillId="7" borderId="82" xfId="3" applyFont="1" applyFill="1" applyBorder="1" applyAlignment="1">
      <alignment horizontal="center" vertical="center"/>
    </xf>
    <xf numFmtId="0" fontId="10" fillId="5" borderId="82" xfId="3" applyFont="1" applyFill="1" applyBorder="1" applyAlignment="1">
      <alignment horizontal="center" vertical="center"/>
    </xf>
    <xf numFmtId="0" fontId="22" fillId="0" borderId="3" xfId="3" applyFont="1" applyFill="1" applyBorder="1"/>
    <xf numFmtId="0" fontId="22" fillId="3" borderId="3" xfId="3" applyFont="1" applyFill="1" applyBorder="1"/>
    <xf numFmtId="0" fontId="10" fillId="22" borderId="82" xfId="3" applyFont="1" applyFill="1" applyBorder="1" applyAlignment="1">
      <alignment horizontal="center" vertical="center"/>
    </xf>
    <xf numFmtId="0" fontId="22" fillId="0" borderId="3" xfId="3" applyFont="1" applyFill="1" applyBorder="1" applyAlignment="1">
      <alignment vertical="center"/>
    </xf>
    <xf numFmtId="0" fontId="2" fillId="0" borderId="82" xfId="3" applyBorder="1" applyAlignment="1">
      <alignment horizontal="center" vertical="center"/>
    </xf>
    <xf numFmtId="0" fontId="43" fillId="0" borderId="0" xfId="0" applyFont="1" applyBorder="1" applyAlignment="1">
      <alignment horizontal="center" vertical="center" wrapText="1"/>
    </xf>
    <xf numFmtId="43" fontId="3" fillId="3" borderId="3" xfId="2" applyNumberFormat="1" applyFont="1" applyFill="1" applyBorder="1" applyAlignment="1" applyProtection="1">
      <alignment horizontal="center" vertical="center" wrapText="1"/>
    </xf>
    <xf numFmtId="0" fontId="22" fillId="3" borderId="3" xfId="3" applyFont="1" applyFill="1" applyBorder="1" applyAlignment="1"/>
    <xf numFmtId="0" fontId="43" fillId="0" borderId="0" xfId="0" applyFont="1" applyBorder="1" applyAlignment="1">
      <alignment vertical="center" wrapText="1"/>
    </xf>
    <xf numFmtId="165" fontId="22" fillId="8" borderId="3" xfId="4" applyNumberFormat="1" applyFont="1" applyFill="1" applyBorder="1" applyAlignment="1" applyProtection="1">
      <alignment horizontal="center" vertical="center" wrapText="1"/>
    </xf>
    <xf numFmtId="165" fontId="22" fillId="3" borderId="3" xfId="4" applyNumberFormat="1" applyFont="1" applyFill="1" applyBorder="1" applyAlignment="1" applyProtection="1">
      <alignment horizontal="center" vertical="center" wrapText="1"/>
    </xf>
    <xf numFmtId="0" fontId="22" fillId="0" borderId="15" xfId="3" applyFont="1" applyBorder="1" applyAlignment="1"/>
    <xf numFmtId="1" fontId="22" fillId="3" borderId="3" xfId="3" applyNumberFormat="1" applyFont="1" applyFill="1" applyBorder="1" applyAlignment="1">
      <alignment horizontal="center"/>
    </xf>
    <xf numFmtId="0" fontId="18" fillId="0" borderId="17" xfId="2" applyNumberFormat="1" applyFont="1" applyFill="1" applyBorder="1" applyAlignment="1" applyProtection="1">
      <alignment horizontal="center" vertical="center" wrapText="1"/>
    </xf>
    <xf numFmtId="165" fontId="22" fillId="0" borderId="0" xfId="4" applyNumberFormat="1" applyFont="1" applyFill="1" applyBorder="1" applyAlignment="1" applyProtection="1">
      <alignment horizontal="center" vertical="center" wrapText="1"/>
    </xf>
    <xf numFmtId="2" fontId="18" fillId="7" borderId="3" xfId="4" applyNumberFormat="1" applyFont="1" applyFill="1" applyBorder="1" applyAlignment="1" applyProtection="1">
      <alignment horizontal="center" vertical="center" wrapText="1"/>
    </xf>
    <xf numFmtId="1" fontId="22" fillId="0" borderId="0" xfId="4" applyNumberFormat="1" applyFont="1" applyFill="1" applyBorder="1" applyAlignment="1" applyProtection="1">
      <alignment horizontal="center" vertical="center" wrapText="1"/>
    </xf>
    <xf numFmtId="0" fontId="22" fillId="8" borderId="3" xfId="4" applyNumberFormat="1" applyFont="1" applyFill="1" applyBorder="1" applyAlignment="1" applyProtection="1">
      <alignment horizontal="center" vertical="center" wrapText="1"/>
      <protection locked="0"/>
    </xf>
    <xf numFmtId="1" fontId="22" fillId="0" borderId="0" xfId="3" applyNumberFormat="1" applyFont="1" applyFill="1" applyBorder="1" applyAlignment="1">
      <alignment horizontal="center"/>
    </xf>
    <xf numFmtId="165" fontId="22" fillId="0" borderId="31" xfId="4" applyNumberFormat="1" applyFont="1" applyFill="1" applyBorder="1" applyAlignment="1" applyProtection="1">
      <alignment horizontal="center" vertical="center" wrapText="1"/>
    </xf>
    <xf numFmtId="0" fontId="22" fillId="0" borderId="0" xfId="3" applyFont="1" applyFill="1" applyBorder="1" applyAlignment="1"/>
    <xf numFmtId="0" fontId="34" fillId="2" borderId="17" xfId="3" applyFont="1" applyFill="1" applyBorder="1" applyAlignment="1">
      <alignment horizontal="center" vertical="center" wrapText="1"/>
    </xf>
    <xf numFmtId="49" fontId="10" fillId="4" borderId="0" xfId="4" applyNumberFormat="1" applyFont="1" applyFill="1" applyBorder="1" applyAlignment="1" applyProtection="1">
      <alignment vertical="top" wrapText="1"/>
      <protection locked="0"/>
    </xf>
    <xf numFmtId="0" fontId="0" fillId="8" borderId="63" xfId="0" applyFill="1" applyBorder="1" applyAlignment="1" applyProtection="1">
      <alignment horizontal="left"/>
      <protection locked="0"/>
    </xf>
    <xf numFmtId="0" fontId="0" fillId="8" borderId="53" xfId="0" applyFill="1" applyBorder="1" applyAlignment="1" applyProtection="1">
      <alignment horizontal="left"/>
      <protection locked="0"/>
    </xf>
    <xf numFmtId="0" fontId="0" fillId="8" borderId="22"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7" fillId="7" borderId="14" xfId="2" applyNumberFormat="1" applyFont="1" applyFill="1" applyBorder="1" applyAlignment="1" applyProtection="1">
      <alignment horizontal="left" vertical="top" wrapText="1"/>
    </xf>
    <xf numFmtId="0" fontId="7" fillId="7" borderId="15" xfId="2" applyNumberFormat="1" applyFont="1" applyFill="1" applyBorder="1" applyAlignment="1" applyProtection="1">
      <alignment horizontal="left" vertical="top" wrapText="1"/>
    </xf>
    <xf numFmtId="49" fontId="10" fillId="9" borderId="0" xfId="0" applyNumberFormat="1" applyFont="1" applyFill="1" applyBorder="1" applyAlignment="1" applyProtection="1">
      <alignment horizontal="left" vertical="top" wrapText="1"/>
      <protection locked="0"/>
    </xf>
    <xf numFmtId="49" fontId="22" fillId="9" borderId="52" xfId="0" applyNumberFormat="1" applyFont="1" applyFill="1" applyBorder="1" applyAlignment="1" applyProtection="1">
      <alignment horizontal="left" vertical="top" wrapText="1"/>
      <protection locked="0"/>
    </xf>
    <xf numFmtId="49" fontId="22" fillId="9" borderId="53" xfId="0" applyNumberFormat="1" applyFont="1" applyFill="1" applyBorder="1" applyAlignment="1" applyProtection="1">
      <alignment horizontal="left" vertical="top" wrapText="1"/>
      <protection locked="0"/>
    </xf>
    <xf numFmtId="49" fontId="22" fillId="9" borderId="54" xfId="0" applyNumberFormat="1" applyFont="1" applyFill="1" applyBorder="1" applyAlignment="1" applyProtection="1">
      <alignment horizontal="left" vertical="top" wrapText="1"/>
      <protection locked="0"/>
    </xf>
    <xf numFmtId="0" fontId="26" fillId="2" borderId="22" xfId="2" applyFont="1" applyFill="1" applyBorder="1" applyAlignment="1" applyProtection="1">
      <alignment horizontal="center" vertical="center" wrapText="1"/>
    </xf>
    <xf numFmtId="0" fontId="26" fillId="2" borderId="23" xfId="2" applyFont="1" applyFill="1" applyBorder="1" applyAlignment="1" applyProtection="1">
      <alignment horizontal="center" vertical="center" wrapText="1"/>
    </xf>
    <xf numFmtId="0" fontId="26" fillId="2" borderId="24" xfId="2" applyFont="1" applyFill="1" applyBorder="1" applyAlignment="1" applyProtection="1">
      <alignment horizontal="center" vertical="center" wrapText="1"/>
    </xf>
    <xf numFmtId="0" fontId="7" fillId="2" borderId="38" xfId="2" applyFont="1" applyFill="1" applyBorder="1" applyAlignment="1" applyProtection="1">
      <alignment horizontal="left" vertical="center" wrapText="1"/>
    </xf>
    <xf numFmtId="0" fontId="7" fillId="2" borderId="39" xfId="2" applyFont="1" applyFill="1" applyBorder="1" applyAlignment="1" applyProtection="1">
      <alignment horizontal="left" vertical="center" wrapText="1"/>
    </xf>
    <xf numFmtId="0" fontId="7" fillId="2" borderId="42" xfId="2" applyFont="1" applyFill="1" applyBorder="1" applyAlignment="1" applyProtection="1">
      <alignment horizontal="left" vertical="center" wrapText="1"/>
    </xf>
    <xf numFmtId="49" fontId="0" fillId="8" borderId="45" xfId="0" applyNumberFormat="1" applyFill="1" applyBorder="1" applyAlignment="1" applyProtection="1">
      <alignment horizontal="center" vertical="top" wrapText="1"/>
      <protection locked="0"/>
    </xf>
    <xf numFmtId="49" fontId="0" fillId="8" borderId="39" xfId="0" applyNumberFormat="1" applyFill="1" applyBorder="1" applyAlignment="1" applyProtection="1">
      <alignment horizontal="center" vertical="top" wrapText="1"/>
      <protection locked="0"/>
    </xf>
    <xf numFmtId="49" fontId="0" fillId="8" borderId="57" xfId="0" applyNumberFormat="1" applyFill="1" applyBorder="1" applyAlignment="1" applyProtection="1">
      <alignment horizontal="center" vertical="top" wrapText="1"/>
      <protection locked="0"/>
    </xf>
    <xf numFmtId="0" fontId="2" fillId="8" borderId="26" xfId="0" applyNumberFormat="1" applyFont="1" applyFill="1" applyBorder="1" applyAlignment="1" applyProtection="1">
      <alignment horizontal="center" vertical="top" wrapText="1"/>
      <protection locked="0"/>
    </xf>
    <xf numFmtId="0" fontId="2" fillId="8" borderId="33" xfId="0" applyNumberFormat="1" applyFont="1" applyFill="1" applyBorder="1" applyAlignment="1" applyProtection="1">
      <alignment horizontal="center" vertical="top" wrapText="1"/>
      <protection locked="0"/>
    </xf>
    <xf numFmtId="0" fontId="2" fillId="8" borderId="29" xfId="0" applyNumberFormat="1" applyFont="1" applyFill="1" applyBorder="1" applyAlignment="1" applyProtection="1">
      <alignment horizontal="center" vertical="top" wrapText="1"/>
      <protection locked="0"/>
    </xf>
    <xf numFmtId="0" fontId="2" fillId="8" borderId="28" xfId="0" applyNumberFormat="1" applyFont="1" applyFill="1" applyBorder="1" applyAlignment="1" applyProtection="1">
      <alignment horizontal="center" vertical="top" wrapText="1"/>
      <protection locked="0"/>
    </xf>
    <xf numFmtId="0" fontId="2" fillId="8" borderId="0" xfId="0" applyNumberFormat="1" applyFont="1" applyFill="1" applyBorder="1" applyAlignment="1" applyProtection="1">
      <alignment horizontal="center" vertical="top" wrapText="1"/>
      <protection locked="0"/>
    </xf>
    <xf numFmtId="0" fontId="2" fillId="8" borderId="30" xfId="0" applyNumberFormat="1" applyFont="1" applyFill="1" applyBorder="1" applyAlignment="1" applyProtection="1">
      <alignment horizontal="center" vertical="top" wrapText="1"/>
      <protection locked="0"/>
    </xf>
    <xf numFmtId="49" fontId="22" fillId="9" borderId="46" xfId="0" applyNumberFormat="1" applyFont="1" applyFill="1" applyBorder="1" applyAlignment="1" applyProtection="1">
      <alignment horizontal="left" vertical="top" wrapText="1"/>
      <protection locked="0"/>
    </xf>
    <xf numFmtId="49" fontId="22" fillId="9" borderId="47" xfId="0" applyNumberFormat="1" applyFont="1" applyFill="1" applyBorder="1" applyAlignment="1" applyProtection="1">
      <alignment horizontal="left" vertical="top" wrapText="1"/>
      <protection locked="0"/>
    </xf>
    <xf numFmtId="49" fontId="22" fillId="9" borderId="48" xfId="0" applyNumberFormat="1" applyFont="1" applyFill="1" applyBorder="1" applyAlignment="1" applyProtection="1">
      <alignment horizontal="left" vertical="top" wrapText="1"/>
      <protection locked="0"/>
    </xf>
    <xf numFmtId="49" fontId="22" fillId="9" borderId="41" xfId="0" applyNumberFormat="1" applyFont="1" applyFill="1" applyBorder="1" applyAlignment="1" applyProtection="1">
      <alignment horizontal="left" vertical="top" wrapText="1"/>
      <protection locked="0"/>
    </xf>
    <xf numFmtId="49" fontId="22" fillId="9" borderId="23" xfId="0" applyNumberFormat="1" applyFont="1" applyFill="1" applyBorder="1" applyAlignment="1" applyProtection="1">
      <alignment horizontal="left" vertical="top" wrapText="1"/>
      <protection locked="0"/>
    </xf>
    <xf numFmtId="0" fontId="7" fillId="7" borderId="32" xfId="2" applyFont="1" applyFill="1" applyBorder="1" applyAlignment="1" applyProtection="1">
      <alignment horizontal="left" vertical="center" wrapText="1"/>
    </xf>
    <xf numFmtId="43" fontId="2" fillId="8" borderId="1" xfId="2" applyNumberFormat="1" applyFont="1" applyFill="1" applyBorder="1" applyAlignment="1" applyProtection="1">
      <alignment horizontal="left" vertical="center" wrapText="1"/>
      <protection locked="0"/>
    </xf>
    <xf numFmtId="43" fontId="2" fillId="8" borderId="2" xfId="2" applyNumberFormat="1" applyFont="1" applyFill="1" applyBorder="1" applyAlignment="1" applyProtection="1">
      <alignment horizontal="left" vertical="center" wrapText="1"/>
      <protection locked="0"/>
    </xf>
    <xf numFmtId="164" fontId="2" fillId="8" borderId="34" xfId="2" applyNumberFormat="1" applyFont="1" applyFill="1" applyBorder="1" applyAlignment="1" applyProtection="1">
      <alignment horizontal="left" vertical="center" wrapText="1"/>
      <protection locked="0"/>
    </xf>
    <xf numFmtId="164" fontId="2" fillId="8" borderId="35" xfId="2" applyNumberFormat="1" applyFont="1" applyFill="1" applyBorder="1" applyAlignment="1" applyProtection="1">
      <alignment horizontal="left" vertical="center" wrapText="1"/>
      <protection locked="0"/>
    </xf>
    <xf numFmtId="0" fontId="16" fillId="2" borderId="15"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49" fontId="22" fillId="8" borderId="0" xfId="0" applyNumberFormat="1" applyFont="1" applyFill="1" applyBorder="1" applyAlignment="1" applyProtection="1">
      <alignment horizontal="left" vertical="top" wrapText="1"/>
      <protection locked="0"/>
    </xf>
    <xf numFmtId="0" fontId="7" fillId="2" borderId="31" xfId="2" applyNumberFormat="1" applyFont="1" applyFill="1" applyBorder="1" applyAlignment="1" applyProtection="1">
      <alignment horizontal="left" vertical="center" wrapText="1"/>
    </xf>
    <xf numFmtId="49" fontId="10" fillId="8" borderId="0" xfId="0" applyNumberFormat="1" applyFont="1" applyFill="1" applyBorder="1" applyAlignment="1" applyProtection="1">
      <alignment horizontal="left" vertical="top" wrapText="1"/>
      <protection locked="0"/>
    </xf>
    <xf numFmtId="0" fontId="8" fillId="2" borderId="38" xfId="2" applyFont="1" applyFill="1" applyBorder="1" applyAlignment="1" applyProtection="1">
      <alignment horizontal="left" vertical="center" wrapText="1"/>
    </xf>
    <xf numFmtId="0" fontId="8" fillId="2" borderId="39" xfId="2" applyFont="1" applyFill="1" applyBorder="1" applyAlignment="1" applyProtection="1">
      <alignment horizontal="left" vertical="center" wrapText="1"/>
    </xf>
    <xf numFmtId="0" fontId="8" fillId="2" borderId="42" xfId="2" applyFont="1" applyFill="1" applyBorder="1" applyAlignment="1" applyProtection="1">
      <alignment horizontal="left" vertical="center" wrapText="1"/>
    </xf>
    <xf numFmtId="49" fontId="10" fillId="8" borderId="33" xfId="0" applyNumberFormat="1" applyFont="1" applyFill="1" applyBorder="1" applyAlignment="1" applyProtection="1">
      <alignment horizontal="left" vertical="top" wrapText="1"/>
      <protection locked="0"/>
    </xf>
    <xf numFmtId="0" fontId="7" fillId="7" borderId="27" xfId="2" applyFont="1" applyFill="1" applyBorder="1" applyAlignment="1" applyProtection="1">
      <alignment horizontal="left" vertical="center" wrapText="1"/>
    </xf>
    <xf numFmtId="49" fontId="22" fillId="9" borderId="40" xfId="0" applyNumberFormat="1" applyFont="1" applyFill="1" applyBorder="1" applyAlignment="1" applyProtection="1">
      <alignment horizontal="left" vertical="top" wrapText="1"/>
      <protection locked="0"/>
    </xf>
    <xf numFmtId="0" fontId="2" fillId="6" borderId="22" xfId="0" applyFont="1" applyFill="1" applyBorder="1" applyAlignment="1" applyProtection="1">
      <alignment horizontal="left" vertical="top"/>
      <protection locked="0"/>
    </xf>
    <xf numFmtId="0" fontId="2" fillId="6" borderId="23" xfId="0" applyFont="1" applyFill="1" applyBorder="1" applyAlignment="1" applyProtection="1">
      <alignment horizontal="left" vertical="top"/>
      <protection locked="0"/>
    </xf>
    <xf numFmtId="0" fontId="2" fillId="6" borderId="24" xfId="0" applyFont="1" applyFill="1" applyBorder="1" applyAlignment="1" applyProtection="1">
      <alignment horizontal="left" vertical="top"/>
      <protection locked="0"/>
    </xf>
    <xf numFmtId="0" fontId="7" fillId="2" borderId="14" xfId="2" applyFont="1" applyFill="1" applyBorder="1" applyAlignment="1" applyProtection="1">
      <alignment horizontal="center" vertical="center" wrapText="1"/>
    </xf>
    <xf numFmtId="0" fontId="7" fillId="2" borderId="27" xfId="2" applyFont="1" applyFill="1" applyBorder="1" applyAlignment="1" applyProtection="1">
      <alignment horizontal="center" vertical="center" wrapText="1"/>
    </xf>
    <xf numFmtId="0" fontId="7" fillId="2" borderId="18" xfId="2" applyFont="1" applyFill="1" applyBorder="1" applyAlignment="1" applyProtection="1">
      <alignment horizontal="center" vertical="center" wrapText="1"/>
    </xf>
    <xf numFmtId="0" fontId="7" fillId="2" borderId="19" xfId="2" applyFont="1" applyFill="1" applyBorder="1" applyAlignment="1" applyProtection="1">
      <alignment horizontal="center" vertical="center" wrapText="1"/>
    </xf>
    <xf numFmtId="9" fontId="2" fillId="8" borderId="17" xfId="2" applyNumberFormat="1" applyFont="1" applyFill="1" applyBorder="1" applyAlignment="1" applyProtection="1">
      <alignment horizontal="center" vertical="top" wrapText="1"/>
      <protection locked="0"/>
    </xf>
    <xf numFmtId="9" fontId="2" fillId="8" borderId="20" xfId="2" applyNumberFormat="1" applyFont="1" applyFill="1" applyBorder="1" applyAlignment="1" applyProtection="1">
      <alignment horizontal="center" vertical="top" wrapText="1"/>
      <protection locked="0"/>
    </xf>
    <xf numFmtId="0" fontId="8" fillId="2" borderId="17" xfId="2" applyFont="1" applyFill="1" applyBorder="1" applyAlignment="1" applyProtection="1">
      <alignment horizontal="left" vertical="center" wrapText="1"/>
    </xf>
    <xf numFmtId="0" fontId="8" fillId="2" borderId="8" xfId="2" applyFont="1" applyFill="1" applyBorder="1" applyAlignment="1" applyProtection="1">
      <alignment horizontal="left" vertical="center" wrapText="1"/>
    </xf>
    <xf numFmtId="0" fontId="8" fillId="2" borderId="20" xfId="2" applyFont="1" applyFill="1" applyBorder="1" applyAlignment="1" applyProtection="1">
      <alignment horizontal="left" vertical="center" wrapText="1"/>
    </xf>
    <xf numFmtId="49" fontId="10" fillId="6" borderId="16" xfId="2" applyNumberFormat="1" applyFont="1" applyFill="1" applyBorder="1" applyAlignment="1" applyProtection="1">
      <alignment horizontal="left" vertical="top" wrapText="1"/>
      <protection locked="0"/>
    </xf>
    <xf numFmtId="49" fontId="10" fillId="6" borderId="2" xfId="2" applyNumberFormat="1" applyFont="1" applyFill="1" applyBorder="1" applyAlignment="1" applyProtection="1">
      <alignment horizontal="left" vertical="top" wrapText="1"/>
      <protection locked="0"/>
    </xf>
    <xf numFmtId="0" fontId="2" fillId="6" borderId="1" xfId="0" applyFont="1" applyFill="1" applyBorder="1" applyAlignment="1" applyProtection="1">
      <alignment horizontal="left" vertical="top" wrapText="1"/>
      <protection locked="0"/>
    </xf>
    <xf numFmtId="0" fontId="2" fillId="6" borderId="16" xfId="0" applyFont="1" applyFill="1" applyBorder="1" applyAlignment="1" applyProtection="1">
      <alignment horizontal="left" vertical="top" wrapText="1"/>
      <protection locked="0"/>
    </xf>
    <xf numFmtId="0" fontId="2" fillId="6" borderId="2" xfId="0" applyFont="1" applyFill="1" applyBorder="1" applyAlignment="1" applyProtection="1">
      <alignment horizontal="left" vertical="top" wrapText="1"/>
      <protection locked="0"/>
    </xf>
    <xf numFmtId="0" fontId="2" fillId="6" borderId="14" xfId="0" applyFont="1" applyFill="1" applyBorder="1" applyAlignment="1" applyProtection="1">
      <alignment horizontal="left" vertical="top" wrapText="1"/>
      <protection locked="0"/>
    </xf>
    <xf numFmtId="0" fontId="2" fillId="6" borderId="15" xfId="0" applyFont="1" applyFill="1" applyBorder="1" applyAlignment="1" applyProtection="1">
      <alignment horizontal="left" vertical="top" wrapText="1"/>
      <protection locked="0"/>
    </xf>
    <xf numFmtId="0" fontId="2" fillId="6" borderId="27" xfId="0" applyFont="1" applyFill="1" applyBorder="1" applyAlignment="1" applyProtection="1">
      <alignment horizontal="left" vertical="top" wrapText="1"/>
      <protection locked="0"/>
    </xf>
    <xf numFmtId="0" fontId="7" fillId="2" borderId="17" xfId="2" applyFont="1" applyFill="1" applyBorder="1" applyAlignment="1" applyProtection="1">
      <alignment horizontal="left" vertical="center" wrapText="1"/>
    </xf>
    <xf numFmtId="0" fontId="7" fillId="2" borderId="20" xfId="2" applyFont="1" applyFill="1" applyBorder="1" applyAlignment="1" applyProtection="1">
      <alignment horizontal="left" vertical="center" wrapText="1"/>
    </xf>
    <xf numFmtId="0" fontId="2" fillId="6" borderId="17" xfId="2" applyFont="1" applyFill="1" applyBorder="1" applyAlignment="1" applyProtection="1">
      <alignment horizontal="left" vertical="top" wrapText="1"/>
      <protection locked="0"/>
    </xf>
    <xf numFmtId="0" fontId="2" fillId="6" borderId="20" xfId="2" applyFont="1" applyFill="1" applyBorder="1" applyAlignment="1" applyProtection="1">
      <alignment horizontal="left" vertical="top" wrapText="1"/>
      <protection locked="0"/>
    </xf>
    <xf numFmtId="0" fontId="10" fillId="5" borderId="4"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15" fillId="7" borderId="12" xfId="0" applyFont="1" applyFill="1" applyBorder="1" applyAlignment="1">
      <alignment horizontal="left" vertical="center" wrapText="1"/>
    </xf>
    <xf numFmtId="0" fontId="15" fillId="7" borderId="7" xfId="0" applyFont="1" applyFill="1" applyBorder="1" applyAlignment="1">
      <alignment horizontal="left" vertical="center" wrapText="1"/>
    </xf>
    <xf numFmtId="0" fontId="15" fillId="7" borderId="13" xfId="0" applyFont="1" applyFill="1" applyBorder="1" applyAlignment="1">
      <alignment horizontal="left" vertical="center" wrapText="1"/>
    </xf>
    <xf numFmtId="0" fontId="2" fillId="6" borderId="1" xfId="0" applyFont="1" applyFill="1" applyBorder="1" applyAlignment="1" applyProtection="1">
      <alignment horizontal="left" vertical="top"/>
      <protection locked="0"/>
    </xf>
    <xf numFmtId="0" fontId="2" fillId="6" borderId="16" xfId="0" applyFont="1" applyFill="1" applyBorder="1" applyAlignment="1" applyProtection="1">
      <alignment horizontal="left" vertical="top"/>
      <protection locked="0"/>
    </xf>
    <xf numFmtId="0" fontId="2" fillId="6" borderId="2" xfId="0" applyFont="1" applyFill="1" applyBorder="1" applyAlignment="1" applyProtection="1">
      <alignment horizontal="left" vertical="top"/>
      <protection locked="0"/>
    </xf>
    <xf numFmtId="0" fontId="2" fillId="6" borderId="1" xfId="2" applyFont="1" applyFill="1" applyBorder="1" applyAlignment="1" applyProtection="1">
      <alignment horizontal="left" vertical="top" wrapText="1"/>
      <protection locked="0"/>
    </xf>
    <xf numFmtId="0" fontId="2" fillId="6" borderId="16" xfId="2" applyFont="1" applyFill="1" applyBorder="1" applyAlignment="1" applyProtection="1">
      <alignment horizontal="left" vertical="top" wrapText="1"/>
      <protection locked="0"/>
    </xf>
    <xf numFmtId="0" fontId="2" fillId="6" borderId="2" xfId="2" applyFont="1" applyFill="1" applyBorder="1" applyAlignment="1" applyProtection="1">
      <alignment horizontal="left" vertical="top" wrapText="1"/>
      <protection locked="0"/>
    </xf>
    <xf numFmtId="0" fontId="8" fillId="13" borderId="27" xfId="3" applyFont="1" applyFill="1" applyBorder="1" applyAlignment="1" applyProtection="1">
      <alignment horizontal="center" vertical="center" wrapText="1"/>
    </xf>
    <xf numFmtId="0" fontId="0" fillId="0" borderId="32" xfId="0" applyBorder="1" applyAlignment="1" applyProtection="1">
      <alignment horizontal="center" vertical="center" wrapText="1"/>
    </xf>
    <xf numFmtId="0" fontId="7" fillId="11" borderId="0" xfId="2" applyNumberFormat="1" applyFont="1" applyFill="1" applyBorder="1" applyAlignment="1" applyProtection="1">
      <alignment horizontal="left" vertical="center" wrapText="1"/>
    </xf>
    <xf numFmtId="0" fontId="20" fillId="0" borderId="0" xfId="0" applyFont="1" applyAlignment="1" applyProtection="1">
      <alignment horizontal="left" vertical="center" wrapText="1"/>
    </xf>
    <xf numFmtId="0" fontId="2" fillId="14" borderId="28" xfId="0" applyNumberFormat="1" applyFont="1" applyFill="1" applyBorder="1" applyAlignment="1" applyProtection="1">
      <alignment horizontal="left" vertical="top" wrapText="1"/>
      <protection locked="0"/>
    </xf>
    <xf numFmtId="0" fontId="2" fillId="14" borderId="0" xfId="0" applyNumberFormat="1" applyFont="1" applyFill="1" applyBorder="1" applyAlignment="1" applyProtection="1">
      <alignment horizontal="left" vertical="top" wrapText="1"/>
      <protection locked="0"/>
    </xf>
    <xf numFmtId="0" fontId="9" fillId="3" borderId="0" xfId="0" applyFont="1" applyFill="1" applyBorder="1" applyAlignment="1">
      <alignment horizontal="center" vertical="center"/>
    </xf>
    <xf numFmtId="0" fontId="8" fillId="7" borderId="16" xfId="2" applyNumberFormat="1" applyFont="1" applyFill="1" applyBorder="1" applyAlignment="1" applyProtection="1">
      <alignment horizontal="left" vertical="center" wrapText="1"/>
    </xf>
    <xf numFmtId="0" fontId="0" fillId="7" borderId="16" xfId="0" applyFill="1" applyBorder="1" applyAlignment="1" applyProtection="1">
      <alignment wrapText="1"/>
    </xf>
    <xf numFmtId="0" fontId="30" fillId="7" borderId="18" xfId="3" applyFont="1" applyFill="1" applyBorder="1" applyAlignment="1" applyProtection="1">
      <alignment horizontal="center" vertical="center" wrapText="1"/>
    </xf>
    <xf numFmtId="0" fontId="30" fillId="7" borderId="19" xfId="3" applyFont="1" applyFill="1" applyBorder="1" applyAlignment="1" applyProtection="1">
      <alignment horizontal="center" vertical="center" wrapText="1"/>
    </xf>
    <xf numFmtId="0" fontId="8" fillId="7" borderId="17" xfId="3" applyFont="1" applyFill="1" applyBorder="1" applyAlignment="1" applyProtection="1">
      <alignment horizontal="left" vertical="center" wrapText="1"/>
    </xf>
    <xf numFmtId="0" fontId="8" fillId="7" borderId="20" xfId="3" applyFont="1" applyFill="1" applyBorder="1" applyAlignment="1" applyProtection="1">
      <alignment horizontal="left" vertical="center" wrapText="1"/>
    </xf>
    <xf numFmtId="0" fontId="36" fillId="3" borderId="0" xfId="3" applyFont="1" applyFill="1" applyAlignment="1" applyProtection="1">
      <alignment horizontal="left" vertical="top" wrapText="1"/>
      <protection locked="0"/>
    </xf>
    <xf numFmtId="0" fontId="7" fillId="2" borderId="14" xfId="3" applyFont="1" applyFill="1" applyBorder="1" applyAlignment="1">
      <alignment horizontal="left" vertical="center" wrapText="1"/>
    </xf>
    <xf numFmtId="0" fontId="20" fillId="0" borderId="27" xfId="0" applyFont="1" applyBorder="1" applyAlignment="1">
      <alignment horizontal="left" vertical="center" wrapText="1"/>
    </xf>
    <xf numFmtId="0" fontId="7" fillId="2" borderId="74" xfId="3" applyFont="1" applyFill="1" applyBorder="1" applyAlignment="1">
      <alignment horizontal="left" vertical="center" wrapText="1"/>
    </xf>
    <xf numFmtId="0" fontId="20" fillId="0" borderId="75" xfId="0" applyFont="1" applyBorder="1" applyAlignment="1">
      <alignment horizontal="left" vertical="center" wrapText="1"/>
    </xf>
    <xf numFmtId="0" fontId="29" fillId="10" borderId="66" xfId="3" applyFont="1" applyFill="1" applyBorder="1" applyAlignment="1" applyProtection="1">
      <alignment vertical="center" wrapText="1"/>
    </xf>
    <xf numFmtId="0" fontId="29" fillId="10" borderId="67" xfId="3" applyFont="1" applyFill="1" applyBorder="1" applyAlignment="1" applyProtection="1">
      <alignment vertical="center" wrapText="1"/>
    </xf>
    <xf numFmtId="0" fontId="8" fillId="7" borderId="36" xfId="3" applyFont="1" applyFill="1" applyBorder="1" applyAlignment="1" applyProtection="1">
      <alignment horizontal="left" vertical="center" wrapText="1"/>
    </xf>
    <xf numFmtId="0" fontId="0" fillId="7" borderId="51" xfId="0" applyFill="1" applyBorder="1" applyAlignment="1" applyProtection="1">
      <alignment horizontal="left" vertical="center" wrapText="1"/>
    </xf>
    <xf numFmtId="0" fontId="8" fillId="2" borderId="0" xfId="3" applyFont="1" applyFill="1" applyBorder="1" applyAlignment="1" applyProtection="1">
      <alignment horizontal="left" vertical="center" wrapText="1"/>
    </xf>
    <xf numFmtId="0" fontId="0" fillId="0" borderId="32" xfId="0" applyBorder="1" applyAlignment="1" applyProtection="1">
      <alignment horizontal="left" vertical="center" wrapText="1"/>
    </xf>
    <xf numFmtId="0" fontId="8" fillId="2" borderId="22" xfId="3" applyFont="1" applyFill="1" applyBorder="1" applyAlignment="1">
      <alignment horizontal="left" vertical="center" wrapText="1"/>
    </xf>
    <xf numFmtId="0" fontId="0" fillId="0" borderId="24" xfId="0" applyBorder="1" applyAlignment="1">
      <alignment horizontal="left" vertical="center" wrapText="1"/>
    </xf>
    <xf numFmtId="0" fontId="35" fillId="14" borderId="22" xfId="0" applyFont="1" applyFill="1" applyBorder="1" applyAlignment="1" applyProtection="1">
      <alignment horizontal="left" vertical="top" wrapText="1"/>
      <protection locked="0"/>
    </xf>
    <xf numFmtId="0" fontId="35" fillId="14" borderId="23" xfId="0" applyFont="1" applyFill="1" applyBorder="1" applyAlignment="1" applyProtection="1">
      <alignment horizontal="left" vertical="top" wrapText="1"/>
      <protection locked="0"/>
    </xf>
    <xf numFmtId="0" fontId="35" fillId="14" borderId="24" xfId="0" applyFont="1" applyFill="1" applyBorder="1" applyAlignment="1" applyProtection="1">
      <alignment horizontal="left" vertical="top" wrapText="1"/>
      <protection locked="0"/>
    </xf>
    <xf numFmtId="0" fontId="8" fillId="2" borderId="0" xfId="3" applyFont="1" applyFill="1" applyBorder="1" applyAlignment="1">
      <alignment horizontal="left" vertical="center" wrapText="1"/>
    </xf>
    <xf numFmtId="0" fontId="0" fillId="0" borderId="32" xfId="0" applyBorder="1" applyAlignment="1">
      <alignment horizontal="left" vertical="center" wrapText="1"/>
    </xf>
    <xf numFmtId="49" fontId="10" fillId="14" borderId="28" xfId="0" applyNumberFormat="1" applyFont="1" applyFill="1" applyBorder="1" applyAlignment="1" applyProtection="1">
      <alignment horizontal="justify" vertical="top"/>
      <protection locked="0"/>
    </xf>
    <xf numFmtId="49" fontId="10" fillId="0" borderId="0" xfId="0" applyNumberFormat="1" applyFont="1" applyBorder="1" applyAlignment="1" applyProtection="1">
      <alignment horizontal="justify" vertical="top"/>
      <protection locked="0"/>
    </xf>
    <xf numFmtId="0" fontId="7" fillId="2" borderId="0" xfId="2" applyFont="1" applyFill="1" applyBorder="1" applyAlignment="1" applyProtection="1">
      <alignment horizontal="center" vertical="center" wrapText="1"/>
    </xf>
    <xf numFmtId="0" fontId="2" fillId="8" borderId="0" xfId="0" applyFont="1" applyFill="1" applyAlignment="1" applyProtection="1">
      <alignment horizontal="center" vertical="center"/>
      <protection locked="0"/>
    </xf>
    <xf numFmtId="0" fontId="6" fillId="0" borderId="0" xfId="2" applyAlignment="1" applyProtection="1">
      <alignment horizontal="center" vertical="top" wrapText="1"/>
    </xf>
    <xf numFmtId="0" fontId="33" fillId="12" borderId="22" xfId="3" applyFont="1" applyFill="1" applyBorder="1" applyAlignment="1" applyProtection="1">
      <alignment horizontal="left" vertical="top" wrapText="1"/>
    </xf>
    <xf numFmtId="0" fontId="33" fillId="12" borderId="23" xfId="3" applyFont="1" applyFill="1" applyBorder="1" applyAlignment="1" applyProtection="1">
      <alignment horizontal="left" vertical="top" wrapText="1"/>
    </xf>
    <xf numFmtId="0" fontId="0" fillId="0" borderId="24" xfId="0" applyBorder="1" applyAlignment="1" applyProtection="1">
      <alignment vertical="top" wrapText="1"/>
    </xf>
    <xf numFmtId="0" fontId="8" fillId="7" borderId="68" xfId="2" applyNumberFormat="1" applyFont="1" applyFill="1" applyBorder="1" applyAlignment="1" applyProtection="1">
      <alignment horizontal="left" vertical="center" wrapText="1"/>
    </xf>
    <xf numFmtId="0" fontId="7" fillId="11" borderId="68" xfId="2" applyNumberFormat="1" applyFont="1" applyFill="1" applyBorder="1" applyAlignment="1" applyProtection="1">
      <alignment horizontal="left" vertical="center" wrapText="1"/>
    </xf>
    <xf numFmtId="0" fontId="20" fillId="0" borderId="2" xfId="0" applyFont="1" applyBorder="1" applyAlignment="1" applyProtection="1">
      <alignment horizontal="left" vertical="center" wrapText="1"/>
    </xf>
    <xf numFmtId="0" fontId="7" fillId="11" borderId="70" xfId="2" applyNumberFormat="1" applyFont="1" applyFill="1" applyBorder="1" applyAlignment="1" applyProtection="1">
      <alignment horizontal="left" vertical="center" wrapText="1"/>
    </xf>
    <xf numFmtId="0" fontId="20" fillId="0" borderId="35" xfId="0" applyFont="1" applyBorder="1" applyAlignment="1" applyProtection="1">
      <alignment horizontal="left" vertical="center" wrapText="1"/>
    </xf>
    <xf numFmtId="0" fontId="10" fillId="0" borderId="83" xfId="3" applyFont="1" applyBorder="1" applyAlignment="1">
      <alignment horizontal="center" vertical="top" wrapText="1"/>
    </xf>
    <xf numFmtId="0" fontId="10" fillId="0" borderId="0" xfId="3" applyFont="1" applyBorder="1" applyAlignment="1">
      <alignment horizontal="center" vertical="top" wrapText="1"/>
    </xf>
    <xf numFmtId="165" fontId="44" fillId="8" borderId="14" xfId="4" applyNumberFormat="1" applyFont="1" applyFill="1" applyBorder="1" applyAlignment="1" applyProtection="1">
      <alignment horizontal="center" vertical="center" wrapText="1"/>
    </xf>
    <xf numFmtId="165" fontId="44" fillId="8" borderId="15" xfId="4" applyNumberFormat="1" applyFont="1" applyFill="1" applyBorder="1" applyAlignment="1" applyProtection="1">
      <alignment horizontal="center" vertical="center" wrapText="1"/>
    </xf>
    <xf numFmtId="49" fontId="10" fillId="4" borderId="31" xfId="4" applyNumberFormat="1" applyFont="1" applyFill="1" applyBorder="1" applyAlignment="1" applyProtection="1">
      <alignment horizontal="left" vertical="top" wrapText="1"/>
      <protection locked="0"/>
    </xf>
    <xf numFmtId="49" fontId="10" fillId="4" borderId="0" xfId="4" applyNumberFormat="1" applyFont="1" applyFill="1" applyBorder="1" applyAlignment="1" applyProtection="1">
      <alignment horizontal="left" vertical="top" wrapText="1"/>
      <protection locked="0"/>
    </xf>
    <xf numFmtId="0" fontId="34" fillId="2" borderId="17" xfId="3" applyFont="1" applyFill="1" applyBorder="1" applyAlignment="1">
      <alignment horizontal="center" vertical="center" wrapText="1"/>
    </xf>
    <xf numFmtId="0" fontId="34" fillId="2" borderId="8" xfId="3" applyFont="1" applyFill="1" applyBorder="1" applyAlignment="1">
      <alignment horizontal="center" vertical="center" wrapText="1"/>
    </xf>
    <xf numFmtId="0" fontId="34" fillId="2" borderId="20" xfId="3" applyFont="1" applyFill="1" applyBorder="1" applyAlignment="1">
      <alignment horizontal="center" vertical="center" wrapText="1"/>
    </xf>
    <xf numFmtId="49" fontId="10" fillId="4" borderId="26" xfId="4" applyNumberFormat="1" applyFont="1" applyFill="1" applyBorder="1" applyAlignment="1" applyProtection="1">
      <alignment horizontal="left" vertical="top" wrapText="1"/>
      <protection locked="0"/>
    </xf>
    <xf numFmtId="49" fontId="10" fillId="4" borderId="33" xfId="4" applyNumberFormat="1" applyFont="1" applyFill="1" applyBorder="1" applyAlignment="1" applyProtection="1">
      <alignment horizontal="left" vertical="top" wrapText="1"/>
      <protection locked="0"/>
    </xf>
    <xf numFmtId="49" fontId="10" fillId="4" borderId="29" xfId="4" applyNumberFormat="1" applyFont="1" applyFill="1" applyBorder="1" applyAlignment="1" applyProtection="1">
      <alignment horizontal="left" vertical="top" wrapText="1"/>
      <protection locked="0"/>
    </xf>
    <xf numFmtId="49" fontId="10" fillId="4" borderId="28" xfId="4" applyNumberFormat="1" applyFont="1" applyFill="1" applyBorder="1" applyAlignment="1" applyProtection="1">
      <alignment horizontal="left" vertical="top" wrapText="1"/>
      <protection locked="0"/>
    </xf>
    <xf numFmtId="49" fontId="10" fillId="4" borderId="30" xfId="4" applyNumberFormat="1" applyFont="1" applyFill="1" applyBorder="1" applyAlignment="1" applyProtection="1">
      <alignment horizontal="left" vertical="top" wrapText="1"/>
      <protection locked="0"/>
    </xf>
    <xf numFmtId="49" fontId="10" fillId="4" borderId="37" xfId="4" applyNumberFormat="1" applyFont="1" applyFill="1" applyBorder="1" applyAlignment="1" applyProtection="1">
      <alignment horizontal="left" vertical="top" wrapText="1"/>
      <protection locked="0"/>
    </xf>
    <xf numFmtId="49" fontId="10" fillId="4" borderId="40" xfId="4" applyNumberFormat="1" applyFont="1" applyFill="1" applyBorder="1" applyAlignment="1" applyProtection="1">
      <alignment horizontal="left" vertical="top" wrapText="1"/>
      <protection locked="0"/>
    </xf>
    <xf numFmtId="49" fontId="10" fillId="4" borderId="51" xfId="4" applyNumberFormat="1" applyFont="1" applyFill="1" applyBorder="1" applyAlignment="1" applyProtection="1">
      <alignment horizontal="left" vertical="top" wrapText="1"/>
      <protection locked="0"/>
    </xf>
    <xf numFmtId="0" fontId="0" fillId="3" borderId="0" xfId="0" applyFill="1" applyBorder="1" applyAlignment="1">
      <alignment wrapText="1"/>
    </xf>
    <xf numFmtId="0" fontId="7" fillId="7" borderId="0" xfId="0" applyFont="1" applyFill="1" applyBorder="1" applyAlignment="1">
      <alignment horizontal="center" vertical="center"/>
    </xf>
    <xf numFmtId="49" fontId="18" fillId="7" borderId="16" xfId="0" applyNumberFormat="1" applyFont="1" applyFill="1" applyBorder="1" applyAlignment="1">
      <alignment horizontal="center" vertical="top" wrapText="1"/>
    </xf>
  </cellXfs>
  <cellStyles count="6">
    <cellStyle name="Comma" xfId="1" builtinId="3"/>
    <cellStyle name="Comma 2" xfId="4"/>
    <cellStyle name="Hyperlink" xfId="2" builtinId="8"/>
    <cellStyle name="Normal" xfId="0" builtinId="0"/>
    <cellStyle name="Normal 2" xfId="3"/>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28575</xdr:rowOff>
    </xdr:from>
    <xdr:to>
      <xdr:col>0</xdr:col>
      <xdr:colOff>942975</xdr:colOff>
      <xdr:row>4</xdr:row>
      <xdr:rowOff>123825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3" name="Line 2"/>
        <xdr:cNvSpPr>
          <a:spLocks noChangeShapeType="1"/>
        </xdr:cNvSpPr>
      </xdr:nvSpPr>
      <xdr:spPr bwMode="auto">
        <a:xfrm>
          <a:off x="1038225" y="552450"/>
          <a:ext cx="10363200"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85725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96675"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9</xdr:row>
          <xdr:rowOff>57150</xdr:rowOff>
        </xdr:from>
        <xdr:to>
          <xdr:col>8</xdr:col>
          <xdr:colOff>161925</xdr:colOff>
          <xdr:row>10</xdr:row>
          <xdr:rowOff>9525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11</xdr:row>
          <xdr:rowOff>19050</xdr:rowOff>
        </xdr:from>
        <xdr:to>
          <xdr:col>11</xdr:col>
          <xdr:colOff>161925</xdr:colOff>
          <xdr:row>11</xdr:row>
          <xdr:rowOff>152400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28575</xdr:rowOff>
        </xdr:from>
        <xdr:to>
          <xdr:col>8</xdr:col>
          <xdr:colOff>161925</xdr:colOff>
          <xdr:row>11</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9</xdr:row>
          <xdr:rowOff>76200</xdr:rowOff>
        </xdr:from>
        <xdr:to>
          <xdr:col>11</xdr:col>
          <xdr:colOff>152400</xdr:colOff>
          <xdr:row>10</xdr:row>
          <xdr:rowOff>28575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219825"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0097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1152524" y="615661"/>
          <a:ext cx="6547139"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00975"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1%2016-17%20BICC%20A14%20Cambs%20to%20Huntington%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sheetName val="Milestones and Assurance"/>
      <sheetName val="Dropdown lists"/>
    </sheetNames>
    <sheetDataSet>
      <sheetData sheetId="0"/>
      <sheetData sheetId="1"/>
      <sheetData sheetId="2"/>
      <sheetData sheetId="3"/>
      <sheetData sheetId="4">
        <row r="2">
          <cell r="A2" t="str">
            <v xml:space="preserve">High Speed Rail </v>
          </cell>
          <cell r="D2" t="str">
            <v xml:space="preserve">Yes </v>
          </cell>
          <cell r="G2" t="str">
            <v>Q1 Apr - Jun</v>
          </cell>
          <cell r="I2" t="str">
            <v>None</v>
          </cell>
          <cell r="J2" t="str">
            <v>Green</v>
          </cell>
        </row>
        <row r="3">
          <cell r="A3" t="str">
            <v>Rail Group</v>
          </cell>
          <cell r="D3" t="str">
            <v>No</v>
          </cell>
          <cell r="G3" t="str">
            <v>Q2 Jul - Sept</v>
          </cell>
          <cell r="I3" t="str">
            <v>Increase</v>
          </cell>
          <cell r="J3" t="str">
            <v>Amber Green</v>
          </cell>
        </row>
        <row r="4">
          <cell r="A4" t="str">
            <v>Roads, Devolution and Motoring</v>
          </cell>
          <cell r="G4" t="str">
            <v>Q3 Oct - Dec</v>
          </cell>
          <cell r="I4" t="str">
            <v>Decrease</v>
          </cell>
          <cell r="J4" t="str">
            <v xml:space="preserve">Amber </v>
          </cell>
        </row>
        <row r="5">
          <cell r="A5" t="str">
            <v>International, Security and Environment</v>
          </cell>
          <cell r="G5" t="str">
            <v>Q4 Jan - Mar</v>
          </cell>
          <cell r="J5" t="str">
            <v>Amber Red</v>
          </cell>
        </row>
        <row r="6">
          <cell r="A6" t="str">
            <v xml:space="preserve">Resource and Strategy </v>
          </cell>
          <cell r="J6" t="str">
            <v>Red</v>
          </cell>
        </row>
        <row r="7">
          <cell r="A7" t="str">
            <v xml:space="preserve">Non-Group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7"/>
  <sheetViews>
    <sheetView tabSelected="1" workbookViewId="0">
      <selection activeCell="C10" sqref="C10"/>
    </sheetView>
  </sheetViews>
  <sheetFormatPr defaultRowHeight="15" x14ac:dyDescent="0.25"/>
  <cols>
    <col min="1" max="1" width="20.85546875" style="1" customWidth="1"/>
    <col min="2" max="2" width="2" style="1" customWidth="1"/>
    <col min="3" max="3" width="19.5703125" style="1" customWidth="1"/>
    <col min="4" max="4" width="2" style="2" customWidth="1"/>
    <col min="5" max="5" width="30.42578125" style="3" customWidth="1"/>
    <col min="6" max="6" width="13.42578125" style="3" customWidth="1"/>
    <col min="7" max="7" width="1.28515625" style="1" customWidth="1"/>
    <col min="8" max="8" width="23.140625" style="3" customWidth="1"/>
    <col min="9" max="9" width="12" style="3" customWidth="1"/>
    <col min="10" max="10" width="3.42578125" style="3" customWidth="1"/>
    <col min="11" max="11" width="16.5703125" style="3" customWidth="1"/>
    <col min="12" max="12" width="8" style="3" customWidth="1"/>
    <col min="13" max="13" width="9.140625" style="1"/>
    <col min="14" max="14" width="3.140625" style="1" customWidth="1"/>
    <col min="15" max="15" width="2" style="1" customWidth="1"/>
    <col min="16" max="16" width="2.28515625" style="1" customWidth="1"/>
    <col min="17" max="17" width="3.5703125" style="1" customWidth="1"/>
    <col min="18" max="18" width="2.28515625" style="1" customWidth="1"/>
    <col min="19" max="19" width="14.28515625" style="1" customWidth="1"/>
    <col min="20" max="20" width="9.140625" style="1" hidden="1" customWidth="1"/>
    <col min="21" max="21" width="9.140625" style="1"/>
    <col min="22" max="22" width="23.140625" style="1" customWidth="1"/>
    <col min="23" max="23" width="12" style="1" customWidth="1"/>
    <col min="24" max="24" width="3.42578125" style="1" customWidth="1"/>
    <col min="25" max="25" width="20.7109375" style="1" customWidth="1"/>
    <col min="26" max="26" width="8" style="1" customWidth="1"/>
    <col min="27" max="27" width="9.140625" style="1"/>
    <col min="28" max="28" width="3.140625" style="1" customWidth="1"/>
    <col min="29" max="29" width="2" style="1" customWidth="1"/>
    <col min="30" max="30" width="2.28515625" style="1" customWidth="1"/>
    <col min="31" max="31" width="3.5703125" style="1" customWidth="1"/>
    <col min="32" max="32" width="2.28515625" style="1" customWidth="1"/>
    <col min="33" max="16384" width="9.140625" style="1"/>
  </cols>
  <sheetData>
    <row r="1" spans="1:21" x14ac:dyDescent="0.25">
      <c r="H1" s="4" t="s">
        <v>0</v>
      </c>
    </row>
    <row r="5" spans="1:21" ht="30.75" customHeight="1" thickBot="1" x14ac:dyDescent="0.3">
      <c r="A5" s="5" t="s">
        <v>1</v>
      </c>
      <c r="B5" s="6"/>
      <c r="C5" s="6"/>
      <c r="D5" s="7"/>
      <c r="E5" s="6"/>
      <c r="F5" s="6"/>
      <c r="T5" s="3" t="s">
        <v>2</v>
      </c>
    </row>
    <row r="6" spans="1:21" ht="23.25" customHeight="1" thickBot="1" x14ac:dyDescent="0.3">
      <c r="A6" s="5" t="s">
        <v>3</v>
      </c>
      <c r="B6" s="6"/>
      <c r="C6" s="6"/>
      <c r="D6" s="7"/>
      <c r="E6" s="6"/>
      <c r="F6" s="6"/>
      <c r="H6" s="8" t="s">
        <v>4</v>
      </c>
      <c r="I6" s="9"/>
      <c r="J6" s="10"/>
      <c r="K6" s="11" t="s">
        <v>5</v>
      </c>
      <c r="M6" s="504" t="s">
        <v>6</v>
      </c>
      <c r="N6" s="505"/>
      <c r="O6" s="505"/>
      <c r="P6" s="505"/>
      <c r="Q6" s="506"/>
      <c r="R6" s="12"/>
      <c r="S6" s="13"/>
      <c r="T6" s="13"/>
      <c r="U6" s="13"/>
    </row>
    <row r="7" spans="1:21" ht="14.25" customHeight="1" thickBot="1" x14ac:dyDescent="0.3">
      <c r="A7" s="3"/>
      <c r="F7" s="1"/>
      <c r="H7" s="14" t="s">
        <v>7</v>
      </c>
      <c r="K7" s="15"/>
      <c r="M7" s="16"/>
      <c r="N7" s="16"/>
      <c r="O7" s="16"/>
      <c r="P7" s="16"/>
      <c r="Q7" s="16"/>
      <c r="R7" s="17"/>
      <c r="S7" s="17"/>
      <c r="T7" s="18"/>
      <c r="U7" s="17"/>
    </row>
    <row r="8" spans="1:21" s="23" customFormat="1" ht="15" hidden="1" customHeight="1" x14ac:dyDescent="0.25">
      <c r="A8" s="19" t="s">
        <v>8</v>
      </c>
      <c r="B8" s="20"/>
      <c r="C8" s="21"/>
      <c r="D8" s="22"/>
      <c r="E8" s="20"/>
      <c r="F8" s="1"/>
      <c r="G8" s="20"/>
      <c r="J8" s="24"/>
      <c r="M8" s="25"/>
      <c r="N8" s="25"/>
      <c r="O8" s="25"/>
      <c r="P8" s="1"/>
      <c r="Q8" s="1"/>
      <c r="R8" s="26"/>
      <c r="S8" s="26"/>
      <c r="T8" s="17"/>
      <c r="U8" s="26"/>
    </row>
    <row r="9" spans="1:21" ht="6.75" hidden="1" customHeight="1" x14ac:dyDescent="0.25">
      <c r="A9" s="27"/>
      <c r="B9" s="28"/>
      <c r="C9" s="28"/>
      <c r="D9" s="29"/>
      <c r="E9" s="24"/>
      <c r="F9" s="1"/>
      <c r="G9" s="28"/>
      <c r="H9" s="27"/>
      <c r="I9" s="24"/>
      <c r="J9" s="24"/>
      <c r="K9" s="27"/>
      <c r="L9" s="30"/>
      <c r="M9" s="31" t="s">
        <v>9</v>
      </c>
      <c r="N9" s="32"/>
      <c r="O9" s="32"/>
      <c r="P9" s="32"/>
      <c r="Q9" s="33"/>
      <c r="R9" s="17"/>
      <c r="S9" s="17"/>
      <c r="T9" s="34"/>
      <c r="U9" s="17"/>
    </row>
    <row r="10" spans="1:21" ht="26.25" thickBot="1" x14ac:dyDescent="0.3">
      <c r="A10" s="35" t="s">
        <v>10</v>
      </c>
      <c r="B10" s="28"/>
      <c r="C10" s="36" t="s">
        <v>237</v>
      </c>
      <c r="D10" s="36"/>
      <c r="E10" s="36"/>
      <c r="F10" s="1"/>
      <c r="G10" s="28"/>
      <c r="H10" s="37" t="s">
        <v>11</v>
      </c>
      <c r="I10" s="38"/>
      <c r="J10" s="24"/>
      <c r="K10" s="39" t="s">
        <v>12</v>
      </c>
      <c r="L10" s="40"/>
      <c r="M10" s="507" t="s">
        <v>9</v>
      </c>
      <c r="N10" s="508"/>
      <c r="O10" s="508"/>
      <c r="P10" s="508"/>
      <c r="Q10" s="509"/>
      <c r="R10" s="17"/>
      <c r="S10" s="17"/>
      <c r="T10" s="18"/>
      <c r="U10" s="17"/>
    </row>
    <row r="11" spans="1:21" ht="6.75" customHeight="1" thickBot="1" x14ac:dyDescent="0.3">
      <c r="A11" s="27"/>
      <c r="B11" s="28"/>
      <c r="C11" s="28"/>
      <c r="D11" s="29"/>
      <c r="E11" s="24"/>
      <c r="F11" s="1"/>
      <c r="G11" s="28"/>
      <c r="H11" s="24"/>
      <c r="I11" s="24"/>
      <c r="J11" s="24"/>
      <c r="K11" s="24"/>
      <c r="L11" s="41"/>
      <c r="M11" s="42" t="s">
        <v>13</v>
      </c>
      <c r="N11" s="42"/>
      <c r="O11" s="42"/>
      <c r="P11" s="42"/>
      <c r="Q11" s="42"/>
      <c r="R11" s="43"/>
      <c r="T11" s="3" t="s">
        <v>14</v>
      </c>
    </row>
    <row r="12" spans="1:21" ht="19.5" customHeight="1" thickBot="1" x14ac:dyDescent="0.3">
      <c r="A12" s="44" t="s">
        <v>15</v>
      </c>
      <c r="B12" s="28"/>
      <c r="C12" s="45"/>
      <c r="D12" s="38"/>
      <c r="E12" s="46">
        <v>2030</v>
      </c>
      <c r="F12" s="1"/>
      <c r="G12" s="28"/>
      <c r="H12" s="37" t="s">
        <v>16</v>
      </c>
      <c r="I12" s="38"/>
      <c r="J12" s="24"/>
      <c r="K12" s="37" t="s">
        <v>17</v>
      </c>
      <c r="L12" s="40"/>
      <c r="M12" s="47"/>
      <c r="N12" s="47"/>
      <c r="O12" s="47"/>
      <c r="P12" s="47"/>
      <c r="Q12" s="47"/>
      <c r="R12" s="43"/>
      <c r="T12" s="3" t="s">
        <v>18</v>
      </c>
    </row>
    <row r="13" spans="1:21" ht="8.25" customHeight="1" thickBot="1" x14ac:dyDescent="0.3">
      <c r="A13" s="27"/>
      <c r="B13" s="28"/>
      <c r="C13" s="28"/>
      <c r="D13" s="29"/>
      <c r="E13" s="24"/>
      <c r="F13" s="1"/>
      <c r="G13" s="28"/>
      <c r="H13" s="48"/>
      <c r="I13" s="49"/>
      <c r="J13" s="49"/>
      <c r="K13" s="49"/>
      <c r="L13" s="49"/>
      <c r="M13" s="47"/>
      <c r="N13" s="47"/>
      <c r="O13" s="47"/>
      <c r="P13" s="47"/>
      <c r="Q13" s="47"/>
      <c r="R13" s="43"/>
      <c r="T13" s="3"/>
    </row>
    <row r="14" spans="1:21" ht="24" customHeight="1" thickBot="1" x14ac:dyDescent="0.3">
      <c r="A14" s="35" t="s">
        <v>19</v>
      </c>
      <c r="B14" s="28"/>
      <c r="C14" s="510" t="s">
        <v>20</v>
      </c>
      <c r="D14" s="511"/>
      <c r="E14" s="512"/>
      <c r="F14" s="1"/>
      <c r="G14" s="28"/>
      <c r="H14" s="50" t="s">
        <v>21</v>
      </c>
      <c r="I14" s="35" t="s">
        <v>22</v>
      </c>
      <c r="J14" s="494" t="s">
        <v>23</v>
      </c>
      <c r="K14" s="495"/>
      <c r="L14" s="496"/>
      <c r="M14" s="51"/>
      <c r="N14" s="17"/>
      <c r="O14" s="52"/>
      <c r="T14" s="3"/>
    </row>
    <row r="15" spans="1:21" ht="13.5" customHeight="1" thickBot="1" x14ac:dyDescent="0.3">
      <c r="A15" s="53"/>
      <c r="B15" s="28"/>
      <c r="C15" s="54"/>
      <c r="D15" s="55"/>
      <c r="E15" s="56"/>
      <c r="F15" s="1"/>
      <c r="G15" s="28"/>
      <c r="H15" s="57"/>
      <c r="I15" s="35" t="s">
        <v>24</v>
      </c>
      <c r="J15" s="494" t="s">
        <v>25</v>
      </c>
      <c r="K15" s="495"/>
      <c r="L15" s="496"/>
      <c r="M15" s="58"/>
      <c r="N15" s="59"/>
      <c r="O15" s="60"/>
      <c r="P15" s="17"/>
      <c r="Q15" s="61"/>
      <c r="R15" s="61"/>
      <c r="T15" s="3"/>
    </row>
    <row r="16" spans="1:21" ht="21.75" customHeight="1" thickBot="1" x14ac:dyDescent="0.3">
      <c r="A16" s="62" t="s">
        <v>26</v>
      </c>
      <c r="B16" s="63"/>
      <c r="C16" s="480"/>
      <c r="D16" s="481"/>
      <c r="E16" s="482"/>
      <c r="F16" s="1"/>
      <c r="G16" s="28"/>
      <c r="H16" s="64"/>
      <c r="I16" s="35" t="s">
        <v>27</v>
      </c>
      <c r="J16" s="513" t="s">
        <v>28</v>
      </c>
      <c r="K16" s="514"/>
      <c r="L16" s="515"/>
      <c r="M16" s="65"/>
      <c r="N16" s="66"/>
      <c r="O16" s="28"/>
      <c r="T16" s="3" t="s">
        <v>14</v>
      </c>
      <c r="U16" s="67"/>
    </row>
    <row r="17" spans="1:33" ht="24.75" customHeight="1" thickBot="1" x14ac:dyDescent="0.3">
      <c r="A17" s="62" t="s">
        <v>29</v>
      </c>
      <c r="B17" s="68"/>
      <c r="C17" s="480" t="s">
        <v>30</v>
      </c>
      <c r="D17" s="481"/>
      <c r="E17" s="482"/>
      <c r="F17" s="1"/>
      <c r="G17" s="28"/>
      <c r="H17" s="44" t="s">
        <v>31</v>
      </c>
      <c r="I17" s="69">
        <v>42255</v>
      </c>
      <c r="J17" s="483" t="s">
        <v>32</v>
      </c>
      <c r="K17" s="484"/>
      <c r="L17" s="487">
        <v>1</v>
      </c>
      <c r="M17" s="28"/>
      <c r="N17" s="28"/>
      <c r="O17" s="28"/>
      <c r="T17" s="3" t="s">
        <v>33</v>
      </c>
      <c r="U17" s="70"/>
      <c r="V17" s="71"/>
    </row>
    <row r="18" spans="1:33" ht="24.75" customHeight="1" thickBot="1" x14ac:dyDescent="0.3">
      <c r="D18" s="1"/>
      <c r="E18" s="1"/>
      <c r="F18" s="1"/>
      <c r="H18" s="44" t="s">
        <v>34</v>
      </c>
      <c r="I18" s="69"/>
      <c r="J18" s="485"/>
      <c r="K18" s="486"/>
      <c r="L18" s="488"/>
      <c r="M18" s="28"/>
      <c r="N18" s="28"/>
      <c r="O18" s="28"/>
      <c r="T18" s="3"/>
      <c r="U18" s="70"/>
      <c r="V18" s="72"/>
    </row>
    <row r="19" spans="1:33" ht="33.75" customHeight="1" thickBot="1" x14ac:dyDescent="0.3">
      <c r="A19" s="489" t="s">
        <v>35</v>
      </c>
      <c r="B19" s="28"/>
      <c r="C19" s="35" t="s">
        <v>22</v>
      </c>
      <c r="D19" s="22"/>
      <c r="E19" s="73" t="s">
        <v>36</v>
      </c>
      <c r="F19" s="1"/>
      <c r="G19" s="28"/>
      <c r="H19" s="74" t="s">
        <v>37</v>
      </c>
      <c r="I19" s="492"/>
      <c r="J19" s="492"/>
      <c r="K19" s="492"/>
      <c r="L19" s="493"/>
      <c r="M19" s="28"/>
      <c r="N19" s="28"/>
      <c r="O19" s="28"/>
      <c r="T19" s="3"/>
      <c r="U19" s="70"/>
      <c r="V19" s="72"/>
    </row>
    <row r="20" spans="1:33" ht="15.75" customHeight="1" thickBot="1" x14ac:dyDescent="0.3">
      <c r="A20" s="490"/>
      <c r="B20" s="28"/>
      <c r="C20" s="35" t="s">
        <v>24</v>
      </c>
      <c r="D20" s="22"/>
      <c r="E20" s="75" t="s">
        <v>38</v>
      </c>
      <c r="F20" s="1"/>
      <c r="G20" s="28"/>
      <c r="H20" s="27"/>
      <c r="I20" s="76"/>
      <c r="J20" s="24"/>
      <c r="K20" s="29"/>
      <c r="L20" s="22"/>
      <c r="M20" s="28"/>
      <c r="N20" s="28"/>
      <c r="O20" s="28"/>
      <c r="T20" s="3"/>
      <c r="U20" s="70"/>
      <c r="V20" s="72"/>
    </row>
    <row r="21" spans="1:33" ht="15" customHeight="1" thickBot="1" x14ac:dyDescent="0.3">
      <c r="A21" s="490"/>
      <c r="B21" s="28"/>
      <c r="C21" s="35" t="s">
        <v>27</v>
      </c>
      <c r="D21" s="22"/>
      <c r="E21" s="77" t="s">
        <v>39</v>
      </c>
      <c r="F21" s="1"/>
      <c r="G21" s="28"/>
      <c r="H21" s="50" t="s">
        <v>40</v>
      </c>
      <c r="I21" s="35" t="s">
        <v>22</v>
      </c>
      <c r="J21" s="494" t="s">
        <v>41</v>
      </c>
      <c r="K21" s="495"/>
      <c r="L21" s="496"/>
      <c r="M21" s="28"/>
      <c r="N21" s="28"/>
      <c r="O21" s="28"/>
      <c r="T21" s="3"/>
      <c r="U21" s="70"/>
      <c r="V21" s="72"/>
    </row>
    <row r="22" spans="1:33" ht="27.75" customHeight="1" thickBot="1" x14ac:dyDescent="0.3">
      <c r="A22" s="490"/>
      <c r="B22" s="28"/>
      <c r="C22" s="44" t="s">
        <v>42</v>
      </c>
      <c r="D22" s="22"/>
      <c r="E22" s="78">
        <v>41870</v>
      </c>
      <c r="F22" s="1"/>
      <c r="G22" s="28"/>
      <c r="H22" s="57"/>
      <c r="I22" s="35" t="s">
        <v>24</v>
      </c>
      <c r="J22" s="494" t="s">
        <v>43</v>
      </c>
      <c r="K22" s="495"/>
      <c r="L22" s="496"/>
      <c r="M22" s="28"/>
      <c r="N22" s="28"/>
      <c r="O22" s="28"/>
      <c r="T22" s="3"/>
      <c r="U22" s="70"/>
      <c r="V22" s="72"/>
    </row>
    <row r="23" spans="1:33" ht="27" customHeight="1" thickBot="1" x14ac:dyDescent="0.3">
      <c r="A23" s="490"/>
      <c r="B23" s="28"/>
      <c r="C23" s="44" t="s">
        <v>44</v>
      </c>
      <c r="D23" s="22"/>
      <c r="E23" s="78">
        <v>42089</v>
      </c>
      <c r="F23" s="1"/>
      <c r="G23" s="28"/>
      <c r="H23" s="64"/>
      <c r="I23" s="50" t="s">
        <v>27</v>
      </c>
      <c r="J23" s="497" t="s">
        <v>45</v>
      </c>
      <c r="K23" s="498"/>
      <c r="L23" s="499"/>
      <c r="T23" s="3"/>
      <c r="U23" s="70"/>
      <c r="V23" s="72"/>
    </row>
    <row r="24" spans="1:33" ht="27" customHeight="1" thickBot="1" x14ac:dyDescent="0.3">
      <c r="A24" s="490"/>
      <c r="B24" s="28"/>
      <c r="C24" s="44" t="s">
        <v>46</v>
      </c>
      <c r="D24" s="22"/>
      <c r="E24" s="79" t="s">
        <v>47</v>
      </c>
      <c r="F24" s="80"/>
      <c r="G24" s="28"/>
      <c r="H24" s="81"/>
      <c r="I24" s="82"/>
      <c r="J24" s="83"/>
      <c r="K24" s="84"/>
      <c r="L24" s="85"/>
      <c r="T24" s="3"/>
      <c r="U24" s="70"/>
      <c r="V24" s="72"/>
    </row>
    <row r="25" spans="1:33" ht="27" customHeight="1" thickBot="1" x14ac:dyDescent="0.3">
      <c r="A25" s="490"/>
      <c r="B25" s="28"/>
      <c r="C25" s="44" t="s">
        <v>48</v>
      </c>
      <c r="D25" s="22"/>
      <c r="E25" s="86">
        <v>0.3</v>
      </c>
      <c r="F25" s="1"/>
      <c r="G25" s="28"/>
      <c r="H25" s="81"/>
      <c r="I25" s="82"/>
      <c r="J25" s="83"/>
      <c r="K25" s="84"/>
      <c r="L25" s="85"/>
      <c r="T25" s="3"/>
      <c r="U25" s="70"/>
      <c r="V25" s="72"/>
    </row>
    <row r="26" spans="1:33" ht="26.25" customHeight="1" thickBot="1" x14ac:dyDescent="0.3">
      <c r="A26" s="490"/>
      <c r="B26" s="28"/>
      <c r="C26" s="44" t="s">
        <v>49</v>
      </c>
      <c r="D26" s="22"/>
      <c r="E26" s="87" t="s">
        <v>50</v>
      </c>
      <c r="F26" s="1"/>
      <c r="G26" s="28"/>
      <c r="L26" s="24"/>
      <c r="M26" s="88"/>
      <c r="N26" s="88"/>
      <c r="O26" s="88"/>
      <c r="P26" s="88"/>
      <c r="Q26" s="88"/>
      <c r="S26" s="61"/>
      <c r="T26" s="89"/>
      <c r="U26" s="90"/>
      <c r="V26" s="91"/>
      <c r="W26" s="61"/>
      <c r="X26" s="61"/>
      <c r="Y26" s="61"/>
      <c r="Z26" s="61"/>
      <c r="AA26" s="61"/>
      <c r="AB26" s="61"/>
      <c r="AC26" s="61"/>
      <c r="AD26" s="61"/>
      <c r="AE26" s="61"/>
      <c r="AF26" s="61"/>
      <c r="AG26" s="61"/>
    </row>
    <row r="27" spans="1:33" ht="13.5" customHeight="1" thickBot="1" x14ac:dyDescent="0.3">
      <c r="A27" s="490"/>
      <c r="B27" s="28"/>
      <c r="C27" s="500" t="s">
        <v>51</v>
      </c>
      <c r="D27" s="22"/>
      <c r="E27" s="502"/>
      <c r="F27" s="1"/>
      <c r="G27" s="28"/>
      <c r="H27" s="92" t="s">
        <v>52</v>
      </c>
      <c r="I27" s="93" t="s">
        <v>53</v>
      </c>
      <c r="J27" s="465" t="s">
        <v>54</v>
      </c>
      <c r="K27" s="466"/>
      <c r="M27" s="94"/>
      <c r="N27" s="94"/>
      <c r="O27" s="94"/>
      <c r="P27" s="94"/>
      <c r="Q27" s="94"/>
      <c r="S27" s="61"/>
      <c r="T27" s="89"/>
      <c r="U27" s="90"/>
      <c r="V27" s="91"/>
      <c r="W27" s="61"/>
      <c r="X27" s="61"/>
      <c r="Y27" s="61"/>
      <c r="Z27" s="61"/>
      <c r="AA27" s="61"/>
      <c r="AB27" s="61"/>
      <c r="AC27" s="61"/>
      <c r="AD27" s="61"/>
      <c r="AE27" s="61"/>
      <c r="AF27" s="61"/>
      <c r="AG27" s="61"/>
    </row>
    <row r="28" spans="1:33" ht="13.5" customHeight="1" thickBot="1" x14ac:dyDescent="0.3">
      <c r="A28" s="491"/>
      <c r="B28" s="28"/>
      <c r="C28" s="501"/>
      <c r="D28" s="22"/>
      <c r="E28" s="503"/>
      <c r="F28" s="1"/>
      <c r="G28" s="28"/>
      <c r="H28" s="95"/>
      <c r="I28" s="93" t="s">
        <v>55</v>
      </c>
      <c r="J28" s="467">
        <v>42375</v>
      </c>
      <c r="K28" s="468"/>
      <c r="L28" s="89"/>
      <c r="M28" s="94"/>
      <c r="N28" s="94"/>
      <c r="O28" s="94"/>
      <c r="P28" s="94"/>
      <c r="Q28" s="94"/>
      <c r="R28" s="61"/>
      <c r="S28" s="61"/>
      <c r="T28" s="89"/>
      <c r="U28" s="90"/>
      <c r="V28" s="96"/>
      <c r="W28" s="97"/>
      <c r="X28" s="98"/>
      <c r="Y28" s="99"/>
      <c r="Z28" s="89"/>
      <c r="AA28" s="61"/>
      <c r="AB28" s="61"/>
      <c r="AC28" s="61"/>
      <c r="AD28" s="61"/>
      <c r="AE28" s="61"/>
      <c r="AF28" s="61"/>
      <c r="AG28" s="61"/>
    </row>
    <row r="29" spans="1:33" ht="13.5" customHeight="1" thickBot="1" x14ac:dyDescent="0.3">
      <c r="A29" s="100"/>
      <c r="B29" s="43"/>
      <c r="C29" s="101"/>
      <c r="D29" s="102"/>
      <c r="E29" s="103"/>
      <c r="F29" s="1"/>
      <c r="G29" s="28"/>
      <c r="H29" s="104"/>
      <c r="I29" s="105"/>
      <c r="J29" s="106"/>
      <c r="K29" s="107"/>
      <c r="L29" s="89"/>
      <c r="M29" s="94"/>
      <c r="N29" s="94"/>
      <c r="O29" s="94"/>
      <c r="P29" s="94"/>
      <c r="Q29" s="94"/>
      <c r="R29" s="61"/>
      <c r="S29" s="61"/>
      <c r="T29" s="89"/>
      <c r="U29" s="90"/>
      <c r="V29" s="108"/>
      <c r="W29" s="109"/>
      <c r="X29" s="94"/>
      <c r="Y29" s="94"/>
      <c r="Z29" s="89"/>
      <c r="AA29" s="61"/>
      <c r="AB29" s="61"/>
      <c r="AC29" s="61"/>
      <c r="AD29" s="61"/>
      <c r="AE29" s="61"/>
      <c r="AF29" s="61"/>
      <c r="AG29" s="61"/>
    </row>
    <row r="30" spans="1:33" ht="13.5" customHeight="1" thickBot="1" x14ac:dyDescent="0.3">
      <c r="A30" s="469" t="s">
        <v>56</v>
      </c>
      <c r="B30" s="43"/>
      <c r="C30" s="471" t="s">
        <v>57</v>
      </c>
      <c r="D30" s="471"/>
      <c r="E30" s="471"/>
      <c r="F30" s="471"/>
      <c r="G30" s="58"/>
      <c r="H30" s="472" t="s">
        <v>58</v>
      </c>
      <c r="I30" s="473" t="s">
        <v>59</v>
      </c>
      <c r="J30" s="473"/>
      <c r="K30" s="473"/>
      <c r="L30" s="473"/>
      <c r="M30" s="473"/>
      <c r="N30" s="473"/>
      <c r="O30" s="473"/>
      <c r="P30" s="473"/>
      <c r="Q30" s="473"/>
      <c r="R30" s="473"/>
      <c r="S30" s="473"/>
      <c r="T30" s="89"/>
      <c r="U30" s="90"/>
      <c r="V30" s="108"/>
      <c r="W30" s="109"/>
      <c r="X30" s="94"/>
      <c r="Y30" s="94"/>
      <c r="Z30" s="89"/>
      <c r="AA30" s="61"/>
      <c r="AB30" s="61"/>
      <c r="AC30" s="61"/>
      <c r="AD30" s="61"/>
      <c r="AE30" s="61"/>
      <c r="AF30" s="61"/>
      <c r="AG30" s="61"/>
    </row>
    <row r="31" spans="1:33" ht="27.75" customHeight="1" thickBot="1" x14ac:dyDescent="0.3">
      <c r="A31" s="470"/>
      <c r="C31" s="471"/>
      <c r="D31" s="471"/>
      <c r="E31" s="471"/>
      <c r="F31" s="471"/>
      <c r="G31" s="58"/>
      <c r="H31" s="472"/>
      <c r="I31" s="473"/>
      <c r="J31" s="473"/>
      <c r="K31" s="473"/>
      <c r="L31" s="473"/>
      <c r="M31" s="473"/>
      <c r="N31" s="473"/>
      <c r="O31" s="473"/>
      <c r="P31" s="473"/>
      <c r="Q31" s="473"/>
      <c r="R31" s="473"/>
      <c r="S31" s="473"/>
      <c r="T31" s="89"/>
      <c r="U31" s="90"/>
      <c r="V31" s="110"/>
      <c r="W31" s="111"/>
      <c r="X31" s="112"/>
      <c r="Y31" s="113"/>
      <c r="Z31" s="113"/>
      <c r="AA31" s="113"/>
      <c r="AB31" s="113"/>
      <c r="AC31" s="113"/>
      <c r="AD31" s="113"/>
      <c r="AE31" s="113"/>
      <c r="AF31" s="114"/>
      <c r="AG31" s="61"/>
    </row>
    <row r="32" spans="1:33" ht="12" customHeight="1" thickBot="1" x14ac:dyDescent="0.3">
      <c r="A32" s="470"/>
      <c r="B32" s="29"/>
      <c r="C32" s="471"/>
      <c r="D32" s="471"/>
      <c r="E32" s="471"/>
      <c r="F32" s="471"/>
      <c r="G32" s="61"/>
      <c r="H32" s="472"/>
      <c r="I32" s="473"/>
      <c r="J32" s="473"/>
      <c r="K32" s="473"/>
      <c r="L32" s="473"/>
      <c r="M32" s="473"/>
      <c r="N32" s="473"/>
      <c r="O32" s="473"/>
      <c r="P32" s="473"/>
      <c r="Q32" s="473"/>
      <c r="R32" s="473"/>
      <c r="S32" s="473"/>
      <c r="T32" s="61"/>
      <c r="U32" s="115"/>
      <c r="V32" s="116"/>
      <c r="W32" s="117"/>
      <c r="X32" s="112"/>
      <c r="Y32" s="113"/>
      <c r="Z32" s="113"/>
      <c r="AA32" s="113"/>
      <c r="AB32" s="113"/>
      <c r="AC32" s="113"/>
      <c r="AD32" s="113"/>
      <c r="AE32" s="113"/>
      <c r="AF32" s="114"/>
      <c r="AG32" s="61"/>
    </row>
    <row r="33" spans="1:33" ht="13.5" customHeight="1" thickBot="1" x14ac:dyDescent="0.3">
      <c r="A33" s="470"/>
      <c r="B33" s="29"/>
      <c r="C33" s="471"/>
      <c r="D33" s="471"/>
      <c r="E33" s="471"/>
      <c r="F33" s="471"/>
      <c r="G33" s="61"/>
      <c r="H33" s="474" t="s">
        <v>60</v>
      </c>
      <c r="I33" s="477" t="s">
        <v>61</v>
      </c>
      <c r="J33" s="477"/>
      <c r="K33" s="477"/>
      <c r="L33" s="477"/>
      <c r="M33" s="477"/>
      <c r="N33" s="477"/>
      <c r="O33" s="477"/>
      <c r="P33" s="477"/>
      <c r="Q33" s="477"/>
      <c r="R33" s="477"/>
      <c r="S33" s="477"/>
      <c r="T33" s="61"/>
      <c r="U33" s="61"/>
      <c r="V33" s="116"/>
      <c r="W33" s="117"/>
      <c r="X33" s="112"/>
      <c r="Y33" s="113"/>
      <c r="Z33" s="113"/>
      <c r="AA33" s="113"/>
      <c r="AB33" s="113"/>
      <c r="AC33" s="113"/>
      <c r="AD33" s="113"/>
      <c r="AE33" s="113"/>
      <c r="AF33" s="114"/>
      <c r="AG33" s="61"/>
    </row>
    <row r="34" spans="1:33" ht="13.5" customHeight="1" thickBot="1" x14ac:dyDescent="0.3">
      <c r="A34" s="470"/>
      <c r="B34" s="29"/>
      <c r="C34" s="471"/>
      <c r="D34" s="471"/>
      <c r="E34" s="471"/>
      <c r="F34" s="471"/>
      <c r="G34" s="60"/>
      <c r="H34" s="475"/>
      <c r="I34" s="473"/>
      <c r="J34" s="473"/>
      <c r="K34" s="473"/>
      <c r="L34" s="473"/>
      <c r="M34" s="473"/>
      <c r="N34" s="473"/>
      <c r="O34" s="473"/>
      <c r="P34" s="473"/>
      <c r="Q34" s="473"/>
      <c r="R34" s="473"/>
      <c r="S34" s="473"/>
      <c r="T34" s="89"/>
      <c r="U34" s="61"/>
      <c r="V34" s="116"/>
      <c r="W34" s="117"/>
      <c r="X34" s="112"/>
      <c r="Y34" s="113"/>
      <c r="Z34" s="113"/>
      <c r="AA34" s="113"/>
      <c r="AB34" s="113"/>
      <c r="AC34" s="113"/>
      <c r="AD34" s="113"/>
      <c r="AE34" s="113"/>
      <c r="AF34" s="114"/>
      <c r="AG34" s="61"/>
    </row>
    <row r="35" spans="1:33" ht="13.5" customHeight="1" thickBot="1" x14ac:dyDescent="0.3">
      <c r="A35" s="470"/>
      <c r="B35" s="29"/>
      <c r="C35" s="471"/>
      <c r="D35" s="471"/>
      <c r="E35" s="471"/>
      <c r="F35" s="471"/>
      <c r="G35" s="60"/>
      <c r="H35" s="475"/>
      <c r="I35" s="473"/>
      <c r="J35" s="473"/>
      <c r="K35" s="473"/>
      <c r="L35" s="473"/>
      <c r="M35" s="473"/>
      <c r="N35" s="473"/>
      <c r="O35" s="473"/>
      <c r="P35" s="473"/>
      <c r="Q35" s="473"/>
      <c r="R35" s="473"/>
      <c r="S35" s="473"/>
      <c r="T35" s="61"/>
      <c r="U35" s="61"/>
      <c r="V35" s="116"/>
      <c r="W35" s="117"/>
      <c r="X35" s="112"/>
      <c r="Y35" s="113"/>
      <c r="Z35" s="113"/>
      <c r="AA35" s="113"/>
      <c r="AB35" s="113"/>
      <c r="AC35" s="113"/>
      <c r="AD35" s="113"/>
      <c r="AE35" s="113"/>
      <c r="AF35" s="114"/>
      <c r="AG35" s="61"/>
    </row>
    <row r="36" spans="1:33" ht="10.5" customHeight="1" thickBot="1" x14ac:dyDescent="0.3">
      <c r="A36" s="118"/>
      <c r="B36" s="28"/>
      <c r="C36" s="471"/>
      <c r="D36" s="471"/>
      <c r="E36" s="471"/>
      <c r="F36" s="471"/>
      <c r="G36" s="60"/>
      <c r="H36" s="475"/>
      <c r="I36" s="473"/>
      <c r="J36" s="473"/>
      <c r="K36" s="473"/>
      <c r="L36" s="473"/>
      <c r="M36" s="473"/>
      <c r="N36" s="473"/>
      <c r="O36" s="473"/>
      <c r="P36" s="473"/>
      <c r="Q36" s="473"/>
      <c r="R36" s="473"/>
      <c r="S36" s="473"/>
      <c r="T36" s="61"/>
      <c r="U36" s="61"/>
      <c r="V36" s="116"/>
      <c r="W36" s="117"/>
      <c r="X36" s="112"/>
      <c r="Y36" s="113"/>
      <c r="Z36" s="113"/>
      <c r="AA36" s="113"/>
      <c r="AB36" s="113"/>
      <c r="AC36" s="113"/>
      <c r="AD36" s="113"/>
      <c r="AE36" s="113"/>
      <c r="AF36" s="114"/>
      <c r="AG36" s="61"/>
    </row>
    <row r="37" spans="1:33" ht="10.5" customHeight="1" thickBot="1" x14ac:dyDescent="0.3">
      <c r="A37" s="118"/>
      <c r="B37" s="28"/>
      <c r="C37" s="119"/>
      <c r="D37" s="119"/>
      <c r="E37" s="119"/>
      <c r="F37" s="119"/>
      <c r="G37" s="60"/>
      <c r="H37" s="475"/>
      <c r="I37" s="473"/>
      <c r="J37" s="473"/>
      <c r="K37" s="473"/>
      <c r="L37" s="473"/>
      <c r="M37" s="473"/>
      <c r="N37" s="473"/>
      <c r="O37" s="473"/>
      <c r="P37" s="473"/>
      <c r="Q37" s="473"/>
      <c r="R37" s="473"/>
      <c r="S37" s="473"/>
      <c r="T37" s="61"/>
      <c r="U37" s="61"/>
      <c r="V37" s="116"/>
      <c r="W37" s="117"/>
      <c r="X37" s="112"/>
      <c r="Y37" s="113"/>
      <c r="Z37" s="113"/>
      <c r="AA37" s="113"/>
      <c r="AB37" s="113"/>
      <c r="AC37" s="113"/>
      <c r="AD37" s="113"/>
      <c r="AE37" s="113"/>
      <c r="AF37" s="114"/>
      <c r="AG37" s="61"/>
    </row>
    <row r="38" spans="1:33" ht="15" customHeight="1" thickBot="1" x14ac:dyDescent="0.3">
      <c r="A38" s="478" t="s">
        <v>62</v>
      </c>
      <c r="B38" s="120"/>
      <c r="C38" s="479" t="s">
        <v>63</v>
      </c>
      <c r="D38" s="479"/>
      <c r="E38" s="479"/>
      <c r="F38" s="121"/>
      <c r="G38" s="120"/>
      <c r="H38" s="475"/>
      <c r="I38" s="473"/>
      <c r="J38" s="473"/>
      <c r="K38" s="473"/>
      <c r="L38" s="473"/>
      <c r="M38" s="473"/>
      <c r="N38" s="473"/>
      <c r="O38" s="473"/>
      <c r="P38" s="473"/>
      <c r="Q38" s="473"/>
      <c r="R38" s="473"/>
      <c r="S38" s="473"/>
      <c r="T38" s="61"/>
      <c r="U38" s="61"/>
      <c r="V38" s="116"/>
      <c r="W38" s="117"/>
      <c r="X38" s="112"/>
      <c r="Y38" s="113"/>
      <c r="Z38" s="113"/>
      <c r="AA38" s="113"/>
      <c r="AB38" s="113"/>
      <c r="AC38" s="113"/>
      <c r="AD38" s="113"/>
      <c r="AE38" s="113"/>
      <c r="AF38" s="114"/>
      <c r="AG38" s="61"/>
    </row>
    <row r="39" spans="1:33" ht="15" customHeight="1" thickBot="1" x14ac:dyDescent="0.3">
      <c r="A39" s="464"/>
      <c r="B39" s="28"/>
      <c r="C39" s="462" t="s">
        <v>64</v>
      </c>
      <c r="D39" s="463"/>
      <c r="E39" s="463"/>
      <c r="F39" s="122"/>
      <c r="G39" s="30"/>
      <c r="H39" s="476"/>
      <c r="I39" s="473"/>
      <c r="J39" s="473"/>
      <c r="K39" s="473"/>
      <c r="L39" s="473"/>
      <c r="M39" s="473"/>
      <c r="N39" s="473"/>
      <c r="O39" s="473"/>
      <c r="P39" s="473"/>
      <c r="Q39" s="473"/>
      <c r="R39" s="473"/>
      <c r="S39" s="473"/>
      <c r="T39" s="61"/>
      <c r="U39" s="61"/>
      <c r="V39" s="116"/>
      <c r="W39" s="117"/>
      <c r="X39" s="112"/>
      <c r="Y39" s="113"/>
      <c r="Z39" s="113"/>
      <c r="AA39" s="113"/>
      <c r="AB39" s="113"/>
      <c r="AC39" s="113"/>
      <c r="AD39" s="113"/>
      <c r="AE39" s="113"/>
      <c r="AF39" s="114"/>
      <c r="AG39" s="61"/>
    </row>
    <row r="40" spans="1:33" ht="15" customHeight="1" thickBot="1" x14ac:dyDescent="0.3">
      <c r="A40" s="123"/>
      <c r="B40" s="28"/>
      <c r="C40" s="462" t="s">
        <v>65</v>
      </c>
      <c r="D40" s="463"/>
      <c r="E40" s="463"/>
      <c r="F40" s="124"/>
      <c r="G40" s="120"/>
      <c r="H40" s="43"/>
      <c r="I40" s="125"/>
      <c r="J40" s="125"/>
      <c r="K40" s="125"/>
      <c r="L40" s="125"/>
      <c r="M40" s="126"/>
      <c r="N40" s="126"/>
      <c r="O40" s="126"/>
      <c r="P40" s="94"/>
      <c r="Q40" s="94"/>
      <c r="R40" s="127"/>
      <c r="S40" s="61"/>
      <c r="T40" s="61"/>
      <c r="U40" s="61"/>
      <c r="V40" s="116"/>
      <c r="W40" s="117"/>
      <c r="X40" s="112"/>
      <c r="Y40" s="113"/>
      <c r="Z40" s="113"/>
      <c r="AA40" s="113"/>
      <c r="AB40" s="113"/>
      <c r="AC40" s="113"/>
      <c r="AD40" s="113"/>
      <c r="AE40" s="113"/>
      <c r="AF40" s="114"/>
      <c r="AG40" s="61"/>
    </row>
    <row r="41" spans="1:33" ht="15" customHeight="1" thickBot="1" x14ac:dyDescent="0.3">
      <c r="A41" s="123"/>
      <c r="B41" s="28"/>
      <c r="C41" s="462" t="s">
        <v>66</v>
      </c>
      <c r="D41" s="463"/>
      <c r="E41" s="463"/>
      <c r="F41" s="128"/>
      <c r="G41" s="120"/>
      <c r="H41" s="43"/>
      <c r="I41" s="125"/>
      <c r="J41" s="125"/>
      <c r="K41" s="125"/>
      <c r="L41" s="125"/>
      <c r="M41" s="126"/>
      <c r="N41" s="126"/>
      <c r="O41" s="126"/>
      <c r="P41" s="94"/>
      <c r="Q41" s="94"/>
      <c r="R41" s="127"/>
      <c r="S41" s="61"/>
      <c r="T41" s="61"/>
      <c r="U41" s="61"/>
      <c r="V41" s="116"/>
      <c r="W41" s="117"/>
      <c r="X41" s="112"/>
      <c r="Y41" s="113"/>
      <c r="Z41" s="113"/>
      <c r="AA41" s="113"/>
      <c r="AB41" s="113"/>
      <c r="AC41" s="113"/>
      <c r="AD41" s="113"/>
      <c r="AE41" s="113"/>
      <c r="AF41" s="114"/>
      <c r="AG41" s="61"/>
    </row>
    <row r="42" spans="1:33" ht="15" customHeight="1" thickBot="1" x14ac:dyDescent="0.3">
      <c r="A42" s="129"/>
      <c r="B42" s="28"/>
      <c r="C42" s="462" t="s">
        <v>66</v>
      </c>
      <c r="D42" s="463"/>
      <c r="E42" s="463"/>
      <c r="F42" s="128"/>
      <c r="G42" s="120"/>
      <c r="H42" s="43"/>
      <c r="I42" s="125"/>
      <c r="J42" s="125"/>
      <c r="K42" s="125"/>
      <c r="L42" s="125"/>
      <c r="M42" s="126"/>
      <c r="N42" s="126"/>
      <c r="O42" s="126"/>
      <c r="P42" s="94"/>
      <c r="Q42" s="94"/>
      <c r="R42" s="127"/>
      <c r="S42" s="61"/>
      <c r="T42" s="61"/>
      <c r="U42" s="61"/>
      <c r="V42" s="116"/>
      <c r="W42" s="117"/>
      <c r="X42" s="112"/>
      <c r="Y42" s="113"/>
      <c r="Z42" s="113"/>
      <c r="AA42" s="113"/>
      <c r="AB42" s="113"/>
      <c r="AC42" s="113"/>
      <c r="AD42" s="113"/>
      <c r="AE42" s="113"/>
      <c r="AF42" s="114"/>
      <c r="AG42" s="61"/>
    </row>
    <row r="43" spans="1:33" ht="15" customHeight="1" thickBot="1" x14ac:dyDescent="0.3">
      <c r="A43" s="129"/>
      <c r="B43" s="28"/>
      <c r="C43" s="462" t="s">
        <v>66</v>
      </c>
      <c r="D43" s="463"/>
      <c r="E43" s="463"/>
      <c r="F43" s="128"/>
      <c r="G43" s="120"/>
      <c r="H43" s="101"/>
      <c r="I43" s="130"/>
      <c r="J43" s="131"/>
      <c r="K43" s="132"/>
      <c r="L43" s="133"/>
      <c r="M43" s="134"/>
      <c r="N43" s="134"/>
      <c r="O43" s="134"/>
      <c r="P43" s="135"/>
      <c r="Q43" s="61"/>
      <c r="R43" s="127"/>
      <c r="S43" s="61"/>
      <c r="T43" s="61"/>
      <c r="U43" s="61"/>
      <c r="V43" s="116"/>
      <c r="W43" s="117"/>
      <c r="X43" s="112"/>
      <c r="Y43" s="113"/>
      <c r="Z43" s="113"/>
      <c r="AA43" s="113"/>
      <c r="AB43" s="113"/>
      <c r="AC43" s="113"/>
      <c r="AD43" s="113"/>
      <c r="AE43" s="113"/>
      <c r="AF43" s="114"/>
      <c r="AG43" s="61"/>
    </row>
    <row r="44" spans="1:33" ht="13.5" customHeight="1" thickBot="1" x14ac:dyDescent="0.3">
      <c r="A44" s="464" t="s">
        <v>67</v>
      </c>
      <c r="B44" s="28"/>
      <c r="D44" s="132"/>
      <c r="E44" s="133"/>
      <c r="F44" s="131"/>
      <c r="G44" s="120"/>
      <c r="H44" s="447" t="s">
        <v>68</v>
      </c>
      <c r="I44" s="450" t="s">
        <v>69</v>
      </c>
      <c r="J44" s="453"/>
      <c r="K44" s="454"/>
      <c r="L44" s="454"/>
      <c r="M44" s="454"/>
      <c r="N44" s="454"/>
      <c r="O44" s="454"/>
      <c r="P44" s="454"/>
      <c r="Q44" s="454"/>
      <c r="R44" s="454"/>
      <c r="S44" s="455"/>
      <c r="T44" s="61"/>
      <c r="U44" s="61"/>
      <c r="V44" s="116"/>
      <c r="W44" s="117"/>
      <c r="X44" s="112"/>
      <c r="Y44" s="113"/>
      <c r="Z44" s="113"/>
      <c r="AA44" s="113"/>
      <c r="AB44" s="113"/>
      <c r="AC44" s="113"/>
      <c r="AD44" s="113"/>
      <c r="AE44" s="113"/>
      <c r="AF44" s="114"/>
      <c r="AG44" s="61"/>
    </row>
    <row r="45" spans="1:33" ht="15.75" customHeight="1" thickTop="1" thickBot="1" x14ac:dyDescent="0.3">
      <c r="A45" s="464"/>
      <c r="B45" s="28"/>
      <c r="C45" s="459" t="s">
        <v>70</v>
      </c>
      <c r="D45" s="460"/>
      <c r="E45" s="461"/>
      <c r="F45" s="136" t="s">
        <v>71</v>
      </c>
      <c r="G45" s="120"/>
      <c r="H45" s="448"/>
      <c r="I45" s="451"/>
      <c r="J45" s="456"/>
      <c r="K45" s="457"/>
      <c r="L45" s="457"/>
      <c r="M45" s="457"/>
      <c r="N45" s="457"/>
      <c r="O45" s="457"/>
      <c r="P45" s="457"/>
      <c r="Q45" s="457"/>
      <c r="R45" s="457"/>
      <c r="S45" s="458"/>
      <c r="T45" s="61"/>
      <c r="U45" s="137"/>
      <c r="V45" s="138"/>
      <c r="W45" s="139"/>
      <c r="X45" s="140"/>
      <c r="Y45" s="141"/>
      <c r="Z45" s="141"/>
      <c r="AA45" s="141"/>
      <c r="AB45" s="141"/>
      <c r="AC45" s="141"/>
      <c r="AD45" s="141"/>
      <c r="AE45" s="141"/>
      <c r="AF45" s="142"/>
      <c r="AG45" s="61"/>
    </row>
    <row r="46" spans="1:33" ht="15" customHeight="1" thickTop="1" thickBot="1" x14ac:dyDescent="0.3">
      <c r="A46" s="464"/>
      <c r="B46" s="28"/>
      <c r="C46" s="441" t="s">
        <v>72</v>
      </c>
      <c r="D46" s="442"/>
      <c r="E46" s="443"/>
      <c r="F46" s="143" t="s">
        <v>73</v>
      </c>
      <c r="G46" s="144"/>
      <c r="H46" s="449"/>
      <c r="I46" s="452"/>
      <c r="J46" s="456"/>
      <c r="K46" s="457"/>
      <c r="L46" s="457"/>
      <c r="M46" s="457"/>
      <c r="N46" s="457"/>
      <c r="O46" s="457"/>
      <c r="P46" s="457"/>
      <c r="Q46" s="457"/>
      <c r="R46" s="457"/>
      <c r="S46" s="458"/>
      <c r="T46" s="61"/>
      <c r="U46" s="61"/>
      <c r="V46" s="145"/>
      <c r="W46" s="145"/>
      <c r="X46" s="146"/>
      <c r="Y46" s="146"/>
      <c r="Z46" s="146"/>
      <c r="AA46" s="134"/>
      <c r="AB46" s="134"/>
      <c r="AC46" s="134"/>
      <c r="AD46" s="135"/>
      <c r="AE46" s="61"/>
      <c r="AF46" s="61"/>
      <c r="AG46" s="61"/>
    </row>
    <row r="47" spans="1:33" ht="15" customHeight="1" thickTop="1" thickBot="1" x14ac:dyDescent="0.3">
      <c r="A47" s="464"/>
      <c r="B47" s="28"/>
      <c r="C47" s="441" t="s">
        <v>74</v>
      </c>
      <c r="D47" s="442"/>
      <c r="E47" s="443"/>
      <c r="F47" s="147" t="s">
        <v>73</v>
      </c>
      <c r="G47" s="63"/>
      <c r="I47" s="148"/>
      <c r="J47" s="149"/>
      <c r="K47" s="150"/>
      <c r="L47" s="150"/>
      <c r="M47" s="150"/>
      <c r="N47" s="150"/>
      <c r="O47" s="150"/>
      <c r="P47" s="150"/>
      <c r="Q47" s="150"/>
      <c r="R47" s="150"/>
      <c r="S47" s="151"/>
      <c r="T47" s="61"/>
      <c r="U47" s="61"/>
      <c r="V47" s="152"/>
      <c r="W47" s="153"/>
      <c r="X47" s="154"/>
      <c r="Y47" s="155"/>
      <c r="Z47" s="155"/>
      <c r="AA47" s="155"/>
      <c r="AB47" s="155"/>
      <c r="AC47" s="155"/>
      <c r="AD47" s="155"/>
      <c r="AE47" s="155"/>
      <c r="AF47" s="156"/>
      <c r="AG47" s="61"/>
    </row>
    <row r="48" spans="1:33" ht="15" customHeight="1" thickTop="1" thickBot="1" x14ac:dyDescent="0.3">
      <c r="A48" s="464"/>
      <c r="B48" s="28"/>
      <c r="C48" s="441" t="s">
        <v>75</v>
      </c>
      <c r="D48" s="442"/>
      <c r="E48" s="443"/>
      <c r="F48" s="157" t="s">
        <v>71</v>
      </c>
      <c r="G48" s="63"/>
      <c r="H48" s="92" t="s">
        <v>76</v>
      </c>
      <c r="I48" s="158" t="s">
        <v>77</v>
      </c>
      <c r="K48" s="1"/>
      <c r="L48" s="159"/>
      <c r="R48" s="160"/>
      <c r="S48" s="61"/>
      <c r="T48" s="61"/>
      <c r="U48" s="61"/>
      <c r="V48" s="152"/>
      <c r="W48" s="153"/>
      <c r="X48" s="154"/>
      <c r="Y48" s="155"/>
      <c r="Z48" s="155"/>
      <c r="AA48" s="155"/>
      <c r="AB48" s="155"/>
      <c r="AC48" s="155"/>
      <c r="AD48" s="155"/>
      <c r="AE48" s="155"/>
      <c r="AF48" s="156"/>
      <c r="AG48" s="61"/>
    </row>
    <row r="49" spans="1:33" ht="15" customHeight="1" thickTop="1" thickBot="1" x14ac:dyDescent="0.3">
      <c r="A49" s="101"/>
      <c r="B49" s="28"/>
      <c r="C49" s="441" t="s">
        <v>78</v>
      </c>
      <c r="D49" s="442"/>
      <c r="E49" s="443"/>
      <c r="F49" s="157" t="s">
        <v>73</v>
      </c>
      <c r="G49" s="63"/>
      <c r="H49" s="161"/>
      <c r="K49" s="162"/>
      <c r="L49" s="159"/>
      <c r="R49" s="163"/>
      <c r="S49" s="61"/>
      <c r="T49" s="61"/>
      <c r="U49" s="61"/>
      <c r="V49" s="152"/>
      <c r="W49" s="153"/>
      <c r="X49" s="164"/>
      <c r="Y49" s="165"/>
      <c r="Z49" s="165"/>
      <c r="AA49" s="165"/>
      <c r="AB49" s="165"/>
      <c r="AC49" s="165"/>
      <c r="AD49" s="165"/>
      <c r="AE49" s="165"/>
      <c r="AF49" s="166"/>
      <c r="AG49" s="61"/>
    </row>
    <row r="50" spans="1:33" ht="14.25" customHeight="1" thickTop="1" thickBot="1" x14ac:dyDescent="0.3">
      <c r="A50" s="101"/>
      <c r="B50" s="28"/>
      <c r="C50" s="167"/>
      <c r="D50" s="168"/>
      <c r="E50" s="169"/>
      <c r="F50" s="170"/>
      <c r="G50" s="171"/>
      <c r="H50" s="172" t="s">
        <v>79</v>
      </c>
      <c r="I50" s="49"/>
      <c r="J50" s="173"/>
      <c r="K50" s="1"/>
      <c r="L50" s="444" t="s">
        <v>80</v>
      </c>
      <c r="M50" s="445"/>
      <c r="N50" s="445"/>
      <c r="O50" s="445"/>
      <c r="P50" s="445"/>
      <c r="Q50" s="445"/>
      <c r="R50" s="445"/>
      <c r="S50" s="446"/>
      <c r="T50" s="61"/>
      <c r="U50" s="61"/>
      <c r="V50" s="61"/>
      <c r="W50" s="61"/>
      <c r="X50" s="61"/>
      <c r="Y50" s="61"/>
      <c r="Z50" s="61"/>
      <c r="AA50" s="61"/>
      <c r="AB50" s="61"/>
      <c r="AC50" s="61"/>
      <c r="AD50" s="61"/>
      <c r="AE50" s="61"/>
      <c r="AF50" s="61"/>
      <c r="AG50" s="61"/>
    </row>
    <row r="51" spans="1:33" ht="15" customHeight="1" thickTop="1" thickBot="1" x14ac:dyDescent="0.3">
      <c r="B51" s="28"/>
      <c r="C51" s="167"/>
      <c r="D51" s="168"/>
      <c r="E51" s="169"/>
      <c r="F51" s="136"/>
      <c r="G51" s="171"/>
      <c r="H51" s="174" t="s">
        <v>81</v>
      </c>
      <c r="I51" s="433" t="s">
        <v>82</v>
      </c>
      <c r="J51" s="434"/>
      <c r="K51" s="434"/>
      <c r="L51" s="435"/>
      <c r="M51" s="436"/>
      <c r="N51" s="436"/>
      <c r="O51" s="436"/>
      <c r="P51" s="436"/>
      <c r="Q51" s="436"/>
      <c r="R51" s="436"/>
      <c r="S51" s="437"/>
      <c r="T51" s="61"/>
      <c r="U51" s="61"/>
      <c r="V51" s="61"/>
      <c r="W51" s="61"/>
      <c r="X51" s="61"/>
      <c r="Y51" s="61"/>
      <c r="Z51" s="61"/>
      <c r="AA51" s="61"/>
      <c r="AB51" s="61"/>
      <c r="AC51" s="61"/>
      <c r="AD51" s="61"/>
      <c r="AE51" s="61"/>
      <c r="AF51" s="61"/>
      <c r="AG51" s="61"/>
    </row>
    <row r="52" spans="1:33" ht="15" customHeight="1" thickTop="1" thickBot="1" x14ac:dyDescent="0.3">
      <c r="A52" s="175"/>
      <c r="B52" s="61"/>
      <c r="C52" s="176"/>
      <c r="D52" s="177"/>
      <c r="E52" s="178"/>
      <c r="F52" s="147"/>
      <c r="H52" s="174" t="s">
        <v>83</v>
      </c>
      <c r="I52" s="433"/>
      <c r="J52" s="434"/>
      <c r="K52" s="434"/>
      <c r="L52" s="435"/>
      <c r="M52" s="436"/>
      <c r="N52" s="436"/>
      <c r="O52" s="436"/>
      <c r="P52" s="436"/>
      <c r="Q52" s="436"/>
      <c r="R52" s="436"/>
      <c r="S52" s="437"/>
      <c r="T52" s="61"/>
      <c r="U52" s="61"/>
      <c r="V52" s="61"/>
      <c r="W52" s="61"/>
      <c r="X52" s="61"/>
      <c r="Y52" s="61"/>
      <c r="Z52" s="61"/>
      <c r="AA52" s="61"/>
      <c r="AB52" s="61"/>
      <c r="AC52" s="61"/>
      <c r="AD52" s="61"/>
      <c r="AE52" s="61"/>
      <c r="AF52" s="61"/>
      <c r="AG52" s="61"/>
    </row>
    <row r="53" spans="1:33" ht="16.5" thickTop="1" thickBot="1" x14ac:dyDescent="0.3">
      <c r="A53" s="179"/>
      <c r="B53" s="61"/>
      <c r="C53" s="180"/>
      <c r="D53" s="181"/>
      <c r="E53" s="181"/>
      <c r="F53" s="181"/>
      <c r="H53" s="174" t="s">
        <v>84</v>
      </c>
      <c r="I53" s="433"/>
      <c r="J53" s="434"/>
      <c r="K53" s="434"/>
      <c r="L53" s="435"/>
      <c r="M53" s="436"/>
      <c r="N53" s="436"/>
      <c r="O53" s="436"/>
      <c r="P53" s="436"/>
      <c r="Q53" s="436"/>
      <c r="R53" s="436"/>
      <c r="S53" s="437"/>
      <c r="T53" s="61"/>
      <c r="U53" s="61"/>
      <c r="V53" s="61"/>
      <c r="W53" s="61"/>
      <c r="X53" s="61"/>
      <c r="Y53" s="61"/>
      <c r="Z53" s="61"/>
      <c r="AA53" s="61"/>
      <c r="AB53" s="61"/>
      <c r="AC53" s="61"/>
      <c r="AD53" s="61"/>
      <c r="AE53" s="61"/>
      <c r="AF53" s="61"/>
      <c r="AG53" s="61"/>
    </row>
    <row r="54" spans="1:33" ht="28.5" customHeight="1" thickTop="1" thickBot="1" x14ac:dyDescent="0.3">
      <c r="A54" s="182" t="s">
        <v>85</v>
      </c>
      <c r="B54" s="183"/>
      <c r="C54" s="184" t="s">
        <v>86</v>
      </c>
      <c r="E54" s="185"/>
      <c r="F54" s="185"/>
      <c r="H54" s="1"/>
      <c r="I54" s="1"/>
      <c r="J54" s="1"/>
      <c r="K54" s="1"/>
      <c r="L54" s="1"/>
      <c r="T54" s="3" t="s">
        <v>87</v>
      </c>
      <c r="U54" s="61"/>
      <c r="V54" s="61"/>
      <c r="W54" s="61"/>
      <c r="X54" s="61"/>
      <c r="Y54" s="61"/>
    </row>
    <row r="55" spans="1:33" ht="241.5" customHeight="1" x14ac:dyDescent="0.25">
      <c r="A55" s="438" t="s">
        <v>88</v>
      </c>
      <c r="B55" s="439"/>
      <c r="C55" s="439"/>
      <c r="D55" s="94"/>
      <c r="E55" s="440" t="s">
        <v>89</v>
      </c>
      <c r="F55" s="440"/>
      <c r="G55" s="440"/>
      <c r="H55" s="440"/>
      <c r="I55" s="440"/>
      <c r="J55" s="440"/>
      <c r="K55" s="440"/>
      <c r="L55" s="440"/>
      <c r="M55" s="440"/>
      <c r="N55" s="440"/>
      <c r="O55" s="440"/>
      <c r="P55" s="440"/>
      <c r="Q55" s="440"/>
      <c r="R55" s="440"/>
      <c r="S55" s="440"/>
      <c r="T55" s="3" t="s">
        <v>90</v>
      </c>
    </row>
    <row r="56" spans="1:33" ht="15.75" thickBot="1" x14ac:dyDescent="0.3">
      <c r="A56" s="186"/>
      <c r="B56" s="186"/>
      <c r="C56" s="187"/>
      <c r="D56" s="187"/>
      <c r="E56" s="187"/>
      <c r="F56" s="187"/>
      <c r="G56" s="25"/>
      <c r="H56" s="25"/>
      <c r="I56" s="25"/>
      <c r="J56" s="173"/>
      <c r="K56" s="1"/>
      <c r="L56" s="1"/>
      <c r="W56" s="61"/>
    </row>
    <row r="57" spans="1:33" ht="15.75" thickBot="1" x14ac:dyDescent="0.3">
      <c r="A57" s="188" t="s">
        <v>91</v>
      </c>
      <c r="B57" s="189"/>
      <c r="C57" s="190" t="s">
        <v>2</v>
      </c>
      <c r="D57" s="191"/>
      <c r="E57" s="155"/>
      <c r="F57" s="155"/>
      <c r="G57" s="155"/>
      <c r="H57" s="155"/>
      <c r="I57" s="155"/>
      <c r="J57" s="155"/>
      <c r="K57" s="155"/>
      <c r="L57" s="156"/>
      <c r="W57" s="61"/>
    </row>
    <row r="58" spans="1:33" ht="16.5" customHeight="1" thickBot="1" x14ac:dyDescent="0.3">
      <c r="A58" s="188" t="s">
        <v>92</v>
      </c>
      <c r="B58" s="189"/>
      <c r="C58" s="192" t="s">
        <v>93</v>
      </c>
      <c r="D58" s="193"/>
      <c r="E58" s="165"/>
      <c r="F58" s="165"/>
      <c r="G58" s="165"/>
      <c r="H58" s="165"/>
      <c r="I58" s="194"/>
      <c r="J58" s="194"/>
      <c r="L58" s="195"/>
    </row>
    <row r="59" spans="1:33" ht="15.75" thickBot="1" x14ac:dyDescent="0.3"/>
    <row r="60" spans="1:33" ht="15.75" thickBot="1" x14ac:dyDescent="0.3">
      <c r="W60" s="153"/>
    </row>
    <row r="61" spans="1:33" ht="15.75" thickBot="1" x14ac:dyDescent="0.3">
      <c r="A61" s="3"/>
      <c r="W61" s="153"/>
    </row>
    <row r="62" spans="1:33" ht="15.75" thickBot="1" x14ac:dyDescent="0.3">
      <c r="W62" s="153"/>
    </row>
    <row r="63" spans="1:33" x14ac:dyDescent="0.25">
      <c r="W63" s="61"/>
    </row>
    <row r="64" spans="1:33" x14ac:dyDescent="0.25">
      <c r="W64" s="61"/>
    </row>
    <row r="65" spans="23:23" x14ac:dyDescent="0.25">
      <c r="W65" s="61"/>
    </row>
    <row r="66" spans="23:23" x14ac:dyDescent="0.25">
      <c r="W66" s="61"/>
    </row>
    <row r="67" spans="23:23" x14ac:dyDescent="0.25">
      <c r="W67" s="61"/>
    </row>
  </sheetData>
  <mergeCells count="50">
    <mergeCell ref="C16:E16"/>
    <mergeCell ref="J16:L16"/>
    <mergeCell ref="M6:Q6"/>
    <mergeCell ref="M10:Q10"/>
    <mergeCell ref="C14:E14"/>
    <mergeCell ref="J14:L14"/>
    <mergeCell ref="J15:L15"/>
    <mergeCell ref="C17:E17"/>
    <mergeCell ref="J17:K18"/>
    <mergeCell ref="L17:L18"/>
    <mergeCell ref="A19:A28"/>
    <mergeCell ref="I19:L19"/>
    <mergeCell ref="J21:L21"/>
    <mergeCell ref="J22:L22"/>
    <mergeCell ref="J23:L23"/>
    <mergeCell ref="C27:C28"/>
    <mergeCell ref="E27:E28"/>
    <mergeCell ref="A44:A48"/>
    <mergeCell ref="C48:E48"/>
    <mergeCell ref="J27:K27"/>
    <mergeCell ref="J28:K28"/>
    <mergeCell ref="A30:A35"/>
    <mergeCell ref="C30:F36"/>
    <mergeCell ref="H30:H32"/>
    <mergeCell ref="I30:S32"/>
    <mergeCell ref="H33:H39"/>
    <mergeCell ref="I33:S39"/>
    <mergeCell ref="A38:A39"/>
    <mergeCell ref="C38:E38"/>
    <mergeCell ref="C47:E47"/>
    <mergeCell ref="C39:E39"/>
    <mergeCell ref="C40:E40"/>
    <mergeCell ref="C41:E41"/>
    <mergeCell ref="C42:E42"/>
    <mergeCell ref="C43:E43"/>
    <mergeCell ref="H44:H46"/>
    <mergeCell ref="I44:I46"/>
    <mergeCell ref="J44:S46"/>
    <mergeCell ref="C45:E45"/>
    <mergeCell ref="C46:E46"/>
    <mergeCell ref="I53:K53"/>
    <mergeCell ref="L53:S53"/>
    <mergeCell ref="A55:C55"/>
    <mergeCell ref="E55:S55"/>
    <mergeCell ref="C49:E49"/>
    <mergeCell ref="L50:S50"/>
    <mergeCell ref="I51:K51"/>
    <mergeCell ref="L51:S51"/>
    <mergeCell ref="I52:K52"/>
    <mergeCell ref="L52:S52"/>
  </mergeCells>
  <dataValidations count="28">
    <dataValidation type="list" allowBlank="1" showInputMessage="1" showErrorMessage="1" sqref="X28:X30">
      <formula1>$T$54:$T$55</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5000</formula1>
    </dataValidation>
    <dataValidation allowBlank="1" showInputMessage="1" showErrorMessage="1" prompt="These should be entered as a specific item sourced from the most recent business case." sqref="A44"/>
    <dataValidation type="list" allowBlank="1" showInputMessage="1" showErrorMessage="1" sqref="E18">
      <formula1>$T$16:$T$34</formula1>
    </dataValidation>
    <dataValidation allowBlank="1" showInputMessage="1" showErrorMessage="1" prompt="Please insert the percentage of PD time spent on the project e.g. 18hrs of the a 36 hour week = 50%" sqref="L17"/>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8 A40:A41"/>
    <dataValidation allowBlank="1" showInputMessage="1" showErrorMessage="1" prompt="If project supports the delivery of government policy/strategic objectives, please state couple of lines stating which policy or objectives it supports." sqref="A30 A36"/>
    <dataValidation type="list" allowBlank="1" showInputMessage="1" showErrorMessage="1" sqref="C54">
      <formula1>ragrating</formula1>
    </dataValidation>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allowBlank="1" showInputMessage="1" showErrorMessage="1" prompt="One or two lines describing what the project is doing." sqref="H33"/>
    <dataValidation allowBlank="1" showInputMessage="1" showErrorMessage="1" prompt="Use the RPA or equivalent to record the Departments view of the project risk level. " sqref="H27"/>
    <dataValidation allowBlank="1" showInputMessage="1" showErrorMessage="1" prompt="The project methodology used for the project. Choose from Waterfall, Agile or Hybrid (a combination of the two)" sqref="H48"/>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sqref="C10:E10">
      <formula1>250</formula1>
    </dataValidation>
    <dataValidation allowBlank="1" showInputMessage="1" showErrorMessage="1" promptTitle="Project scope" prompt="One or two lines describing what the project subject matter and outcome is?" sqref="I33 I40:L42"/>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list" allowBlank="1" showInputMessage="1" showErrorMessage="1" sqref="K6">
      <formula1>reportingperiod</formula1>
    </dataValidation>
    <dataValidation type="list" allowBlank="1" showInputMessage="1" showErrorMessage="1" sqref="E26">
      <formula1>HasSROchanged</formula1>
    </dataValidation>
    <dataValidation type="list" allowBlank="1" showInputMessage="1" showErrorMessage="1" sqref="C14">
      <formula1>DfTGroup</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0:R43 M26:Q29 P40:Q42">
      <formula1>1000</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8</xdr:col>
                    <xdr:colOff>28575</xdr:colOff>
                    <xdr:row>9</xdr:row>
                    <xdr:rowOff>57150</xdr:rowOff>
                  </from>
                  <to>
                    <xdr:col>8</xdr:col>
                    <xdr:colOff>161925</xdr:colOff>
                    <xdr:row>10</xdr:row>
                    <xdr:rowOff>9525</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11</xdr:col>
                    <xdr:colOff>28575</xdr:colOff>
                    <xdr:row>11</xdr:row>
                    <xdr:rowOff>19050</xdr:rowOff>
                  </from>
                  <to>
                    <xdr:col>11</xdr:col>
                    <xdr:colOff>161925</xdr:colOff>
                    <xdr:row>11</xdr:row>
                    <xdr:rowOff>152400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8</xdr:col>
                    <xdr:colOff>28575</xdr:colOff>
                    <xdr:row>11</xdr:row>
                    <xdr:rowOff>28575</xdr:rowOff>
                  </from>
                  <to>
                    <xdr:col>8</xdr:col>
                    <xdr:colOff>161925</xdr:colOff>
                    <xdr:row>11</xdr:row>
                    <xdr:rowOff>171450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11</xdr:col>
                    <xdr:colOff>19050</xdr:colOff>
                    <xdr:row>9</xdr:row>
                    <xdr:rowOff>76200</xdr:rowOff>
                  </from>
                  <to>
                    <xdr:col>11</xdr:col>
                    <xdr:colOff>152400</xdr:colOff>
                    <xdr:row>10</xdr:row>
                    <xdr:rowOff>28575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6">
        <x14:dataValidation type="list" allowBlank="1" showInputMessage="1" showErrorMessage="1">
          <x14:formula1>
            <xm:f>'[1]Dropdown lists'!#REF!</xm:f>
          </x14:formula1>
          <xm:sqref>I51:K53</xm:sqref>
        </x14:dataValidation>
        <x14:dataValidation type="list" allowBlank="1" showInputMessage="1" showErrorMessage="1">
          <x14:formula1>
            <xm:f>'[1]Dropdown lists'!#REF!</xm:f>
          </x14:formula1>
          <xm:sqref>E27:E28 I19:L19</xm:sqref>
        </x14:dataValidation>
        <x14:dataValidation type="list" operator="lessThan" allowBlank="1" showInputMessage="1" showErrorMessage="1" promptTitle="SDP" prompt="Please indicate which SDP objective this project/programme contributes to">
          <x14:formula1>
            <xm:f>'[1]Dropdown lists'!#REF!</xm:f>
          </x14:formula1>
          <xm:sqref>C38:C43</xm:sqref>
        </x14:dataValidation>
        <x14:dataValidation type="list" allowBlank="1" showInputMessage="1" showErrorMessage="1">
          <x14:formula1>
            <xm:f>'[1]Dropdown lists'!#REF!</xm:f>
          </x14:formula1>
          <xm:sqref>F45:F52</xm:sqref>
        </x14:dataValidation>
        <x14:dataValidation type="list" allowBlank="1" showInputMessage="1" showErrorMessage="1">
          <x14:formula1>
            <xm:f>'[1]Dropdown lists'!#REF!</xm:f>
          </x14:formula1>
          <xm:sqref>I48</xm:sqref>
        </x14:dataValidation>
        <x14:dataValidation type="list" allowBlank="1" showInputMessage="1" showErrorMessage="1">
          <x14:formula1>
            <xm:f>'[1]Dropdown lists'!#REF!</xm:f>
          </x14:formula1>
          <xm:sqref>J27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1"/>
  <sheetViews>
    <sheetView workbookViewId="0">
      <selection sqref="A1:XFD1048576"/>
    </sheetView>
  </sheetViews>
  <sheetFormatPr defaultColWidth="9.140625" defaultRowHeight="12.75" x14ac:dyDescent="0.2"/>
  <cols>
    <col min="1" max="1" width="23.42578125" style="196" customWidth="1"/>
    <col min="2" max="2" width="21.42578125" style="196" customWidth="1"/>
    <col min="3" max="6" width="14.28515625" style="196" customWidth="1"/>
    <col min="7" max="7" width="15" style="196" customWidth="1"/>
    <col min="8" max="10" width="14.28515625" style="196" customWidth="1"/>
    <col min="11" max="11" width="13.42578125" style="196" customWidth="1"/>
    <col min="12" max="12" width="12.7109375" style="196" customWidth="1"/>
    <col min="13" max="13" width="11.5703125" style="196" customWidth="1"/>
    <col min="14" max="14" width="9.140625" style="196"/>
    <col min="15" max="15" width="11" style="196" hidden="1" customWidth="1"/>
    <col min="16" max="16" width="14.140625" style="196" customWidth="1"/>
    <col min="17" max="17" width="14" style="196" customWidth="1"/>
    <col min="18" max="16384" width="9.140625" style="196"/>
  </cols>
  <sheetData>
    <row r="1" spans="1:15" x14ac:dyDescent="0.2">
      <c r="D1" s="197" t="s">
        <v>94</v>
      </c>
    </row>
    <row r="4" spans="1:15" x14ac:dyDescent="0.2">
      <c r="O4" s="196" t="s">
        <v>95</v>
      </c>
    </row>
    <row r="5" spans="1:15" x14ac:dyDescent="0.2">
      <c r="O5" s="196" t="s">
        <v>90</v>
      </c>
    </row>
    <row r="6" spans="1:15" ht="15" x14ac:dyDescent="0.25">
      <c r="A6" s="198" t="s">
        <v>96</v>
      </c>
      <c r="O6" s="196" t="s">
        <v>97</v>
      </c>
    </row>
    <row r="7" spans="1:15" ht="10.5" customHeight="1" thickBot="1" x14ac:dyDescent="0.3">
      <c r="A7" s="198"/>
    </row>
    <row r="8" spans="1:15" s="199" customFormat="1" ht="27" customHeight="1" thickBot="1" x14ac:dyDescent="0.25">
      <c r="A8" s="534" t="s">
        <v>98</v>
      </c>
      <c r="B8" s="535"/>
    </row>
    <row r="9" spans="1:15" s="201" customFormat="1" ht="2.25" customHeight="1" thickBot="1" x14ac:dyDescent="0.25">
      <c r="A9" s="200"/>
      <c r="B9" s="200"/>
    </row>
    <row r="10" spans="1:15" ht="19.5" customHeight="1" thickBot="1" x14ac:dyDescent="0.25">
      <c r="A10" s="555" t="s">
        <v>99</v>
      </c>
      <c r="B10" s="523"/>
      <c r="C10" s="202" t="s">
        <v>100</v>
      </c>
      <c r="D10" s="203"/>
      <c r="E10" s="204"/>
      <c r="F10" s="204"/>
      <c r="G10" s="204"/>
    </row>
    <row r="11" spans="1:15" ht="8.25" customHeight="1" x14ac:dyDescent="0.2">
      <c r="A11" s="205"/>
      <c r="B11" s="206"/>
      <c r="C11" s="206"/>
      <c r="D11" s="206"/>
      <c r="E11" s="206"/>
      <c r="F11" s="206"/>
      <c r="G11" s="206"/>
    </row>
    <row r="12" spans="1:15" s="199" customFormat="1" ht="11.25" customHeight="1" x14ac:dyDescent="0.2">
      <c r="A12" s="207" t="s">
        <v>101</v>
      </c>
    </row>
    <row r="13" spans="1:15" s="199" customFormat="1" ht="3" customHeight="1" thickBot="1" x14ac:dyDescent="0.25">
      <c r="A13" s="207"/>
    </row>
    <row r="14" spans="1:15" s="199" customFormat="1" ht="41.25" customHeight="1" thickBot="1" x14ac:dyDescent="0.25">
      <c r="A14" s="208" t="s">
        <v>102</v>
      </c>
      <c r="B14" s="209" t="s">
        <v>103</v>
      </c>
      <c r="D14" s="556" t="s">
        <v>104</v>
      </c>
      <c r="E14" s="557"/>
      <c r="F14" s="209" t="s">
        <v>103</v>
      </c>
      <c r="G14" s="210" t="s">
        <v>105</v>
      </c>
      <c r="H14" s="211">
        <v>42075</v>
      </c>
    </row>
    <row r="15" spans="1:15" s="199" customFormat="1" ht="37.5" customHeight="1" thickBot="1" x14ac:dyDescent="0.25">
      <c r="A15" s="208" t="s">
        <v>106</v>
      </c>
      <c r="B15" s="209" t="s">
        <v>103</v>
      </c>
      <c r="D15" s="556" t="s">
        <v>107</v>
      </c>
      <c r="E15" s="557"/>
      <c r="F15" s="209"/>
    </row>
    <row r="16" spans="1:15" s="199" customFormat="1" ht="18" customHeight="1" thickBot="1" x14ac:dyDescent="0.25">
      <c r="A16" s="212"/>
      <c r="B16" s="213"/>
      <c r="D16" s="556" t="s">
        <v>108</v>
      </c>
      <c r="E16" s="557"/>
      <c r="F16" s="209"/>
    </row>
    <row r="17" spans="1:16" s="199" customFormat="1" ht="28.5" customHeight="1" thickBot="1" x14ac:dyDescent="0.25">
      <c r="D17" s="558" t="s">
        <v>109</v>
      </c>
      <c r="E17" s="559"/>
      <c r="F17" s="211"/>
    </row>
    <row r="18" spans="1:16" s="201" customFormat="1" ht="28.5" customHeight="1" thickBot="1" x14ac:dyDescent="0.25">
      <c r="A18" s="214" t="s">
        <v>110</v>
      </c>
      <c r="D18" s="212"/>
      <c r="E18" s="215"/>
      <c r="F18" s="216"/>
    </row>
    <row r="19" spans="1:16" s="201" customFormat="1" ht="27.75" customHeight="1" thickBot="1" x14ac:dyDescent="0.25">
      <c r="A19" s="217" t="s">
        <v>111</v>
      </c>
      <c r="B19" s="217" t="s">
        <v>112</v>
      </c>
      <c r="C19" s="218" t="s">
        <v>113</v>
      </c>
      <c r="D19" s="217" t="s">
        <v>114</v>
      </c>
      <c r="E19" s="218" t="s">
        <v>113</v>
      </c>
      <c r="F19" s="216"/>
    </row>
    <row r="20" spans="1:16" s="199" customFormat="1" ht="15" customHeight="1" thickBot="1" x14ac:dyDescent="0.25">
      <c r="A20" s="217" t="s">
        <v>115</v>
      </c>
      <c r="B20" s="219">
        <v>2010</v>
      </c>
      <c r="D20" s="212"/>
      <c r="E20" s="215"/>
      <c r="F20" s="216"/>
    </row>
    <row r="21" spans="1:16" s="199" customFormat="1" ht="18" customHeight="1" thickBot="1" x14ac:dyDescent="0.25">
      <c r="A21" s="217" t="s">
        <v>116</v>
      </c>
      <c r="B21" s="218">
        <v>4.08</v>
      </c>
      <c r="D21" s="549" t="s">
        <v>117</v>
      </c>
      <c r="E21" s="549"/>
      <c r="F21" s="549"/>
      <c r="G21" s="550" t="s">
        <v>118</v>
      </c>
    </row>
    <row r="22" spans="1:16" s="199" customFormat="1" ht="17.25" customHeight="1" thickBot="1" x14ac:dyDescent="0.25">
      <c r="A22" s="217" t="s">
        <v>119</v>
      </c>
      <c r="B22" s="218" t="s">
        <v>120</v>
      </c>
      <c r="D22" s="549"/>
      <c r="E22" s="549"/>
      <c r="F22" s="549"/>
      <c r="G22" s="550"/>
    </row>
    <row r="23" spans="1:16" ht="30" customHeight="1" thickBot="1" x14ac:dyDescent="0.25">
      <c r="A23" s="217" t="s">
        <v>121</v>
      </c>
      <c r="B23" s="220">
        <v>2393</v>
      </c>
      <c r="D23" s="549"/>
      <c r="E23" s="549"/>
      <c r="F23" s="549"/>
      <c r="G23" s="550"/>
    </row>
    <row r="24" spans="1:16" ht="28.5" customHeight="1" thickBot="1" x14ac:dyDescent="0.3">
      <c r="A24" s="221" t="s">
        <v>122</v>
      </c>
      <c r="B24" s="222">
        <v>1382.1</v>
      </c>
      <c r="D24" s="551" t="s">
        <v>123</v>
      </c>
      <c r="E24" s="551"/>
      <c r="F24" s="551"/>
    </row>
    <row r="25" spans="1:16" s="199" customFormat="1" ht="21" customHeight="1" thickBot="1" x14ac:dyDescent="0.25">
      <c r="A25" s="552" t="s">
        <v>124</v>
      </c>
      <c r="B25" s="553"/>
      <c r="C25" s="554"/>
      <c r="D25" s="551"/>
      <c r="E25" s="551"/>
      <c r="F25" s="551"/>
      <c r="G25" s="223"/>
    </row>
    <row r="26" spans="1:16" s="234" customFormat="1" ht="87.75" customHeight="1" thickBot="1" x14ac:dyDescent="0.3">
      <c r="A26" s="224" t="s">
        <v>125</v>
      </c>
      <c r="B26" s="225" t="s">
        <v>126</v>
      </c>
      <c r="C26" s="226" t="s">
        <v>127</v>
      </c>
      <c r="D26" s="227" t="s">
        <v>128</v>
      </c>
      <c r="E26" s="227" t="s">
        <v>129</v>
      </c>
      <c r="F26" s="228" t="s">
        <v>130</v>
      </c>
      <c r="G26" s="229" t="s">
        <v>131</v>
      </c>
      <c r="H26" s="230"/>
      <c r="I26" s="231"/>
      <c r="J26" s="231"/>
      <c r="K26" s="231"/>
      <c r="L26" s="232"/>
      <c r="M26" s="233"/>
      <c r="N26" s="233"/>
      <c r="O26" s="233"/>
      <c r="P26" s="233"/>
    </row>
    <row r="27" spans="1:16" s="199" customFormat="1" ht="15" customHeight="1" thickBot="1" x14ac:dyDescent="0.25">
      <c r="A27" s="527" t="s">
        <v>132</v>
      </c>
      <c r="B27" s="235" t="s">
        <v>133</v>
      </c>
      <c r="C27" s="236"/>
      <c r="D27" s="218"/>
      <c r="E27" s="218"/>
      <c r="F27" s="237">
        <f>SUM(C27:E27)</f>
        <v>0</v>
      </c>
      <c r="G27" s="238"/>
      <c r="H27" s="239"/>
      <c r="I27" s="240"/>
      <c r="J27" s="240"/>
      <c r="K27" s="240"/>
      <c r="L27" s="241"/>
      <c r="M27" s="242"/>
      <c r="N27" s="242"/>
      <c r="O27" s="242"/>
      <c r="P27" s="242"/>
    </row>
    <row r="28" spans="1:16" s="199" customFormat="1" ht="15" customHeight="1" thickBot="1" x14ac:dyDescent="0.25">
      <c r="A28" s="528"/>
      <c r="B28" s="235" t="s">
        <v>134</v>
      </c>
      <c r="C28" s="218"/>
      <c r="D28" s="218"/>
      <c r="E28" s="218"/>
      <c r="F28" s="237">
        <f>SUM(C28:E28)</f>
        <v>0</v>
      </c>
      <c r="G28" s="238"/>
      <c r="H28" s="239"/>
      <c r="I28" s="240"/>
      <c r="J28" s="240"/>
      <c r="K28" s="240"/>
      <c r="L28" s="241"/>
      <c r="M28" s="242"/>
      <c r="N28" s="242"/>
      <c r="O28" s="242"/>
      <c r="P28" s="242"/>
    </row>
    <row r="29" spans="1:16" s="199" customFormat="1" ht="35.25" customHeight="1" thickBot="1" x14ac:dyDescent="0.25">
      <c r="A29" s="243" t="s">
        <v>135</v>
      </c>
      <c r="B29" s="244"/>
      <c r="C29" s="220"/>
      <c r="D29" s="220"/>
      <c r="E29" s="220"/>
      <c r="F29" s="220"/>
      <c r="G29" s="245"/>
      <c r="H29" s="239"/>
      <c r="I29" s="240"/>
      <c r="J29" s="240"/>
      <c r="K29" s="240"/>
      <c r="L29" s="241"/>
      <c r="M29" s="242"/>
      <c r="N29" s="242"/>
      <c r="O29" s="242"/>
      <c r="P29" s="242"/>
    </row>
    <row r="30" spans="1:16" ht="15" customHeight="1" thickBot="1" x14ac:dyDescent="0.25">
      <c r="A30" s="527" t="s">
        <v>136</v>
      </c>
      <c r="B30" s="235" t="s">
        <v>133</v>
      </c>
      <c r="C30" s="218"/>
      <c r="D30" s="218"/>
      <c r="E30" s="218"/>
      <c r="F30" s="237">
        <f>SUM(C30:E30)</f>
        <v>0</v>
      </c>
      <c r="G30" s="238"/>
      <c r="H30" s="246"/>
    </row>
    <row r="31" spans="1:16" ht="15" customHeight="1" thickBot="1" x14ac:dyDescent="0.25">
      <c r="A31" s="528"/>
      <c r="B31" s="235" t="s">
        <v>137</v>
      </c>
      <c r="C31" s="218"/>
      <c r="D31" s="218"/>
      <c r="E31" s="218"/>
      <c r="F31" s="237">
        <f t="shared" ref="F31:F43" si="0">SUM(C31:E31)</f>
        <v>0</v>
      </c>
      <c r="G31" s="238"/>
      <c r="H31" s="246"/>
    </row>
    <row r="32" spans="1:16" ht="15" customHeight="1" thickBot="1" x14ac:dyDescent="0.25">
      <c r="A32" s="527" t="s">
        <v>138</v>
      </c>
      <c r="B32" s="235" t="s">
        <v>133</v>
      </c>
      <c r="C32" s="218"/>
      <c r="D32" s="218"/>
      <c r="E32" s="218"/>
      <c r="F32" s="237">
        <f t="shared" si="0"/>
        <v>0</v>
      </c>
      <c r="G32" s="238"/>
      <c r="H32" s="246"/>
    </row>
    <row r="33" spans="1:8" ht="15" customHeight="1" thickBot="1" x14ac:dyDescent="0.25">
      <c r="A33" s="528"/>
      <c r="B33" s="235" t="s">
        <v>137</v>
      </c>
      <c r="C33" s="218"/>
      <c r="D33" s="218"/>
      <c r="E33" s="218"/>
      <c r="F33" s="237">
        <f t="shared" si="0"/>
        <v>0</v>
      </c>
      <c r="G33" s="238"/>
      <c r="H33" s="246"/>
    </row>
    <row r="34" spans="1:8" ht="15" customHeight="1" thickBot="1" x14ac:dyDescent="0.25">
      <c r="A34" s="527" t="s">
        <v>139</v>
      </c>
      <c r="B34" s="235" t="s">
        <v>133</v>
      </c>
      <c r="C34" s="218"/>
      <c r="D34" s="218"/>
      <c r="E34" s="218"/>
      <c r="F34" s="237">
        <f t="shared" si="0"/>
        <v>0</v>
      </c>
      <c r="G34" s="238"/>
      <c r="H34" s="246"/>
    </row>
    <row r="35" spans="1:8" ht="15" customHeight="1" thickBot="1" x14ac:dyDescent="0.25">
      <c r="A35" s="528"/>
      <c r="B35" s="235" t="s">
        <v>137</v>
      </c>
      <c r="C35" s="218"/>
      <c r="D35" s="218"/>
      <c r="E35" s="218"/>
      <c r="F35" s="237">
        <f t="shared" si="0"/>
        <v>0</v>
      </c>
      <c r="G35" s="238"/>
      <c r="H35" s="246"/>
    </row>
    <row r="36" spans="1:8" ht="15" customHeight="1" thickBot="1" x14ac:dyDescent="0.25">
      <c r="A36" s="527" t="s">
        <v>140</v>
      </c>
      <c r="B36" s="235" t="s">
        <v>133</v>
      </c>
      <c r="C36" s="218"/>
      <c r="D36" s="218"/>
      <c r="E36" s="218"/>
      <c r="F36" s="237">
        <f t="shared" si="0"/>
        <v>0</v>
      </c>
      <c r="G36" s="238"/>
      <c r="H36" s="246"/>
    </row>
    <row r="37" spans="1:8" ht="15" customHeight="1" thickBot="1" x14ac:dyDescent="0.25">
      <c r="A37" s="528"/>
      <c r="B37" s="235" t="s">
        <v>137</v>
      </c>
      <c r="C37" s="218"/>
      <c r="D37" s="218"/>
      <c r="E37" s="218"/>
      <c r="F37" s="237">
        <f t="shared" si="0"/>
        <v>0</v>
      </c>
      <c r="G37" s="238"/>
      <c r="H37" s="246"/>
    </row>
    <row r="38" spans="1:8" ht="15" customHeight="1" thickBot="1" x14ac:dyDescent="0.25">
      <c r="A38" s="527" t="s">
        <v>141</v>
      </c>
      <c r="B38" s="235" t="s">
        <v>133</v>
      </c>
      <c r="C38" s="218"/>
      <c r="D38" s="218"/>
      <c r="E38" s="218"/>
      <c r="F38" s="237">
        <f t="shared" si="0"/>
        <v>0</v>
      </c>
      <c r="G38" s="238"/>
      <c r="H38" s="246"/>
    </row>
    <row r="39" spans="1:8" ht="15" customHeight="1" thickBot="1" x14ac:dyDescent="0.25">
      <c r="A39" s="528"/>
      <c r="B39" s="235" t="s">
        <v>137</v>
      </c>
      <c r="C39" s="218"/>
      <c r="D39" s="247"/>
      <c r="E39" s="218"/>
      <c r="F39" s="237">
        <f t="shared" si="0"/>
        <v>0</v>
      </c>
      <c r="G39" s="238"/>
      <c r="H39" s="246"/>
    </row>
    <row r="40" spans="1:8" ht="15" customHeight="1" thickBot="1" x14ac:dyDescent="0.25">
      <c r="A40" s="527" t="s">
        <v>142</v>
      </c>
      <c r="B40" s="235" t="s">
        <v>133</v>
      </c>
      <c r="C40" s="218"/>
      <c r="D40" s="218"/>
      <c r="E40" s="218"/>
      <c r="F40" s="237">
        <v>0</v>
      </c>
      <c r="G40" s="238"/>
      <c r="H40" s="248"/>
    </row>
    <row r="41" spans="1:8" ht="15" customHeight="1" thickBot="1" x14ac:dyDescent="0.25">
      <c r="A41" s="528"/>
      <c r="B41" s="235" t="s">
        <v>137</v>
      </c>
      <c r="C41" s="218"/>
      <c r="D41" s="218"/>
      <c r="E41" s="218"/>
      <c r="F41" s="237">
        <v>0</v>
      </c>
      <c r="G41" s="238"/>
      <c r="H41" s="248"/>
    </row>
    <row r="42" spans="1:8" ht="15" customHeight="1" thickBot="1" x14ac:dyDescent="0.25">
      <c r="A42" s="527" t="s">
        <v>143</v>
      </c>
      <c r="B42" s="235" t="s">
        <v>133</v>
      </c>
      <c r="C42" s="218"/>
      <c r="D42" s="218"/>
      <c r="E42" s="218"/>
      <c r="F42" s="237">
        <f t="shared" si="0"/>
        <v>0</v>
      </c>
      <c r="G42" s="238"/>
      <c r="H42" s="248"/>
    </row>
    <row r="43" spans="1:8" ht="15" customHeight="1" thickBot="1" x14ac:dyDescent="0.25">
      <c r="A43" s="528"/>
      <c r="B43" s="235" t="s">
        <v>137</v>
      </c>
      <c r="C43" s="218"/>
      <c r="D43" s="218"/>
      <c r="E43" s="218"/>
      <c r="F43" s="237">
        <f t="shared" si="0"/>
        <v>0</v>
      </c>
      <c r="G43" s="245"/>
      <c r="H43" s="246"/>
    </row>
    <row r="44" spans="1:8" ht="25.5" customHeight="1" thickBot="1" x14ac:dyDescent="0.25">
      <c r="A44" s="536" t="s">
        <v>144</v>
      </c>
      <c r="B44" s="249" t="s">
        <v>133</v>
      </c>
      <c r="C44" s="250">
        <f>SUM(C27+C30+C32+C34+C36+C38+C40+C42)</f>
        <v>0</v>
      </c>
      <c r="D44" s="250">
        <f t="shared" ref="D44:E45" si="1">SUM(D27+D30+D32+D34+D36+D38+D40+D42)</f>
        <v>0</v>
      </c>
      <c r="E44" s="250">
        <f t="shared" si="1"/>
        <v>0</v>
      </c>
      <c r="F44" s="251">
        <f>SUM(C44:E44)</f>
        <v>0</v>
      </c>
      <c r="G44" s="252">
        <f>SUM(G27+G30+G32+G34+G36+G38+G40+G42)</f>
        <v>0</v>
      </c>
      <c r="H44" s="253"/>
    </row>
    <row r="45" spans="1:8" ht="27" customHeight="1" thickBot="1" x14ac:dyDescent="0.25">
      <c r="A45" s="537"/>
      <c r="B45" s="254" t="s">
        <v>145</v>
      </c>
      <c r="C45" s="255">
        <f>SUM(C28+C31+C33+C35+C37+C39+C41+C43)</f>
        <v>0</v>
      </c>
      <c r="D45" s="255">
        <f t="shared" si="1"/>
        <v>0</v>
      </c>
      <c r="E45" s="255">
        <f t="shared" si="1"/>
        <v>0</v>
      </c>
      <c r="F45" s="256">
        <f>SUM(C45:E45)</f>
        <v>0</v>
      </c>
      <c r="G45" s="252">
        <f>SUM(G28+G31+G33+G35+G37+G39+G41+G43)</f>
        <v>0</v>
      </c>
      <c r="H45" s="253"/>
    </row>
    <row r="46" spans="1:8" ht="33" customHeight="1" thickBot="1" x14ac:dyDescent="0.25">
      <c r="A46" s="545" t="s">
        <v>146</v>
      </c>
      <c r="B46" s="546"/>
      <c r="C46" s="257"/>
      <c r="D46" s="218"/>
      <c r="E46" s="258"/>
      <c r="F46" s="259"/>
      <c r="G46" s="259"/>
      <c r="H46" s="253"/>
    </row>
    <row r="47" spans="1:8" ht="25.5" customHeight="1" thickBot="1" x14ac:dyDescent="0.25">
      <c r="A47" s="540" t="s">
        <v>147</v>
      </c>
      <c r="B47" s="541"/>
      <c r="C47" s="260"/>
      <c r="H47" s="261"/>
    </row>
    <row r="48" spans="1:8" s="262" customFormat="1" ht="1.5" customHeight="1" x14ac:dyDescent="0.2">
      <c r="D48" s="263"/>
      <c r="E48" s="263"/>
      <c r="F48" s="263"/>
      <c r="G48" s="264"/>
    </row>
    <row r="49" spans="1:16" ht="78.75" customHeight="1" x14ac:dyDescent="0.2">
      <c r="A49" s="265" t="s">
        <v>148</v>
      </c>
      <c r="B49" s="547" t="s">
        <v>149</v>
      </c>
      <c r="C49" s="548"/>
      <c r="D49" s="548"/>
      <c r="E49" s="548"/>
      <c r="F49" s="548"/>
      <c r="G49" s="548"/>
    </row>
    <row r="50" spans="1:16" ht="19.5" customHeight="1" thickBot="1" x14ac:dyDescent="0.25">
      <c r="A50" s="266"/>
      <c r="B50" s="267"/>
      <c r="C50" s="267"/>
      <c r="D50" s="267"/>
      <c r="E50" s="267"/>
      <c r="F50" s="267"/>
      <c r="G50" s="267"/>
    </row>
    <row r="51" spans="1:16" s="201" customFormat="1" ht="96.75" thickBot="1" x14ac:dyDescent="0.25">
      <c r="A51" s="268" t="s">
        <v>150</v>
      </c>
      <c r="B51" s="225" t="s">
        <v>151</v>
      </c>
      <c r="C51" s="227" t="s">
        <v>152</v>
      </c>
      <c r="D51" s="269" t="s">
        <v>153</v>
      </c>
      <c r="E51" s="227" t="s">
        <v>154</v>
      </c>
      <c r="F51" s="228" t="s">
        <v>155</v>
      </c>
      <c r="G51" s="229" t="s">
        <v>156</v>
      </c>
      <c r="H51" s="270" t="s">
        <v>157</v>
      </c>
      <c r="I51" s="270"/>
      <c r="J51" s="270"/>
    </row>
    <row r="52" spans="1:16" s="201" customFormat="1" ht="15" customHeight="1" thickBot="1" x14ac:dyDescent="0.25">
      <c r="A52" s="527" t="s">
        <v>132</v>
      </c>
      <c r="B52" s="235" t="s">
        <v>133</v>
      </c>
      <c r="C52" s="238">
        <f>32.6+27.9</f>
        <v>60.5</v>
      </c>
      <c r="D52" s="271"/>
      <c r="E52" s="218"/>
      <c r="F52" s="237">
        <f>SUM(C52:E52)</f>
        <v>60.5</v>
      </c>
      <c r="G52" s="238"/>
      <c r="H52" s="270"/>
      <c r="I52" s="270"/>
      <c r="J52" s="270"/>
    </row>
    <row r="53" spans="1:16" s="272" customFormat="1" ht="15" customHeight="1" thickBot="1" x14ac:dyDescent="0.25">
      <c r="A53" s="528"/>
      <c r="B53" s="235" t="s">
        <v>134</v>
      </c>
      <c r="C53" s="238">
        <v>68.8</v>
      </c>
      <c r="D53" s="218"/>
      <c r="E53" s="218"/>
      <c r="F53" s="237">
        <f>SUM(C53:E53)</f>
        <v>68.8</v>
      </c>
      <c r="G53" s="238"/>
    </row>
    <row r="54" spans="1:16" s="199" customFormat="1" ht="32.25" customHeight="1" thickBot="1" x14ac:dyDescent="0.25">
      <c r="A54" s="243" t="s">
        <v>158</v>
      </c>
      <c r="B54" s="244"/>
      <c r="C54" s="220" t="s">
        <v>118</v>
      </c>
      <c r="D54" s="220"/>
      <c r="E54" s="220"/>
      <c r="F54" s="273"/>
      <c r="G54" s="245"/>
      <c r="H54" s="239"/>
      <c r="I54" s="240"/>
      <c r="J54" s="240"/>
      <c r="K54" s="240"/>
      <c r="L54" s="241"/>
      <c r="M54" s="242"/>
      <c r="N54" s="242"/>
      <c r="O54" s="242"/>
      <c r="P54" s="242"/>
    </row>
    <row r="55" spans="1:16" s="272" customFormat="1" ht="15" customHeight="1" thickBot="1" x14ac:dyDescent="0.25">
      <c r="A55" s="527" t="s">
        <v>159</v>
      </c>
      <c r="B55" s="235" t="s">
        <v>133</v>
      </c>
      <c r="C55" s="238">
        <v>106.3</v>
      </c>
      <c r="D55" s="218"/>
      <c r="E55" s="218"/>
      <c r="F55" s="237">
        <f>SUM(C55:E55)</f>
        <v>106.3</v>
      </c>
      <c r="G55" s="238"/>
    </row>
    <row r="56" spans="1:16" s="272" customFormat="1" ht="15" customHeight="1" thickBot="1" x14ac:dyDescent="0.25">
      <c r="A56" s="528"/>
      <c r="B56" s="235" t="s">
        <v>137</v>
      </c>
      <c r="C56" s="238">
        <v>120.5</v>
      </c>
      <c r="D56" s="218"/>
      <c r="E56" s="218"/>
      <c r="F56" s="237">
        <f t="shared" ref="F56:F68" si="2">SUM(C56:E56)</f>
        <v>120.5</v>
      </c>
      <c r="G56" s="238"/>
    </row>
    <row r="57" spans="1:16" s="272" customFormat="1" ht="15" customHeight="1" thickBot="1" x14ac:dyDescent="0.25">
      <c r="A57" s="527" t="s">
        <v>138</v>
      </c>
      <c r="B57" s="235" t="s">
        <v>133</v>
      </c>
      <c r="C57" s="238">
        <v>411.5</v>
      </c>
      <c r="D57" s="218"/>
      <c r="E57" s="218"/>
      <c r="F57" s="237">
        <f t="shared" si="2"/>
        <v>411.5</v>
      </c>
      <c r="G57" s="238"/>
    </row>
    <row r="58" spans="1:16" s="272" customFormat="1" ht="15" customHeight="1" thickBot="1" x14ac:dyDescent="0.25">
      <c r="A58" s="528"/>
      <c r="B58" s="235" t="s">
        <v>137</v>
      </c>
      <c r="C58" s="238">
        <v>404.5</v>
      </c>
      <c r="D58" s="218"/>
      <c r="E58" s="218"/>
      <c r="F58" s="237">
        <f t="shared" si="2"/>
        <v>404.5</v>
      </c>
      <c r="G58" s="238"/>
    </row>
    <row r="59" spans="1:16" s="272" customFormat="1" ht="15" customHeight="1" thickBot="1" x14ac:dyDescent="0.25">
      <c r="A59" s="243" t="s">
        <v>139</v>
      </c>
      <c r="B59" s="235" t="s">
        <v>133</v>
      </c>
      <c r="C59" s="238">
        <v>403.2</v>
      </c>
      <c r="D59" s="218"/>
      <c r="E59" s="218"/>
      <c r="F59" s="237">
        <f t="shared" si="2"/>
        <v>403.2</v>
      </c>
      <c r="G59" s="238"/>
    </row>
    <row r="60" spans="1:16" s="272" customFormat="1" ht="15" customHeight="1" thickBot="1" x14ac:dyDescent="0.25">
      <c r="A60" s="274"/>
      <c r="B60" s="235" t="s">
        <v>137</v>
      </c>
      <c r="C60" s="238">
        <v>397.2</v>
      </c>
      <c r="D60" s="218"/>
      <c r="E60" s="218"/>
      <c r="F60" s="237">
        <f t="shared" si="2"/>
        <v>397.2</v>
      </c>
      <c r="G60" s="238"/>
    </row>
    <row r="61" spans="1:16" s="272" customFormat="1" ht="15" customHeight="1" thickBot="1" x14ac:dyDescent="0.25">
      <c r="A61" s="243" t="s">
        <v>140</v>
      </c>
      <c r="B61" s="235" t="s">
        <v>133</v>
      </c>
      <c r="C61" s="238">
        <v>323</v>
      </c>
      <c r="D61" s="218"/>
      <c r="E61" s="218"/>
      <c r="F61" s="237">
        <f t="shared" si="2"/>
        <v>323</v>
      </c>
      <c r="G61" s="238"/>
    </row>
    <row r="62" spans="1:16" s="272" customFormat="1" ht="15" customHeight="1" thickBot="1" x14ac:dyDescent="0.25">
      <c r="A62" s="274"/>
      <c r="B62" s="235" t="s">
        <v>137</v>
      </c>
      <c r="C62" s="238">
        <v>391.1</v>
      </c>
      <c r="D62" s="218"/>
      <c r="E62" s="218"/>
      <c r="F62" s="237">
        <f t="shared" si="2"/>
        <v>391.1</v>
      </c>
      <c r="G62" s="238"/>
    </row>
    <row r="63" spans="1:16" s="272" customFormat="1" ht="15" customHeight="1" thickBot="1" x14ac:dyDescent="0.25">
      <c r="A63" s="243" t="s">
        <v>141</v>
      </c>
      <c r="B63" s="235" t="s">
        <v>133</v>
      </c>
      <c r="C63" s="238">
        <v>187.8</v>
      </c>
      <c r="D63" s="238"/>
      <c r="E63" s="238"/>
      <c r="F63" s="237">
        <f t="shared" si="2"/>
        <v>187.8</v>
      </c>
      <c r="G63" s="238"/>
    </row>
    <row r="64" spans="1:16" s="272" customFormat="1" ht="15" customHeight="1" thickBot="1" x14ac:dyDescent="0.25">
      <c r="A64" s="274"/>
      <c r="B64" s="235" t="s">
        <v>137</v>
      </c>
      <c r="C64" s="238">
        <v>19.600000000000001</v>
      </c>
      <c r="D64" s="238"/>
      <c r="E64" s="238"/>
      <c r="F64" s="237">
        <f t="shared" si="2"/>
        <v>19.600000000000001</v>
      </c>
      <c r="G64" s="238"/>
    </row>
    <row r="65" spans="1:15" s="272" customFormat="1" ht="15" customHeight="1" thickBot="1" x14ac:dyDescent="0.25">
      <c r="A65" s="243" t="s">
        <v>142</v>
      </c>
      <c r="B65" s="235" t="s">
        <v>133</v>
      </c>
      <c r="C65" s="238"/>
      <c r="D65" s="238"/>
      <c r="E65" s="238"/>
      <c r="F65" s="237">
        <f t="shared" si="2"/>
        <v>0</v>
      </c>
      <c r="G65" s="238"/>
    </row>
    <row r="66" spans="1:15" s="272" customFormat="1" ht="15" customHeight="1" thickBot="1" x14ac:dyDescent="0.25">
      <c r="A66" s="274"/>
      <c r="B66" s="235" t="s">
        <v>137</v>
      </c>
      <c r="C66" s="238"/>
      <c r="D66" s="238"/>
      <c r="E66" s="238"/>
      <c r="F66" s="237">
        <f t="shared" si="2"/>
        <v>0</v>
      </c>
      <c r="G66" s="238"/>
    </row>
    <row r="67" spans="1:15" s="272" customFormat="1" ht="15" customHeight="1" thickBot="1" x14ac:dyDescent="0.25">
      <c r="A67" s="527" t="s">
        <v>143</v>
      </c>
      <c r="B67" s="235" t="s">
        <v>133</v>
      </c>
      <c r="C67" s="218"/>
      <c r="D67" s="218"/>
      <c r="E67" s="218"/>
      <c r="F67" s="237">
        <f t="shared" si="2"/>
        <v>0</v>
      </c>
      <c r="G67" s="238"/>
    </row>
    <row r="68" spans="1:15" s="201" customFormat="1" ht="15" customHeight="1" thickBot="1" x14ac:dyDescent="0.25">
      <c r="A68" s="528"/>
      <c r="B68" s="235" t="s">
        <v>137</v>
      </c>
      <c r="C68" s="218"/>
      <c r="D68" s="218"/>
      <c r="E68" s="218"/>
      <c r="F68" s="237">
        <f t="shared" si="2"/>
        <v>0</v>
      </c>
      <c r="G68" s="238"/>
      <c r="H68" s="270"/>
      <c r="I68" s="270"/>
      <c r="J68" s="270"/>
    </row>
    <row r="69" spans="1:15" s="201" customFormat="1" ht="19.5" customHeight="1" thickBot="1" x14ac:dyDescent="0.25">
      <c r="A69" s="536" t="s">
        <v>144</v>
      </c>
      <c r="B69" s="249" t="s">
        <v>133</v>
      </c>
      <c r="C69" s="250">
        <f>SUM(C52+C55+C57+C59+C61+C63+C65+C67)</f>
        <v>1492.3</v>
      </c>
      <c r="D69" s="250">
        <f t="shared" ref="D69:E70" si="3">SUM(D52+D55+D57+D59+D61+D63+D65+D67)</f>
        <v>0</v>
      </c>
      <c r="E69" s="250">
        <f t="shared" si="3"/>
        <v>0</v>
      </c>
      <c r="F69" s="275">
        <f>SUM(C69:E69)</f>
        <v>1492.3</v>
      </c>
      <c r="G69" s="276">
        <f>SUM(G52+G55+G57+G59+G61+G63+G65+G67)</f>
        <v>0</v>
      </c>
      <c r="H69" s="270"/>
      <c r="I69" s="270"/>
      <c r="J69" s="270"/>
    </row>
    <row r="70" spans="1:15" s="201" customFormat="1" ht="24.75" customHeight="1" thickBot="1" x14ac:dyDescent="0.25">
      <c r="A70" s="537"/>
      <c r="B70" s="254" t="s">
        <v>160</v>
      </c>
      <c r="C70" s="255">
        <f>SUM(C53+C56+C58+C60+C62+C64+C66+C68)</f>
        <v>1401.6999999999998</v>
      </c>
      <c r="D70" s="255">
        <f t="shared" si="3"/>
        <v>0</v>
      </c>
      <c r="E70" s="255">
        <f t="shared" si="3"/>
        <v>0</v>
      </c>
      <c r="F70" s="256">
        <f>SUM(C70:E70)</f>
        <v>1401.6999999999998</v>
      </c>
      <c r="G70" s="277">
        <f>SUM(G53+G56+G58+G60+G62+G64+G66+G68)</f>
        <v>0</v>
      </c>
      <c r="H70" s="278"/>
      <c r="I70" s="270"/>
      <c r="J70" s="278"/>
    </row>
    <row r="71" spans="1:15" ht="33" customHeight="1" thickBot="1" x14ac:dyDescent="0.25">
      <c r="A71" s="538" t="s">
        <v>146</v>
      </c>
      <c r="B71" s="539"/>
      <c r="C71" s="258"/>
      <c r="D71" s="218"/>
      <c r="E71" s="258"/>
      <c r="F71" s="259"/>
      <c r="G71" s="258"/>
      <c r="H71" s="253"/>
      <c r="I71" s="279"/>
    </row>
    <row r="72" spans="1:15" s="272" customFormat="1" ht="4.5" customHeight="1" thickBot="1" x14ac:dyDescent="0.25"/>
    <row r="73" spans="1:15" s="262" customFormat="1" ht="24.75" customHeight="1" thickBot="1" x14ac:dyDescent="0.25">
      <c r="A73" s="540" t="s">
        <v>161</v>
      </c>
      <c r="B73" s="541"/>
      <c r="C73" s="280">
        <v>2021</v>
      </c>
    </row>
    <row r="74" spans="1:15" s="262" customFormat="1" ht="5.25" customHeight="1" thickBot="1" x14ac:dyDescent="0.25">
      <c r="A74" s="281"/>
      <c r="B74" s="282"/>
      <c r="C74" s="263"/>
      <c r="D74" s="263"/>
      <c r="E74" s="263"/>
      <c r="F74" s="263"/>
      <c r="G74" s="264"/>
    </row>
    <row r="75" spans="1:15" ht="245.25" customHeight="1" thickBot="1" x14ac:dyDescent="0.25">
      <c r="A75" s="265" t="s">
        <v>148</v>
      </c>
      <c r="B75" s="542" t="s">
        <v>162</v>
      </c>
      <c r="C75" s="543"/>
      <c r="D75" s="543"/>
      <c r="E75" s="543"/>
      <c r="F75" s="543"/>
      <c r="G75" s="544"/>
      <c r="H75" s="283"/>
      <c r="J75" s="529"/>
      <c r="K75" s="529"/>
      <c r="L75" s="529"/>
      <c r="M75" s="529"/>
      <c r="N75" s="529"/>
      <c r="O75" s="529"/>
    </row>
    <row r="76" spans="1:15" ht="7.5" customHeight="1" thickBot="1" x14ac:dyDescent="0.25">
      <c r="A76" s="284"/>
      <c r="B76" s="285"/>
      <c r="C76" s="286"/>
      <c r="D76" s="286"/>
      <c r="E76" s="286"/>
      <c r="F76" s="286"/>
      <c r="G76" s="286"/>
    </row>
    <row r="77" spans="1:15" ht="21.75" customHeight="1" thickBot="1" x14ac:dyDescent="0.25">
      <c r="A77" s="287"/>
      <c r="B77" s="288"/>
      <c r="C77" s="289" t="s">
        <v>163</v>
      </c>
      <c r="D77" s="290" t="s">
        <v>164</v>
      </c>
      <c r="E77" s="290" t="s">
        <v>165</v>
      </c>
      <c r="F77" s="286"/>
      <c r="G77" s="291"/>
    </row>
    <row r="78" spans="1:15" ht="21.75" customHeight="1" thickBot="1" x14ac:dyDescent="0.25">
      <c r="A78" s="530" t="s">
        <v>166</v>
      </c>
      <c r="B78" s="531"/>
      <c r="C78" s="292">
        <f>SUM(F44)</f>
        <v>0</v>
      </c>
      <c r="D78" s="292">
        <f>SUM(F45)</f>
        <v>0</v>
      </c>
      <c r="E78" s="292">
        <f>D78-C78</f>
        <v>0</v>
      </c>
      <c r="F78" s="286"/>
      <c r="G78" s="286"/>
    </row>
    <row r="79" spans="1:15" ht="21.75" customHeight="1" thickBot="1" x14ac:dyDescent="0.25">
      <c r="A79" s="530" t="s">
        <v>167</v>
      </c>
      <c r="B79" s="531"/>
      <c r="C79" s="292">
        <f>SUM(F69)</f>
        <v>1492.3</v>
      </c>
      <c r="D79" s="292">
        <f>SUM(F70)</f>
        <v>1401.6999999999998</v>
      </c>
      <c r="E79" s="292">
        <f>D79-C79</f>
        <v>-90.600000000000136</v>
      </c>
      <c r="F79" s="286"/>
      <c r="G79" s="286"/>
    </row>
    <row r="80" spans="1:15" ht="21.75" customHeight="1" thickBot="1" x14ac:dyDescent="0.25">
      <c r="A80" s="530" t="s">
        <v>168</v>
      </c>
      <c r="B80" s="531"/>
      <c r="C80" s="292">
        <f>SUM(G44+G69)</f>
        <v>0</v>
      </c>
      <c r="D80" s="292">
        <f>SUM(G45+G70)</f>
        <v>0</v>
      </c>
      <c r="E80" s="292">
        <f>D80-C80</f>
        <v>0</v>
      </c>
      <c r="F80" s="286"/>
    </row>
    <row r="81" spans="1:10" ht="21.75" customHeight="1" thickBot="1" x14ac:dyDescent="0.25">
      <c r="A81" s="532" t="s">
        <v>169</v>
      </c>
      <c r="B81" s="533"/>
      <c r="C81" s="293">
        <f>SUM(C78:C80)</f>
        <v>1492.3</v>
      </c>
      <c r="D81" s="293">
        <f>SUM(D78:D80)</f>
        <v>1401.6999999999998</v>
      </c>
      <c r="E81" s="293">
        <f>D81-C81</f>
        <v>-90.600000000000136</v>
      </c>
      <c r="F81" s="286"/>
      <c r="G81" s="286"/>
    </row>
    <row r="82" spans="1:10" s="272" customFormat="1" ht="14.25" customHeight="1" x14ac:dyDescent="0.2">
      <c r="A82" s="294"/>
      <c r="B82" s="295"/>
      <c r="C82" s="296"/>
      <c r="D82" s="296"/>
      <c r="E82" s="297"/>
      <c r="F82" s="297"/>
      <c r="G82" s="297"/>
    </row>
    <row r="83" spans="1:10" ht="18.75" customHeight="1" thickBot="1" x14ac:dyDescent="0.3">
      <c r="A83" s="198" t="s">
        <v>170</v>
      </c>
      <c r="B83" s="285"/>
      <c r="C83" s="286"/>
      <c r="D83" s="286"/>
      <c r="E83" s="298"/>
      <c r="F83" s="286"/>
      <c r="G83" s="286"/>
    </row>
    <row r="84" spans="1:10" ht="24.75" customHeight="1" thickTop="1" thickBot="1" x14ac:dyDescent="0.25">
      <c r="A84" s="534" t="s">
        <v>171</v>
      </c>
      <c r="B84" s="535"/>
      <c r="C84" s="286"/>
      <c r="D84" s="286"/>
      <c r="E84" s="299" t="s">
        <v>172</v>
      </c>
      <c r="F84" s="300" t="s">
        <v>118</v>
      </c>
      <c r="G84" s="286"/>
    </row>
    <row r="85" spans="1:10" ht="24" customHeight="1" thickTop="1" thickBot="1" x14ac:dyDescent="0.25">
      <c r="A85" s="284"/>
      <c r="B85" s="285"/>
      <c r="C85" s="286"/>
      <c r="D85" s="301"/>
      <c r="E85" s="302" t="s">
        <v>173</v>
      </c>
      <c r="F85" s="300" t="s">
        <v>118</v>
      </c>
      <c r="G85" s="286"/>
    </row>
    <row r="86" spans="1:10" ht="27" customHeight="1" thickTop="1" thickBot="1" x14ac:dyDescent="0.3">
      <c r="A86" s="523" t="s">
        <v>174</v>
      </c>
      <c r="B86" s="524"/>
      <c r="C86" s="303" t="s">
        <v>100</v>
      </c>
      <c r="E86" s="299" t="s">
        <v>175</v>
      </c>
      <c r="F86" s="300" t="s">
        <v>118</v>
      </c>
      <c r="G86" s="272"/>
    </row>
    <row r="87" spans="1:10" ht="9" customHeight="1" thickTop="1" x14ac:dyDescent="0.2">
      <c r="A87" s="266"/>
      <c r="B87" s="304"/>
      <c r="C87" s="305"/>
      <c r="D87" s="305"/>
      <c r="E87" s="306"/>
      <c r="F87" s="307"/>
      <c r="G87" s="304"/>
    </row>
    <row r="88" spans="1:10" s="199" customFormat="1" ht="39" thickBot="1" x14ac:dyDescent="0.25">
      <c r="A88" s="525" t="s">
        <v>176</v>
      </c>
      <c r="B88" s="526"/>
      <c r="C88" s="308" t="s">
        <v>177</v>
      </c>
      <c r="D88" s="308" t="s">
        <v>178</v>
      </c>
      <c r="E88" s="309" t="s">
        <v>179</v>
      </c>
      <c r="F88" s="309" t="s">
        <v>180</v>
      </c>
      <c r="G88" s="310" t="s">
        <v>181</v>
      </c>
      <c r="I88" s="242"/>
      <c r="J88" s="242"/>
    </row>
    <row r="89" spans="1:10" s="199" customFormat="1" ht="15" customHeight="1" thickBot="1" x14ac:dyDescent="0.25">
      <c r="A89" s="527" t="s">
        <v>182</v>
      </c>
      <c r="B89" s="235" t="s">
        <v>183</v>
      </c>
      <c r="C89" s="218"/>
      <c r="D89" s="218"/>
      <c r="E89" s="238"/>
      <c r="F89" s="238"/>
      <c r="G89" s="311">
        <f>SUM(C89:F89)</f>
        <v>0</v>
      </c>
      <c r="I89" s="242"/>
      <c r="J89" s="242"/>
    </row>
    <row r="90" spans="1:10" s="199" customFormat="1" ht="15" customHeight="1" thickBot="1" x14ac:dyDescent="0.25">
      <c r="A90" s="528"/>
      <c r="B90" s="235" t="s">
        <v>134</v>
      </c>
      <c r="C90" s="218"/>
      <c r="D90" s="218"/>
      <c r="E90" s="238"/>
      <c r="F90" s="238"/>
      <c r="G90" s="311">
        <f t="shared" ref="G90:G104" si="4">SUM(C90:F90)</f>
        <v>0</v>
      </c>
      <c r="I90" s="242"/>
      <c r="J90" s="242"/>
    </row>
    <row r="91" spans="1:10" ht="15" customHeight="1" thickBot="1" x14ac:dyDescent="0.25">
      <c r="A91" s="527" t="s">
        <v>136</v>
      </c>
      <c r="B91" s="235" t="s">
        <v>183</v>
      </c>
      <c r="C91" s="218"/>
      <c r="D91" s="218"/>
      <c r="E91" s="238"/>
      <c r="F91" s="238"/>
      <c r="G91" s="311">
        <f t="shared" si="4"/>
        <v>0</v>
      </c>
    </row>
    <row r="92" spans="1:10" ht="15" customHeight="1" thickBot="1" x14ac:dyDescent="0.25">
      <c r="A92" s="528"/>
      <c r="B92" s="235" t="s">
        <v>137</v>
      </c>
      <c r="C92" s="218"/>
      <c r="D92" s="218"/>
      <c r="E92" s="238"/>
      <c r="F92" s="238"/>
      <c r="G92" s="311">
        <f t="shared" si="4"/>
        <v>0</v>
      </c>
    </row>
    <row r="93" spans="1:10" ht="15" customHeight="1" thickBot="1" x14ac:dyDescent="0.25">
      <c r="A93" s="527" t="s">
        <v>138</v>
      </c>
      <c r="B93" s="235" t="s">
        <v>183</v>
      </c>
      <c r="C93" s="218"/>
      <c r="D93" s="218"/>
      <c r="E93" s="238"/>
      <c r="F93" s="238"/>
      <c r="G93" s="311">
        <f t="shared" si="4"/>
        <v>0</v>
      </c>
    </row>
    <row r="94" spans="1:10" ht="15" customHeight="1" thickBot="1" x14ac:dyDescent="0.25">
      <c r="A94" s="528"/>
      <c r="B94" s="235" t="s">
        <v>137</v>
      </c>
      <c r="C94" s="218"/>
      <c r="D94" s="218"/>
      <c r="E94" s="238"/>
      <c r="F94" s="238"/>
      <c r="G94" s="311">
        <f t="shared" si="4"/>
        <v>0</v>
      </c>
    </row>
    <row r="95" spans="1:10" ht="15" customHeight="1" thickBot="1" x14ac:dyDescent="0.25">
      <c r="A95" s="243" t="s">
        <v>139</v>
      </c>
      <c r="B95" s="235" t="s">
        <v>183</v>
      </c>
      <c r="C95" s="218"/>
      <c r="D95" s="218"/>
      <c r="E95" s="238"/>
      <c r="F95" s="238"/>
      <c r="G95" s="311">
        <f t="shared" si="4"/>
        <v>0</v>
      </c>
    </row>
    <row r="96" spans="1:10" ht="15" customHeight="1" thickBot="1" x14ac:dyDescent="0.25">
      <c r="A96" s="274"/>
      <c r="B96" s="235" t="s">
        <v>137</v>
      </c>
      <c r="C96" s="218"/>
      <c r="D96" s="218"/>
      <c r="E96" s="238"/>
      <c r="F96" s="238"/>
      <c r="G96" s="311">
        <f t="shared" si="4"/>
        <v>0</v>
      </c>
    </row>
    <row r="97" spans="1:7" ht="15" customHeight="1" thickBot="1" x14ac:dyDescent="0.25">
      <c r="A97" s="243" t="s">
        <v>140</v>
      </c>
      <c r="B97" s="235" t="s">
        <v>183</v>
      </c>
      <c r="C97" s="218"/>
      <c r="D97" s="218"/>
      <c r="E97" s="238"/>
      <c r="F97" s="238"/>
      <c r="G97" s="311">
        <f t="shared" si="4"/>
        <v>0</v>
      </c>
    </row>
    <row r="98" spans="1:7" ht="15" customHeight="1" thickBot="1" x14ac:dyDescent="0.25">
      <c r="A98" s="274"/>
      <c r="B98" s="235" t="s">
        <v>137</v>
      </c>
      <c r="C98" s="218"/>
      <c r="D98" s="218"/>
      <c r="E98" s="238"/>
      <c r="F98" s="238"/>
      <c r="G98" s="311">
        <f t="shared" si="4"/>
        <v>0</v>
      </c>
    </row>
    <row r="99" spans="1:7" ht="15" customHeight="1" thickBot="1" x14ac:dyDescent="0.25">
      <c r="A99" s="243" t="s">
        <v>141</v>
      </c>
      <c r="B99" s="235" t="s">
        <v>183</v>
      </c>
      <c r="C99" s="218"/>
      <c r="D99" s="218"/>
      <c r="E99" s="238"/>
      <c r="F99" s="238"/>
      <c r="G99" s="311">
        <f t="shared" si="4"/>
        <v>0</v>
      </c>
    </row>
    <row r="100" spans="1:7" ht="15" customHeight="1" thickBot="1" x14ac:dyDescent="0.25">
      <c r="A100" s="274"/>
      <c r="B100" s="235" t="s">
        <v>137</v>
      </c>
      <c r="C100" s="218"/>
      <c r="D100" s="218"/>
      <c r="E100" s="238"/>
      <c r="F100" s="238"/>
      <c r="G100" s="311">
        <f t="shared" si="4"/>
        <v>0</v>
      </c>
    </row>
    <row r="101" spans="1:7" ht="15" customHeight="1" thickBot="1" x14ac:dyDescent="0.25">
      <c r="A101" s="243" t="s">
        <v>142</v>
      </c>
      <c r="B101" s="235" t="s">
        <v>183</v>
      </c>
      <c r="C101" s="218"/>
      <c r="D101" s="218"/>
      <c r="E101" s="238"/>
      <c r="F101" s="238"/>
      <c r="G101" s="311">
        <f t="shared" si="4"/>
        <v>0</v>
      </c>
    </row>
    <row r="102" spans="1:7" ht="15" customHeight="1" thickBot="1" x14ac:dyDescent="0.25">
      <c r="A102" s="274"/>
      <c r="B102" s="235" t="s">
        <v>137</v>
      </c>
      <c r="C102" s="218"/>
      <c r="D102" s="218"/>
      <c r="E102" s="238"/>
      <c r="F102" s="238"/>
      <c r="G102" s="311">
        <f t="shared" si="4"/>
        <v>0</v>
      </c>
    </row>
    <row r="103" spans="1:7" ht="15" customHeight="1" thickBot="1" x14ac:dyDescent="0.25">
      <c r="A103" s="527" t="s">
        <v>184</v>
      </c>
      <c r="B103" s="235" t="s">
        <v>183</v>
      </c>
      <c r="C103" s="218"/>
      <c r="D103" s="218"/>
      <c r="E103" s="238"/>
      <c r="F103" s="238"/>
      <c r="G103" s="311">
        <f t="shared" si="4"/>
        <v>0</v>
      </c>
    </row>
    <row r="104" spans="1:7" ht="15" customHeight="1" thickBot="1" x14ac:dyDescent="0.25">
      <c r="A104" s="528"/>
      <c r="B104" s="235" t="s">
        <v>137</v>
      </c>
      <c r="C104" s="218"/>
      <c r="D104" s="218"/>
      <c r="E104" s="238">
        <v>2398</v>
      </c>
      <c r="F104" s="238"/>
      <c r="G104" s="311">
        <f t="shared" si="4"/>
        <v>2398</v>
      </c>
    </row>
    <row r="105" spans="1:7" ht="20.25" customHeight="1" thickBot="1" x14ac:dyDescent="0.25">
      <c r="A105" s="516" t="s">
        <v>185</v>
      </c>
      <c r="B105" s="312" t="s">
        <v>183</v>
      </c>
      <c r="C105" s="292">
        <f t="shared" ref="C105:E106" si="5">SUM(C89+C91+C93+C95+C97+C99+C101+C103)</f>
        <v>0</v>
      </c>
      <c r="D105" s="292">
        <f t="shared" si="5"/>
        <v>0</v>
      </c>
      <c r="E105" s="292">
        <f>SUM(E89+E91+E93+E95+E97+E99+E101+E103)</f>
        <v>0</v>
      </c>
      <c r="F105" s="292">
        <f>SUM(F89+F91+F93+F95+F97+F99+F101+F103)</f>
        <v>0</v>
      </c>
      <c r="G105" s="313">
        <f>SUM(C105:F105)</f>
        <v>0</v>
      </c>
    </row>
    <row r="106" spans="1:7" ht="30" customHeight="1" thickBot="1" x14ac:dyDescent="0.25">
      <c r="A106" s="517"/>
      <c r="B106" s="312" t="s">
        <v>160</v>
      </c>
      <c r="C106" s="292">
        <f t="shared" si="5"/>
        <v>0</v>
      </c>
      <c r="D106" s="292">
        <f t="shared" si="5"/>
        <v>0</v>
      </c>
      <c r="E106" s="292">
        <f t="shared" si="5"/>
        <v>2398</v>
      </c>
      <c r="F106" s="292">
        <f>SUM(F90+F92+F94+F96+F98+F100+F102+F104)</f>
        <v>0</v>
      </c>
      <c r="G106" s="313">
        <f>SUM(C106:F106)</f>
        <v>2398</v>
      </c>
    </row>
    <row r="107" spans="1:7" ht="6" customHeight="1" x14ac:dyDescent="0.2">
      <c r="A107" s="314"/>
      <c r="B107" s="315"/>
      <c r="C107" s="316"/>
      <c r="D107" s="316"/>
      <c r="E107" s="316"/>
      <c r="F107" s="316"/>
      <c r="G107" s="317"/>
    </row>
    <row r="108" spans="1:7" ht="27" customHeight="1" x14ac:dyDescent="0.2">
      <c r="A108" s="518" t="s">
        <v>186</v>
      </c>
      <c r="B108" s="519"/>
      <c r="C108" s="318">
        <v>66112</v>
      </c>
      <c r="D108" s="319"/>
      <c r="E108" s="320" t="s">
        <v>187</v>
      </c>
      <c r="F108" s="321">
        <v>2.6</v>
      </c>
      <c r="G108" s="317"/>
    </row>
    <row r="109" spans="1:7" ht="6.75" customHeight="1" x14ac:dyDescent="0.2"/>
    <row r="110" spans="1:7" ht="144.75" customHeight="1" x14ac:dyDescent="0.2">
      <c r="A110" s="320" t="s">
        <v>188</v>
      </c>
      <c r="B110" s="520" t="s">
        <v>189</v>
      </c>
      <c r="C110" s="521"/>
      <c r="D110" s="521"/>
      <c r="E110" s="521"/>
      <c r="F110" s="521"/>
      <c r="G110" s="521"/>
    </row>
    <row r="111" spans="1:7" ht="10.5" customHeight="1" x14ac:dyDescent="0.2"/>
    <row r="112" spans="1:7" x14ac:dyDescent="0.2">
      <c r="A112" s="322"/>
      <c r="B112" s="323"/>
      <c r="C112" s="323"/>
      <c r="D112" s="323"/>
      <c r="E112" s="323"/>
      <c r="F112" s="323"/>
      <c r="G112" s="323"/>
    </row>
    <row r="113" spans="1:7" x14ac:dyDescent="0.2">
      <c r="A113" s="522"/>
      <c r="B113" s="323"/>
      <c r="C113" s="323"/>
      <c r="D113" s="323"/>
      <c r="E113" s="323"/>
      <c r="F113" s="323"/>
      <c r="G113" s="323"/>
    </row>
    <row r="114" spans="1:7" x14ac:dyDescent="0.2">
      <c r="A114" s="522"/>
      <c r="B114" s="323"/>
      <c r="C114" s="323"/>
      <c r="D114" s="323"/>
      <c r="E114" s="323"/>
      <c r="F114" s="323"/>
      <c r="G114" s="323"/>
    </row>
    <row r="115" spans="1:7" x14ac:dyDescent="0.2">
      <c r="A115" s="522"/>
      <c r="B115" s="323"/>
      <c r="C115" s="323"/>
      <c r="D115" s="323"/>
      <c r="E115" s="323"/>
      <c r="F115" s="323"/>
      <c r="G115" s="323"/>
    </row>
    <row r="116" spans="1:7" x14ac:dyDescent="0.2">
      <c r="A116" s="522"/>
      <c r="B116" s="323"/>
      <c r="C116" s="323"/>
      <c r="D116" s="323"/>
      <c r="E116" s="323"/>
      <c r="F116" s="323"/>
      <c r="G116" s="323"/>
    </row>
    <row r="117" spans="1:7" x14ac:dyDescent="0.2">
      <c r="A117" s="522"/>
      <c r="B117" s="323"/>
      <c r="C117" s="323"/>
      <c r="D117" s="323"/>
      <c r="E117" s="323"/>
      <c r="F117" s="323"/>
      <c r="G117" s="323"/>
    </row>
    <row r="118" spans="1:7" x14ac:dyDescent="0.2">
      <c r="A118" s="522"/>
      <c r="B118" s="323"/>
      <c r="C118" s="323"/>
      <c r="D118" s="323"/>
      <c r="E118" s="323"/>
      <c r="F118" s="323"/>
      <c r="G118" s="323"/>
    </row>
    <row r="119" spans="1:7" x14ac:dyDescent="0.2">
      <c r="A119" s="522"/>
      <c r="B119" s="323"/>
      <c r="C119" s="323"/>
      <c r="D119" s="323"/>
      <c r="E119" s="323"/>
      <c r="F119" s="323"/>
      <c r="G119" s="323"/>
    </row>
    <row r="120" spans="1:7" x14ac:dyDescent="0.2">
      <c r="A120" s="522"/>
      <c r="B120" s="323"/>
      <c r="C120" s="323"/>
      <c r="D120" s="323"/>
      <c r="E120" s="323"/>
      <c r="F120" s="323"/>
      <c r="G120" s="323"/>
    </row>
    <row r="121" spans="1:7" x14ac:dyDescent="0.2">
      <c r="A121" s="522"/>
      <c r="B121" s="323"/>
      <c r="C121" s="323"/>
      <c r="D121" s="323"/>
      <c r="E121" s="323"/>
      <c r="F121" s="323"/>
      <c r="G121" s="323"/>
    </row>
  </sheetData>
  <mergeCells count="48">
    <mergeCell ref="A30:A31"/>
    <mergeCell ref="A8:B8"/>
    <mergeCell ref="A10:B10"/>
    <mergeCell ref="D14:E14"/>
    <mergeCell ref="D15:E15"/>
    <mergeCell ref="D16:E16"/>
    <mergeCell ref="D17:E17"/>
    <mergeCell ref="D21:F23"/>
    <mergeCell ref="G21:G23"/>
    <mergeCell ref="D24:F25"/>
    <mergeCell ref="A25:C25"/>
    <mergeCell ref="A27:A28"/>
    <mergeCell ref="A55:A56"/>
    <mergeCell ref="A32:A33"/>
    <mergeCell ref="A34:A35"/>
    <mergeCell ref="A36:A37"/>
    <mergeCell ref="A38:A39"/>
    <mergeCell ref="A40:A41"/>
    <mergeCell ref="A42:A43"/>
    <mergeCell ref="A44:A45"/>
    <mergeCell ref="A46:B46"/>
    <mergeCell ref="A47:B47"/>
    <mergeCell ref="B49:G49"/>
    <mergeCell ref="A52:A53"/>
    <mergeCell ref="A84:B84"/>
    <mergeCell ref="A57:A58"/>
    <mergeCell ref="A67:A68"/>
    <mergeCell ref="A69:A70"/>
    <mergeCell ref="A71:B71"/>
    <mergeCell ref="A73:B73"/>
    <mergeCell ref="B75:G75"/>
    <mergeCell ref="J75:O75"/>
    <mergeCell ref="A78:B78"/>
    <mergeCell ref="A79:B79"/>
    <mergeCell ref="A80:B80"/>
    <mergeCell ref="A81:B81"/>
    <mergeCell ref="A119:A121"/>
    <mergeCell ref="A86:B86"/>
    <mergeCell ref="A88:B88"/>
    <mergeCell ref="A89:A90"/>
    <mergeCell ref="A91:A92"/>
    <mergeCell ref="A93:A94"/>
    <mergeCell ref="A103:A104"/>
    <mergeCell ref="A105:A106"/>
    <mergeCell ref="A108:B108"/>
    <mergeCell ref="B110:G110"/>
    <mergeCell ref="A113:A115"/>
    <mergeCell ref="A116:A118"/>
  </mergeCells>
  <dataValidations count="35">
    <dataValidation type="list" allowBlank="1" showInputMessage="1" showErrorMessage="1" sqref="G21:G23">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list" operator="lessThan" allowBlank="1" showInputMessage="1" showErrorMessage="1" sqref="F84:F86">
      <formula1>HasSROchanged</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86:B86"/>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At OBC the business case should include a comprehensive benefits map and benefits profile. " sqref="E85"/>
    <dataValidation allowBlank="1" showInputMessage="1" showErrorMessage="1" prompt="At the SOBC stage the business case should include a benefits map showing expected benefits and dis-benefits." sqref="E8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This is the year that benefits are calculated to in the business case or equivalent used for this return. " sqref="A108:B108"/>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Where the profiled benefits period is in the past, forecast/actual should show the actual amount accrued during this period." sqref="B90"/>
    <dataValidation allowBlank="1" showInputMessage="1" showErrorMessage="1" prompt="The forecasted future benefits accrued again the budget baseline." sqref="B92 B94 B96 B98 B100 B102 B104"/>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year that the spending on RDEL or CDEL is forecast to end. " sqref="A47:B47 A73:B73"/>
    <dataValidation allowBlank="1" showInputMessage="1" showErrorMessage="1" prompt="Once the Investment in Change has concluded, a total year of costs that reflect the new business as usual costs" sqref="A71:B71 A46:B46"/>
    <dataValidation allowBlank="1" showInputMessage="1" showErrorMessage="1" prompt="Drop down YES or NO.  If NO please provide details below in project cost narrative box" sqref="A29 A54"/>
    <dataValidation allowBlank="1" showInputMessage="1" showErrorMessage="1" prompt="All actual spend up until the end of the previous financial year." sqref="A52:A53 A27:A28"/>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type="textLength" operator="lessThan" allowBlank="1" showInputMessage="1" showErrorMessage="1" sqref="B49:G49">
      <formula1>200</formula1>
    </dataValidation>
    <dataValidation allowBlank="1" showInputMessage="1" showErrorMessage="1" prompt="The NPV for the project as outlined in the most recent business case. If reporting on a programme with no figure leave blank." sqref="B77 B80 B23:B24"/>
    <dataValidation allowBlank="1" showInputMessage="1" showErrorMessage="1" prompt="Total monetised benefits " sqref="F88:G88"/>
    <dataValidation allowBlank="1" showInputMessage="1" showErrorMessage="1" prompt="Benefits realised by the wider UK economy as a direct result of the project." sqref="E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1"/>
    <dataValidation operator="lessThan" allowBlank="1" showInputMessage="1" showErrorMessage="1" sqref="B85 B76:D76 B83 C83:D85 E76:F83"/>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1" display="https://www.gov.uk/government/publications/procurement-policy-note-1615-procuring-steel-in-major-projects"/>
    <hyperlink ref="D24:F25" r:id="rId2" display="procurement-policy-note-1615-procuring-steel-in-major-projects"/>
  </hyperlinks>
  <pageMargins left="0.7" right="0.7" top="0.75" bottom="0.75" header="0.3" footer="0.3"/>
  <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'[2]Dropdown lists'!#REF!</xm:f>
          </x14:formula1>
          <xm:sqref>C54:G54</xm:sqref>
        </x14:dataValidation>
        <x14:dataValidation type="list" allowBlank="1" showInputMessage="1" showErrorMessage="1">
          <x14:formula1>
            <xm:f>'[1]Dropdown lists'!#REF!</xm:f>
          </x14:formula1>
          <xm:sqref>C86</xm:sqref>
        </x14:dataValidation>
        <x14:dataValidation type="list" allowBlank="1" showInputMessage="1" showErrorMessage="1">
          <x14:formula1>
            <xm:f>'[1]Dropdown lists'!#REF!</xm:f>
          </x14:formula1>
          <xm:sqref>F14</xm:sqref>
        </x14:dataValidation>
        <x14:dataValidation type="list" allowBlank="1" showInputMessage="1" showErrorMessage="1">
          <x14:formula1>
            <xm:f>'[1]Dropdown lists'!#REF!</xm:f>
          </x14:formula1>
          <xm:sqref>C29:G29</xm:sqref>
        </x14:dataValidation>
        <x14:dataValidation type="list" allowBlank="1" showInputMessage="1" showErrorMessage="1">
          <x14:formula1>
            <xm:f>'[1]Dropdown lists'!#REF!</xm:f>
          </x14:formula1>
          <xm:sqref>G87</xm:sqref>
        </x14:dataValidation>
        <x14:dataValidation type="list" allowBlank="1" showInputMessage="1" showErrorMessage="1">
          <x14:formula1>
            <xm:f>'[1]Dropdown lists'!#REF!</xm:f>
          </x14:formula1>
          <xm:sqref>B22</xm:sqref>
        </x14:dataValidation>
        <x14:dataValidation type="list" allowBlank="1" showInputMessage="1" showErrorMessage="1">
          <x14:formula1>
            <xm:f>'[1]Dropdown lists'!#REF!</xm:f>
          </x14:formula1>
          <xm:sqref>E19 C19</xm:sqref>
        </x14:dataValidation>
        <x14:dataValidation type="list" allowBlank="1" showInputMessage="1" showErrorMessage="1">
          <x14:formula1>
            <xm:f>'[1]Dropdown lists'!#REF!</xm:f>
          </x14:formula1>
          <xm:sqref>B14:B15</xm:sqref>
        </x14:dataValidation>
        <x14:dataValidation type="list" allowBlank="1" showInputMessage="1" showErrorMessage="1">
          <x14:formula1>
            <xm:f>'[1]Dropdown lists'!#REF!</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workbookViewId="0">
      <selection activeCell="J12" sqref="J12"/>
    </sheetView>
  </sheetViews>
  <sheetFormatPr defaultColWidth="9.140625" defaultRowHeight="12.75" x14ac:dyDescent="0.2"/>
  <cols>
    <col min="1" max="1" width="28.7109375" style="324" customWidth="1"/>
    <col min="2" max="2" width="2" style="325" customWidth="1"/>
    <col min="3" max="3" width="14.7109375" style="324" customWidth="1"/>
    <col min="4" max="4" width="0.85546875" style="325" customWidth="1"/>
    <col min="5" max="5" width="19.42578125" style="324" customWidth="1"/>
    <col min="6" max="6" width="0.85546875" style="324" customWidth="1"/>
    <col min="7" max="7" width="18.85546875" style="324" customWidth="1"/>
    <col min="8" max="8" width="0.85546875" style="324" customWidth="1"/>
    <col min="9" max="9" width="15.42578125" style="324" customWidth="1"/>
    <col min="10" max="10" width="15.5703125" style="324" customWidth="1"/>
    <col min="11" max="11" width="0.5703125" style="327" customWidth="1"/>
    <col min="12" max="12" width="7.5703125" style="324" customWidth="1"/>
    <col min="13" max="13" width="16" style="324" customWidth="1"/>
    <col min="14" max="14" width="0.7109375" style="324" customWidth="1"/>
    <col min="15" max="15" width="7.7109375" style="324" customWidth="1"/>
    <col min="16" max="16" width="0.5703125" style="324" customWidth="1"/>
    <col min="17" max="17" width="9.140625" style="324" hidden="1" customWidth="1"/>
    <col min="18" max="18" width="23.7109375" style="324" customWidth="1"/>
    <col min="19" max="19" width="9.140625" style="324"/>
    <col min="20" max="20" width="10.140625" style="324" customWidth="1"/>
    <col min="21" max="21" width="8.42578125" style="324" customWidth="1"/>
    <col min="22" max="16384" width="9.140625" style="324"/>
  </cols>
  <sheetData>
    <row r="1" spans="1:16" x14ac:dyDescent="0.2">
      <c r="G1" s="326" t="s">
        <v>94</v>
      </c>
    </row>
    <row r="6" spans="1:16" ht="17.25" customHeight="1" thickBot="1" x14ac:dyDescent="0.3">
      <c r="A6" s="328" t="s">
        <v>190</v>
      </c>
      <c r="B6" s="329"/>
      <c r="C6" s="207"/>
      <c r="D6" s="329"/>
      <c r="E6" s="199"/>
      <c r="F6" s="199"/>
      <c r="G6" s="199"/>
      <c r="H6" s="199"/>
      <c r="I6" s="199"/>
    </row>
    <row r="7" spans="1:16" ht="18" customHeight="1" thickBot="1" x14ac:dyDescent="0.3">
      <c r="A7" s="330" t="s">
        <v>191</v>
      </c>
      <c r="B7" s="329"/>
      <c r="C7" s="331"/>
      <c r="D7" s="331"/>
      <c r="E7" s="331"/>
      <c r="F7" s="332"/>
      <c r="G7" s="333"/>
      <c r="H7" s="199"/>
      <c r="I7" s="199"/>
    </row>
    <row r="8" spans="1:16" s="336" customFormat="1" ht="8.25" customHeight="1" thickBot="1" x14ac:dyDescent="0.25">
      <c r="A8" s="334"/>
      <c r="B8" s="329"/>
      <c r="C8" s="335"/>
      <c r="D8" s="329"/>
      <c r="E8" s="223"/>
      <c r="F8" s="223"/>
      <c r="G8" s="223"/>
      <c r="H8" s="223"/>
      <c r="I8" s="223"/>
      <c r="K8" s="337"/>
    </row>
    <row r="9" spans="1:16" s="342" customFormat="1" ht="36.75" customHeight="1" thickBot="1" x14ac:dyDescent="0.3">
      <c r="A9" s="338" t="s">
        <v>192</v>
      </c>
      <c r="B9" s="339"/>
      <c r="C9" s="338" t="s">
        <v>193</v>
      </c>
      <c r="D9" s="340"/>
      <c r="E9" s="338" t="s">
        <v>194</v>
      </c>
      <c r="F9" s="340"/>
      <c r="G9" s="338" t="s">
        <v>195</v>
      </c>
      <c r="H9" s="340"/>
      <c r="I9" s="341" t="s">
        <v>196</v>
      </c>
      <c r="J9" s="340"/>
      <c r="L9" s="343"/>
      <c r="M9" s="344"/>
      <c r="O9" s="343"/>
      <c r="P9" s="345" t="s">
        <v>97</v>
      </c>
    </row>
    <row r="10" spans="1:16" ht="13.5" customHeight="1" thickBot="1" x14ac:dyDescent="0.3">
      <c r="A10" s="346" t="s">
        <v>197</v>
      </c>
      <c r="B10" s="347"/>
      <c r="C10" s="348"/>
      <c r="D10" s="349"/>
      <c r="E10" s="348"/>
      <c r="F10" s="347"/>
      <c r="G10" s="348"/>
      <c r="H10" s="347"/>
      <c r="I10" s="350">
        <f>SUM(C10:G10)</f>
        <v>0</v>
      </c>
      <c r="J10" s="351"/>
      <c r="L10" s="351"/>
      <c r="M10" s="352"/>
      <c r="N10" s="327"/>
      <c r="O10" s="353"/>
      <c r="P10" s="327" t="s">
        <v>198</v>
      </c>
    </row>
    <row r="11" spans="1:16" ht="13.5" customHeight="1" thickBot="1" x14ac:dyDescent="0.3">
      <c r="A11" s="346" t="s">
        <v>199</v>
      </c>
      <c r="B11" s="347"/>
      <c r="C11" s="348"/>
      <c r="D11" s="349"/>
      <c r="E11" s="348"/>
      <c r="F11" s="347"/>
      <c r="G11" s="348"/>
      <c r="H11" s="347"/>
      <c r="I11" s="350">
        <f>SUM(C11:G11)</f>
        <v>0</v>
      </c>
      <c r="J11" s="351"/>
      <c r="L11" s="351"/>
      <c r="M11" s="352"/>
      <c r="N11" s="327"/>
      <c r="O11" s="353"/>
      <c r="P11" s="327"/>
    </row>
    <row r="12" spans="1:16" ht="13.5" customHeight="1" thickBot="1" x14ac:dyDescent="0.25">
      <c r="A12" s="346" t="s">
        <v>200</v>
      </c>
      <c r="B12" s="347"/>
      <c r="C12" s="348">
        <v>1</v>
      </c>
      <c r="D12" s="349"/>
      <c r="E12" s="348">
        <v>2</v>
      </c>
      <c r="F12" s="347"/>
      <c r="G12" s="348">
        <v>1</v>
      </c>
      <c r="H12" s="347"/>
      <c r="I12" s="350">
        <f>SUM(C12:G12)</f>
        <v>4</v>
      </c>
      <c r="J12" s="351"/>
      <c r="L12" s="351"/>
      <c r="M12" s="352"/>
      <c r="N12" s="327"/>
      <c r="O12" s="354"/>
      <c r="P12" s="327"/>
    </row>
    <row r="13" spans="1:16" ht="13.5" customHeight="1" thickBot="1" x14ac:dyDescent="0.25">
      <c r="A13" s="346" t="s">
        <v>201</v>
      </c>
      <c r="B13" s="347"/>
      <c r="C13" s="348">
        <v>1</v>
      </c>
      <c r="D13" s="349"/>
      <c r="E13" s="348">
        <v>5</v>
      </c>
      <c r="F13" s="347"/>
      <c r="G13" s="348"/>
      <c r="H13" s="347"/>
      <c r="I13" s="350">
        <f>SUM(C13:G13)</f>
        <v>6</v>
      </c>
      <c r="J13" s="351"/>
      <c r="L13" s="351"/>
      <c r="M13" s="352"/>
      <c r="N13" s="327"/>
      <c r="O13" s="354"/>
      <c r="P13" s="327"/>
    </row>
    <row r="14" spans="1:16" ht="13.5" customHeight="1" thickBot="1" x14ac:dyDescent="0.25">
      <c r="A14" s="346" t="s">
        <v>202</v>
      </c>
      <c r="B14" s="347"/>
      <c r="C14" s="348">
        <v>3.5</v>
      </c>
      <c r="D14" s="349"/>
      <c r="E14" s="348">
        <v>6.2</v>
      </c>
      <c r="F14" s="347"/>
      <c r="G14" s="348">
        <v>1</v>
      </c>
      <c r="H14" s="347"/>
      <c r="I14" s="350">
        <f>SUM(C14:G14)</f>
        <v>10.7</v>
      </c>
      <c r="J14" s="351"/>
      <c r="L14" s="351"/>
      <c r="M14" s="352"/>
      <c r="N14" s="327"/>
      <c r="O14" s="354"/>
      <c r="P14" s="327"/>
    </row>
    <row r="15" spans="1:16" ht="13.5" customHeight="1" thickBot="1" x14ac:dyDescent="0.25">
      <c r="A15" s="346" t="s">
        <v>203</v>
      </c>
      <c r="B15" s="347"/>
      <c r="C15" s="348"/>
      <c r="D15" s="349"/>
      <c r="E15" s="348"/>
      <c r="F15" s="347"/>
      <c r="G15" s="348"/>
      <c r="H15" s="347"/>
      <c r="I15" s="350">
        <f t="shared" ref="I15:I20" si="0">SUM(C15:G15)</f>
        <v>0</v>
      </c>
      <c r="J15" s="351"/>
      <c r="L15" s="351"/>
      <c r="M15" s="352"/>
      <c r="N15" s="327"/>
      <c r="O15" s="354"/>
      <c r="P15" s="327"/>
    </row>
    <row r="16" spans="1:16" ht="13.5" customHeight="1" thickBot="1" x14ac:dyDescent="0.25">
      <c r="A16" s="346" t="s">
        <v>204</v>
      </c>
      <c r="B16" s="347"/>
      <c r="C16" s="348">
        <v>4</v>
      </c>
      <c r="D16" s="349"/>
      <c r="E16" s="348">
        <v>1</v>
      </c>
      <c r="F16" s="347"/>
      <c r="G16" s="348">
        <v>1</v>
      </c>
      <c r="H16" s="347"/>
      <c r="I16" s="350">
        <f t="shared" si="0"/>
        <v>6</v>
      </c>
      <c r="J16" s="351"/>
      <c r="L16" s="351"/>
      <c r="M16" s="352"/>
      <c r="N16" s="327"/>
      <c r="O16" s="354"/>
      <c r="P16" s="327"/>
    </row>
    <row r="17" spans="1:24" ht="13.5" customHeight="1" thickBot="1" x14ac:dyDescent="0.25">
      <c r="A17" s="346" t="s">
        <v>205</v>
      </c>
      <c r="B17" s="347"/>
      <c r="C17" s="348">
        <v>1</v>
      </c>
      <c r="D17" s="349"/>
      <c r="E17" s="348"/>
      <c r="F17" s="347"/>
      <c r="G17" s="348"/>
      <c r="H17" s="347"/>
      <c r="I17" s="350">
        <f t="shared" si="0"/>
        <v>1</v>
      </c>
      <c r="J17" s="351"/>
      <c r="L17" s="351"/>
      <c r="M17" s="352"/>
      <c r="N17" s="327"/>
      <c r="O17" s="354"/>
      <c r="P17" s="327"/>
    </row>
    <row r="18" spans="1:24" s="336" customFormat="1" ht="13.5" customHeight="1" thickBot="1" x14ac:dyDescent="0.25">
      <c r="A18" s="346" t="s">
        <v>206</v>
      </c>
      <c r="B18" s="347"/>
      <c r="C18" s="348">
        <v>2.5</v>
      </c>
      <c r="D18" s="355"/>
      <c r="E18" s="348"/>
      <c r="F18" s="356"/>
      <c r="G18" s="348"/>
      <c r="H18" s="356"/>
      <c r="I18" s="350">
        <f t="shared" si="0"/>
        <v>2.5</v>
      </c>
      <c r="J18" s="357"/>
      <c r="L18" s="357"/>
      <c r="M18" s="352"/>
      <c r="O18" s="358"/>
      <c r="P18" s="337"/>
    </row>
    <row r="19" spans="1:24" ht="13.5" customHeight="1" thickBot="1" x14ac:dyDescent="0.25">
      <c r="A19" s="346" t="s">
        <v>207</v>
      </c>
      <c r="B19" s="347"/>
      <c r="C19" s="348">
        <v>1</v>
      </c>
      <c r="D19" s="355"/>
      <c r="E19" s="348"/>
      <c r="F19" s="356"/>
      <c r="G19" s="348">
        <v>1</v>
      </c>
      <c r="H19" s="356"/>
      <c r="I19" s="350">
        <f t="shared" si="0"/>
        <v>2</v>
      </c>
      <c r="J19" s="357"/>
      <c r="L19" s="357"/>
      <c r="M19" s="352"/>
      <c r="N19" s="327"/>
      <c r="O19" s="354"/>
      <c r="P19" s="327"/>
    </row>
    <row r="20" spans="1:24" ht="13.5" customHeight="1" thickBot="1" x14ac:dyDescent="0.25">
      <c r="A20" s="346" t="s">
        <v>208</v>
      </c>
      <c r="B20" s="347"/>
      <c r="C20" s="348"/>
      <c r="D20" s="355"/>
      <c r="E20" s="348"/>
      <c r="F20" s="356"/>
      <c r="G20" s="348"/>
      <c r="H20" s="356"/>
      <c r="I20" s="350">
        <f t="shared" si="0"/>
        <v>0</v>
      </c>
      <c r="J20" s="357"/>
      <c r="L20" s="357"/>
      <c r="M20" s="352"/>
      <c r="N20" s="327"/>
      <c r="O20" s="354"/>
      <c r="P20" s="327"/>
      <c r="R20" s="359"/>
      <c r="S20" s="359"/>
      <c r="T20" s="359"/>
      <c r="U20" s="359"/>
      <c r="V20" s="359"/>
      <c r="W20" s="359"/>
      <c r="X20" s="359"/>
    </row>
    <row r="21" spans="1:24" ht="13.5" customHeight="1" thickBot="1" x14ac:dyDescent="0.25">
      <c r="A21" s="360" t="s">
        <v>144</v>
      </c>
      <c r="B21" s="347"/>
      <c r="C21" s="361">
        <f>SUM(C10:C20)</f>
        <v>14</v>
      </c>
      <c r="D21" s="362"/>
      <c r="E21" s="361">
        <f>SUM(E10:E20)</f>
        <v>14.2</v>
      </c>
      <c r="F21" s="362"/>
      <c r="G21" s="361">
        <f>SUM(G9:G20)</f>
        <v>4</v>
      </c>
      <c r="H21" s="362"/>
      <c r="I21" s="363">
        <f>SUM(I10:I20)</f>
        <v>32.200000000000003</v>
      </c>
      <c r="J21" s="364"/>
      <c r="L21" s="357"/>
      <c r="M21" s="352"/>
      <c r="N21" s="327"/>
      <c r="O21" s="354"/>
      <c r="P21" s="327"/>
      <c r="R21" s="359"/>
      <c r="S21" s="359"/>
      <c r="T21" s="359"/>
      <c r="U21" s="359"/>
      <c r="V21" s="359"/>
      <c r="W21" s="359"/>
      <c r="X21" s="359"/>
    </row>
    <row r="22" spans="1:24" ht="6" customHeight="1" thickBot="1" x14ac:dyDescent="0.25">
      <c r="A22" s="365"/>
      <c r="B22" s="366"/>
      <c r="C22" s="367"/>
      <c r="D22" s="368"/>
      <c r="E22" s="368"/>
      <c r="F22" s="368"/>
      <c r="G22" s="369"/>
      <c r="H22" s="368"/>
      <c r="I22" s="368"/>
      <c r="J22" s="370"/>
      <c r="K22" s="371"/>
      <c r="L22" s="372"/>
      <c r="M22" s="372"/>
      <c r="N22" s="327"/>
      <c r="R22" s="359"/>
      <c r="S22" s="359"/>
      <c r="T22" s="359"/>
      <c r="U22" s="359"/>
      <c r="V22" s="359"/>
      <c r="W22" s="359"/>
      <c r="X22" s="359"/>
    </row>
    <row r="23" spans="1:24" ht="13.5" customHeight="1" thickBot="1" x14ac:dyDescent="0.25">
      <c r="A23" s="566" t="s">
        <v>209</v>
      </c>
      <c r="B23" s="373"/>
      <c r="C23" s="569" t="s">
        <v>210</v>
      </c>
      <c r="D23" s="570"/>
      <c r="E23" s="570"/>
      <c r="F23" s="570"/>
      <c r="G23" s="570"/>
      <c r="H23" s="570"/>
      <c r="I23" s="570"/>
      <c r="J23" s="571"/>
      <c r="K23" s="374"/>
      <c r="L23" s="372"/>
      <c r="M23" s="372"/>
      <c r="N23" s="327"/>
      <c r="R23" s="359"/>
      <c r="S23" s="359"/>
      <c r="T23" s="359"/>
      <c r="U23" s="359"/>
      <c r="V23" s="359"/>
      <c r="W23" s="359"/>
      <c r="X23" s="359"/>
    </row>
    <row r="24" spans="1:24" ht="13.5" customHeight="1" thickBot="1" x14ac:dyDescent="0.25">
      <c r="A24" s="567"/>
      <c r="B24" s="373"/>
      <c r="C24" s="572"/>
      <c r="D24" s="565"/>
      <c r="E24" s="565"/>
      <c r="F24" s="565"/>
      <c r="G24" s="565"/>
      <c r="H24" s="565"/>
      <c r="I24" s="565"/>
      <c r="J24" s="573"/>
      <c r="K24" s="375"/>
      <c r="L24" s="372"/>
      <c r="M24" s="372"/>
      <c r="N24" s="327"/>
      <c r="R24" s="577"/>
      <c r="S24" s="577"/>
      <c r="T24" s="577"/>
      <c r="U24" s="577"/>
      <c r="V24" s="577"/>
      <c r="W24" s="577"/>
      <c r="X24" s="577"/>
    </row>
    <row r="25" spans="1:24" ht="227.25" customHeight="1" thickBot="1" x14ac:dyDescent="0.25">
      <c r="A25" s="568"/>
      <c r="B25" s="373"/>
      <c r="C25" s="574"/>
      <c r="D25" s="575"/>
      <c r="E25" s="575"/>
      <c r="F25" s="575"/>
      <c r="G25" s="575"/>
      <c r="H25" s="575"/>
      <c r="I25" s="575"/>
      <c r="J25" s="576"/>
      <c r="K25" s="375"/>
      <c r="L25" s="372"/>
      <c r="M25" s="376"/>
      <c r="N25" s="327"/>
      <c r="R25" s="577"/>
      <c r="S25" s="577"/>
      <c r="T25" s="577"/>
      <c r="U25" s="577"/>
      <c r="V25" s="577"/>
      <c r="W25" s="577"/>
      <c r="X25" s="577"/>
    </row>
    <row r="26" spans="1:24" ht="6.75" customHeight="1" x14ac:dyDescent="0.2">
      <c r="A26" s="377"/>
      <c r="B26" s="378"/>
      <c r="C26" s="379"/>
      <c r="D26" s="380"/>
      <c r="E26" s="380"/>
      <c r="F26" s="380"/>
      <c r="G26" s="380"/>
      <c r="H26" s="380"/>
      <c r="I26" s="380"/>
      <c r="J26" s="380"/>
      <c r="K26" s="380"/>
      <c r="L26" s="372"/>
      <c r="M26" s="372"/>
      <c r="N26" s="327"/>
      <c r="R26" s="577"/>
      <c r="S26" s="577"/>
      <c r="T26" s="577"/>
      <c r="U26" s="577"/>
      <c r="V26" s="577"/>
      <c r="W26" s="577"/>
      <c r="X26" s="577"/>
    </row>
    <row r="27" spans="1:24" ht="6.75" customHeight="1" x14ac:dyDescent="0.2">
      <c r="A27" s="381"/>
      <c r="B27" s="382"/>
      <c r="C27" s="383"/>
      <c r="D27" s="380"/>
      <c r="E27" s="380"/>
      <c r="F27" s="380"/>
      <c r="G27" s="380"/>
      <c r="H27" s="380"/>
      <c r="I27" s="380"/>
      <c r="J27" s="380"/>
      <c r="K27" s="380"/>
      <c r="L27" s="372"/>
      <c r="M27" s="372"/>
      <c r="N27" s="327"/>
      <c r="R27" s="577"/>
      <c r="S27" s="577"/>
      <c r="T27" s="577"/>
      <c r="U27" s="577"/>
      <c r="V27" s="577"/>
      <c r="W27" s="577"/>
      <c r="X27" s="577"/>
    </row>
    <row r="28" spans="1:24" ht="6.75" customHeight="1" thickBot="1" x14ac:dyDescent="0.25">
      <c r="A28" s="381"/>
      <c r="B28" s="382"/>
      <c r="C28" s="383"/>
      <c r="D28" s="380"/>
      <c r="E28" s="380"/>
      <c r="F28" s="380"/>
      <c r="G28" s="380"/>
      <c r="H28" s="380"/>
      <c r="I28" s="380"/>
      <c r="J28" s="380"/>
      <c r="K28" s="380"/>
      <c r="L28" s="372"/>
      <c r="M28" s="372"/>
      <c r="N28" s="327"/>
      <c r="R28" s="577"/>
      <c r="S28" s="577"/>
      <c r="T28" s="577"/>
      <c r="U28" s="577"/>
      <c r="V28" s="577"/>
      <c r="W28" s="577"/>
      <c r="X28" s="577"/>
    </row>
    <row r="29" spans="1:24" ht="33.75" customHeight="1" thickBot="1" x14ac:dyDescent="0.3">
      <c r="A29" s="384" t="s">
        <v>211</v>
      </c>
      <c r="B29" s="385"/>
      <c r="C29" s="578" t="s">
        <v>212</v>
      </c>
      <c r="D29" s="578"/>
      <c r="E29" s="578"/>
      <c r="F29" s="578"/>
      <c r="G29" s="578"/>
      <c r="H29" s="380"/>
      <c r="I29" s="386" t="s">
        <v>213</v>
      </c>
      <c r="J29" s="387"/>
      <c r="K29" s="380"/>
      <c r="L29" s="327"/>
      <c r="M29" s="388"/>
      <c r="R29" s="577"/>
      <c r="S29" s="577"/>
      <c r="T29" s="577"/>
      <c r="U29" s="577"/>
      <c r="V29" s="577"/>
      <c r="W29" s="577"/>
      <c r="X29" s="577"/>
    </row>
    <row r="30" spans="1:24" ht="12" customHeight="1" thickBot="1" x14ac:dyDescent="0.25">
      <c r="A30" s="389"/>
      <c r="B30" s="390"/>
      <c r="C30" s="379"/>
      <c r="D30" s="380"/>
      <c r="E30" s="380"/>
      <c r="F30" s="380"/>
      <c r="G30" s="380"/>
      <c r="H30" s="380"/>
      <c r="I30" s="579" t="s">
        <v>214</v>
      </c>
      <c r="J30" s="579"/>
      <c r="K30" s="380"/>
      <c r="L30" s="327"/>
      <c r="M30" s="388"/>
      <c r="R30" s="577"/>
      <c r="S30" s="577"/>
      <c r="T30" s="577"/>
      <c r="U30" s="577"/>
      <c r="V30" s="577"/>
      <c r="W30" s="577"/>
      <c r="X30" s="577"/>
    </row>
    <row r="31" spans="1:24" s="394" customFormat="1" ht="38.25" customHeight="1" thickBot="1" x14ac:dyDescent="0.25">
      <c r="A31" s="338" t="s">
        <v>215</v>
      </c>
      <c r="B31" s="391"/>
      <c r="C31" s="338" t="s">
        <v>216</v>
      </c>
      <c r="D31" s="340"/>
      <c r="E31" s="338" t="s">
        <v>217</v>
      </c>
      <c r="F31" s="340"/>
      <c r="G31" s="338" t="s">
        <v>218</v>
      </c>
      <c r="H31" s="392"/>
      <c r="I31" s="393" t="s">
        <v>219</v>
      </c>
      <c r="J31" s="393" t="s">
        <v>220</v>
      </c>
      <c r="K31" s="392"/>
      <c r="R31" s="395"/>
      <c r="S31" s="395"/>
      <c r="T31" s="395"/>
      <c r="U31" s="395"/>
      <c r="V31" s="395"/>
      <c r="W31" s="395"/>
      <c r="X31" s="395"/>
    </row>
    <row r="32" spans="1:24" s="395" customFormat="1" ht="6.75" customHeight="1" thickBot="1" x14ac:dyDescent="0.25">
      <c r="A32" s="340"/>
      <c r="B32" s="396"/>
      <c r="C32" s="340"/>
      <c r="D32" s="397"/>
      <c r="E32" s="340"/>
      <c r="F32" s="397"/>
      <c r="G32" s="340"/>
      <c r="H32" s="398"/>
      <c r="I32" s="399"/>
      <c r="J32" s="400"/>
      <c r="K32" s="398"/>
    </row>
    <row r="33" spans="1:19" ht="27" customHeight="1" thickBot="1" x14ac:dyDescent="0.25">
      <c r="A33" s="401" t="s">
        <v>221</v>
      </c>
      <c r="B33" s="347"/>
      <c r="C33" s="402"/>
      <c r="D33" s="403"/>
      <c r="E33" s="402"/>
      <c r="F33" s="404"/>
      <c r="G33" s="402"/>
      <c r="H33" s="405"/>
      <c r="I33" s="406" t="s">
        <v>198</v>
      </c>
      <c r="J33" s="406" t="s">
        <v>198</v>
      </c>
      <c r="K33" s="407"/>
      <c r="L33" s="408" t="s">
        <v>95</v>
      </c>
      <c r="M33" s="560" t="s">
        <v>222</v>
      </c>
      <c r="N33" s="561"/>
      <c r="O33" s="561"/>
      <c r="P33" s="561"/>
      <c r="Q33" s="561"/>
      <c r="R33" s="561"/>
      <c r="S33" s="561"/>
    </row>
    <row r="34" spans="1:19" ht="25.5" customHeight="1" thickBot="1" x14ac:dyDescent="0.25">
      <c r="A34" s="401" t="s">
        <v>223</v>
      </c>
      <c r="B34" s="347"/>
      <c r="C34" s="402">
        <v>1</v>
      </c>
      <c r="D34" s="403"/>
      <c r="E34" s="402"/>
      <c r="F34" s="404"/>
      <c r="G34" s="402"/>
      <c r="H34" s="405"/>
      <c r="I34" s="406" t="s">
        <v>90</v>
      </c>
      <c r="J34" s="406" t="s">
        <v>90</v>
      </c>
      <c r="K34" s="407"/>
      <c r="L34" s="409" t="s">
        <v>90</v>
      </c>
      <c r="M34" s="560" t="s">
        <v>224</v>
      </c>
      <c r="N34" s="561"/>
      <c r="O34" s="561"/>
      <c r="P34" s="561"/>
      <c r="Q34" s="561"/>
      <c r="R34" s="561"/>
      <c r="S34" s="561"/>
    </row>
    <row r="35" spans="1:19" ht="24.75" customHeight="1" thickBot="1" x14ac:dyDescent="0.25">
      <c r="A35" s="401" t="s">
        <v>225</v>
      </c>
      <c r="B35" s="410"/>
      <c r="C35" s="402">
        <v>1</v>
      </c>
      <c r="D35" s="411"/>
      <c r="E35" s="402">
        <v>4</v>
      </c>
      <c r="F35" s="404"/>
      <c r="G35" s="402"/>
      <c r="H35" s="405"/>
      <c r="I35" s="406" t="s">
        <v>90</v>
      </c>
      <c r="J35" s="406" t="s">
        <v>90</v>
      </c>
      <c r="K35" s="407"/>
      <c r="L35" s="412" t="s">
        <v>97</v>
      </c>
      <c r="M35" s="560" t="s">
        <v>226</v>
      </c>
      <c r="N35" s="561"/>
      <c r="O35" s="561"/>
      <c r="P35" s="561"/>
      <c r="Q35" s="561"/>
      <c r="R35" s="561"/>
      <c r="S35" s="561"/>
    </row>
    <row r="36" spans="1:19" ht="21" customHeight="1" thickBot="1" x14ac:dyDescent="0.25">
      <c r="A36" s="401" t="s">
        <v>227</v>
      </c>
      <c r="B36" s="413"/>
      <c r="C36" s="402">
        <v>2</v>
      </c>
      <c r="D36" s="411"/>
      <c r="E36" s="402">
        <v>2</v>
      </c>
      <c r="F36" s="404"/>
      <c r="G36" s="402">
        <v>1</v>
      </c>
      <c r="H36" s="405"/>
      <c r="I36" s="406" t="s">
        <v>90</v>
      </c>
      <c r="J36" s="406" t="s">
        <v>90</v>
      </c>
      <c r="K36" s="407"/>
      <c r="L36" s="414" t="s">
        <v>198</v>
      </c>
      <c r="M36" s="560" t="s">
        <v>228</v>
      </c>
      <c r="N36" s="561"/>
      <c r="O36" s="561"/>
      <c r="P36" s="561"/>
      <c r="Q36" s="561"/>
      <c r="R36" s="561"/>
      <c r="S36" s="561"/>
    </row>
    <row r="37" spans="1:19" ht="13.5" customHeight="1" thickBot="1" x14ac:dyDescent="0.25">
      <c r="A37" s="401" t="s">
        <v>229</v>
      </c>
      <c r="B37" s="347"/>
      <c r="C37" s="402"/>
      <c r="D37" s="403"/>
      <c r="E37" s="402">
        <v>1</v>
      </c>
      <c r="F37" s="404"/>
      <c r="G37" s="402"/>
      <c r="H37" s="405"/>
      <c r="I37" s="406" t="s">
        <v>90</v>
      </c>
      <c r="J37" s="406" t="s">
        <v>90</v>
      </c>
      <c r="K37" s="407"/>
    </row>
    <row r="38" spans="1:19" ht="13.5" customHeight="1" thickBot="1" x14ac:dyDescent="0.25">
      <c r="A38" s="401" t="s">
        <v>230</v>
      </c>
      <c r="B38" s="347"/>
      <c r="C38" s="402"/>
      <c r="D38" s="403"/>
      <c r="E38" s="402">
        <v>1</v>
      </c>
      <c r="F38" s="404"/>
      <c r="G38" s="402"/>
      <c r="H38" s="405"/>
      <c r="I38" s="406" t="s">
        <v>90</v>
      </c>
      <c r="J38" s="406" t="s">
        <v>90</v>
      </c>
      <c r="K38" s="407"/>
    </row>
    <row r="39" spans="1:19" ht="13.5" customHeight="1" thickBot="1" x14ac:dyDescent="0.25">
      <c r="A39" s="401" t="s">
        <v>231</v>
      </c>
      <c r="B39" s="347"/>
      <c r="C39" s="402"/>
      <c r="D39" s="411"/>
      <c r="E39" s="402"/>
      <c r="F39" s="404"/>
      <c r="G39" s="402"/>
      <c r="H39" s="405"/>
      <c r="I39" s="406" t="s">
        <v>90</v>
      </c>
      <c r="J39" s="406" t="s">
        <v>90</v>
      </c>
      <c r="K39" s="407"/>
      <c r="M39" s="415"/>
      <c r="N39" s="415"/>
      <c r="O39" s="415"/>
      <c r="P39" s="415"/>
      <c r="Q39" s="415"/>
      <c r="R39" s="415"/>
    </row>
    <row r="40" spans="1:19" ht="13.5" customHeight="1" thickBot="1" x14ac:dyDescent="0.25">
      <c r="A40" s="401" t="s">
        <v>98</v>
      </c>
      <c r="B40" s="347"/>
      <c r="C40" s="402"/>
      <c r="D40" s="416"/>
      <c r="E40" s="402">
        <v>4.2</v>
      </c>
      <c r="F40" s="417"/>
      <c r="G40" s="402"/>
      <c r="H40" s="405"/>
      <c r="I40" s="406" t="s">
        <v>90</v>
      </c>
      <c r="J40" s="406" t="s">
        <v>90</v>
      </c>
      <c r="K40" s="407"/>
      <c r="M40" s="418"/>
      <c r="N40" s="388"/>
      <c r="O40" s="388"/>
      <c r="P40" s="388"/>
      <c r="Q40" s="388"/>
      <c r="R40" s="388"/>
    </row>
    <row r="41" spans="1:19" ht="13.5" customHeight="1" thickBot="1" x14ac:dyDescent="0.25">
      <c r="A41" s="401" t="s">
        <v>232</v>
      </c>
      <c r="B41" s="347"/>
      <c r="C41" s="402">
        <v>10</v>
      </c>
      <c r="D41" s="416"/>
      <c r="E41" s="402">
        <v>2</v>
      </c>
      <c r="F41" s="417"/>
      <c r="G41" s="402">
        <v>3</v>
      </c>
      <c r="H41" s="405"/>
      <c r="I41" s="406" t="s">
        <v>100</v>
      </c>
      <c r="J41" s="406" t="s">
        <v>100</v>
      </c>
      <c r="K41" s="407"/>
      <c r="M41" s="418"/>
      <c r="N41" s="388"/>
      <c r="O41" s="388"/>
      <c r="P41" s="388"/>
      <c r="Q41" s="388"/>
      <c r="R41" s="388"/>
    </row>
    <row r="42" spans="1:19" ht="15" customHeight="1" thickBot="1" x14ac:dyDescent="0.25">
      <c r="A42" s="360" t="s">
        <v>144</v>
      </c>
      <c r="B42" s="347"/>
      <c r="C42" s="419">
        <f>SUM(C33:C41)</f>
        <v>14</v>
      </c>
      <c r="D42" s="420"/>
      <c r="E42" s="419">
        <f>SUM(E33:E41)</f>
        <v>14.2</v>
      </c>
      <c r="F42" s="420"/>
      <c r="G42" s="419">
        <f>SUM(G33:G41)</f>
        <v>4</v>
      </c>
      <c r="H42" s="362"/>
      <c r="I42" s="362"/>
      <c r="J42" s="421"/>
      <c r="K42" s="422"/>
      <c r="L42" s="327"/>
      <c r="M42" s="418"/>
      <c r="N42" s="388"/>
      <c r="O42" s="388"/>
      <c r="P42" s="388"/>
      <c r="Q42" s="388"/>
      <c r="R42" s="388"/>
    </row>
    <row r="43" spans="1:19" s="336" customFormat="1" ht="35.25" customHeight="1" thickBot="1" x14ac:dyDescent="0.25">
      <c r="A43" s="423"/>
      <c r="B43" s="347"/>
      <c r="C43" s="562" t="s">
        <v>233</v>
      </c>
      <c r="D43" s="563"/>
      <c r="E43" s="563"/>
      <c r="F43" s="424"/>
      <c r="G43" s="425" t="s">
        <v>234</v>
      </c>
      <c r="H43" s="426"/>
      <c r="I43" s="427" t="s">
        <v>90</v>
      </c>
      <c r="J43" s="427" t="s">
        <v>90</v>
      </c>
      <c r="K43" s="428"/>
      <c r="L43" s="337"/>
      <c r="M43" s="325"/>
      <c r="N43" s="325"/>
      <c r="O43" s="325"/>
      <c r="P43" s="325"/>
      <c r="Q43" s="325"/>
      <c r="R43" s="325"/>
    </row>
    <row r="44" spans="1:19" s="336" customFormat="1" ht="7.5" customHeight="1" thickBot="1" x14ac:dyDescent="0.25">
      <c r="A44" s="423"/>
      <c r="B44" s="347"/>
      <c r="C44" s="429"/>
      <c r="D44" s="424"/>
      <c r="E44" s="424"/>
      <c r="F44" s="424"/>
      <c r="G44" s="424"/>
      <c r="H44" s="426"/>
      <c r="I44" s="426"/>
      <c r="J44" s="430"/>
      <c r="K44" s="428"/>
      <c r="L44" s="337"/>
    </row>
    <row r="45" spans="1:19" ht="106.5" customHeight="1" thickBot="1" x14ac:dyDescent="0.25">
      <c r="A45" s="431" t="s">
        <v>235</v>
      </c>
      <c r="B45" s="416"/>
      <c r="C45" s="564" t="s">
        <v>236</v>
      </c>
      <c r="D45" s="565"/>
      <c r="E45" s="565"/>
      <c r="F45" s="565"/>
      <c r="G45" s="565"/>
      <c r="H45" s="565"/>
      <c r="I45" s="565"/>
      <c r="J45" s="565"/>
      <c r="K45" s="432"/>
      <c r="Q45" s="324" t="s">
        <v>54</v>
      </c>
    </row>
  </sheetData>
  <mergeCells count="11">
    <mergeCell ref="M33:S33"/>
    <mergeCell ref="A23:A25"/>
    <mergeCell ref="C23:J25"/>
    <mergeCell ref="R24:X30"/>
    <mergeCell ref="C29:G29"/>
    <mergeCell ref="I30:J30"/>
    <mergeCell ref="M34:S34"/>
    <mergeCell ref="M35:S35"/>
    <mergeCell ref="M36:S36"/>
    <mergeCell ref="C43:E43"/>
    <mergeCell ref="C45:J45"/>
  </mergeCells>
  <dataValidations count="18">
    <dataValidation type="textLength" errorStyle="warning" operator="lessThan" allowBlank="1" showInputMessage="1" showErrorMessage="1" error="Please do not exceed 7000 characters (inc spaces), approx 500 words in your commentary. Extended narrative may be edited by the BICC portfolio office." sqref="C45:J4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23:J25">
      <formula1>70001</formula1>
    </dataValidation>
    <dataValidation allowBlank="1" showInputMessage="1" showErrorMessage="1" prompt="See Portfolio Guidance for details on SRO Finance Confidence RAG criteria." sqref="C7"/>
    <dataValidation allowBlank="1" showInputMessage="1" showErrorMessage="1" prompt="A commentary as to the ratings and any effect on project delivery" sqref="A45"/>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A specific skill or knowledge not covered by the other headings. Includes a text field where skills can be briefly named / described." sqref="A41"/>
    <dataValidation allowBlank="1" showInputMessage="1" showErrorMessage="1" prompt="Specialist knowledge in financial reporting and or management. Skills in accountancy etc." sqref="A40"/>
    <dataValidation allowBlank="1" showInputMessage="1" showErrorMessage="1" prompt="Specialist knowledge in specific industrial area e.g. Chemical Engineering" sqref="A39"/>
    <dataValidation allowBlank="1" showInputMessage="1" showErrorMessage="1" prompt="Experience in Change Management / workplace transition" sqref="A38"/>
    <dataValidation allowBlank="1" showInputMessage="1" showErrorMessage="1" prompt="Specialist skills in an area e.g. Construction Engineer" sqref="A37"/>
    <dataValidation allowBlank="1" showInputMessage="1" showErrorMessage="1" prompt="Qualifications and experience in successful Waterfall / Agile project delivery. " sqref="A36"/>
    <dataValidation allowBlank="1" showInputMessage="1" showErrorMessage="1" prompt="Procurement and contract management / PFI" sqref="A35"/>
    <dataValidation allowBlank="1" showInputMessage="1" showErrorMessage="1" prompt="Software / Hardware solutions e.g. networking and IT Infrastructure" sqref="A34"/>
    <dataValidation allowBlank="1" showInputMessage="1" showErrorMessage="1" prompt="Skills required to deliver services via digital means / internet services / Software development" sqref="A33"/>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Number of public sector employees working on the project " sqref="C31:C32"/>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prompt="Please select from drop down list">
          <x14:formula1>
            <xm:f>'[1]Dropdown lists'!#REF!</xm:f>
          </x14:formula1>
          <xm:sqref>I43:J43</xm:sqref>
        </x14:dataValidation>
        <x14:dataValidation type="list" allowBlank="1" showInputMessage="1" showErrorMessage="1">
          <x14:formula1>
            <xm:f>'[1]Dropdown lists'!#REF!</xm:f>
          </x14:formula1>
          <xm:sqref>I33:J41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Finance &amp; Benefits</vt:lpstr>
      <vt:lpstr>Resources</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Grant</dc:creator>
  <cp:lastModifiedBy>Matthew Lemon</cp:lastModifiedBy>
  <dcterms:created xsi:type="dcterms:W3CDTF">2016-07-31T14:25:37Z</dcterms:created>
  <dcterms:modified xsi:type="dcterms:W3CDTF">2016-07-31T18:47:13Z</dcterms:modified>
</cp:coreProperties>
</file>