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codeName="ThisWorkbook" defaultThemeVersion="124226"/>
  <mc:AlternateContent xmlns:mc="http://schemas.openxmlformats.org/markup-compatibility/2006">
    <mc:Choice Requires="x15">
      <x15ac:absPath xmlns:x15ac="http://schemas.microsoft.com/office/spreadsheetml/2010/11/ac" url="G:\AFP\GOVall\GOV\009 Portfolio Management\003 Portfolio Reporting\2016-17\Q1 2016-17\Returns\"/>
    </mc:Choice>
  </mc:AlternateContent>
  <bookViews>
    <workbookView xWindow="0" yWindow="0" windowWidth="20730" windowHeight="11760" activeTab="2"/>
  </bookViews>
  <sheets>
    <sheet name="Summary" sheetId="1" r:id="rId1"/>
    <sheet name="Finance &amp; Benefits" sheetId="2" r:id="rId2"/>
    <sheet name="Resources" sheetId="3" r:id="rId3"/>
    <sheet name="Milestones and Assurance" sheetId="4" r:id="rId4"/>
    <sheet name="Dropdown lists" sheetId="5" state="hidden" r:id="rId5"/>
  </sheets>
  <externalReferences>
    <externalReference r:id="rId6"/>
  </externalReferences>
  <definedNames>
    <definedName name="_ftnref1" localSheetId="1">'Finance &amp; Benefits'!$F$53</definedName>
    <definedName name="businesscase" localSheetId="3">[1]Sheet2!$C$9:$C$11</definedName>
    <definedName name="businesscase">'Dropdown lists'!$C$3:$C$5</definedName>
    <definedName name="Category">'Dropdown lists'!$H$3:$H$9</definedName>
    <definedName name="DfTGroup" localSheetId="3">[1]Sheet2!$A$1:$A$6</definedName>
    <definedName name="DfTGroup">'Dropdown lists'!$A$2:$A$7</definedName>
    <definedName name="DfTGrouporAgency">'Dropdown lists'!$A$2:$A$9</definedName>
    <definedName name="HasSROchanged" localSheetId="3">[1]Sheet2!$D$1:$D$2</definedName>
    <definedName name="HasSROchanged">'Dropdown lists'!$D$2:$D$3</definedName>
    <definedName name="Latesttreasuryapproval" localSheetId="3">[1]Sheet2!$A$9:$A$11</definedName>
    <definedName name="Latesttreasuryapproval">'Dropdown lists'!$A$10:$A$12</definedName>
    <definedName name="_xlnm.Print_Area" localSheetId="1">'Finance &amp; Benefits'!$A$1:$I$112</definedName>
    <definedName name="_xlnm.Print_Area" localSheetId="3">'Milestones and Assurance'!$A$1:$I$112</definedName>
    <definedName name="_xlnm.Print_Area" localSheetId="2">Resources!$A$1:$S$45</definedName>
    <definedName name="_xlnm.Print_Area" localSheetId="0">Summary!$A$1:$U$61</definedName>
    <definedName name="Projectcategory">'Dropdown lists'!$H$3:$H$9</definedName>
    <definedName name="ragrating">'Dropdown lists'!$J$2:$J$6</definedName>
    <definedName name="reportingperiod">'Dropdown lists'!$G$2:$G$5</definedName>
    <definedName name="scopechange">'Dropdown lists'!$I$2:$I$4</definedName>
    <definedName name="Z_40F25AFB_D8C8_465B_B3C2_F4CF67D3411C_.wvu.Cols" localSheetId="1" hidden="1">'Finance &amp; Benefits'!$O:$O</definedName>
    <definedName name="Z_40F25AFB_D8C8_465B_B3C2_F4CF67D3411C_.wvu.Cols" localSheetId="2" hidden="1">Resources!$Q:$Q</definedName>
    <definedName name="Z_40F25AFB_D8C8_465B_B3C2_F4CF67D3411C_.wvu.Cols" localSheetId="0" hidden="1">Summary!$T:$T</definedName>
    <definedName name="Z_40F25AFB_D8C8_465B_B3C2_F4CF67D3411C_.wvu.PrintArea" localSheetId="1" hidden="1">'Finance &amp; Benefits'!$A$1:$I$110</definedName>
    <definedName name="Z_40F25AFB_D8C8_465B_B3C2_F4CF67D3411C_.wvu.PrintArea" localSheetId="3" hidden="1">'Milestones and Assurance'!$A$1:$I$112</definedName>
    <definedName name="Z_40F25AFB_D8C8_465B_B3C2_F4CF67D3411C_.wvu.PrintArea" localSheetId="2" hidden="1">Resources!$A$1:$S$45</definedName>
    <definedName name="Z_40F25AFB_D8C8_465B_B3C2_F4CF67D3411C_.wvu.PrintArea" localSheetId="0" hidden="1">Summary!$A$1:$U$61</definedName>
    <definedName name="Z_40F25AFB_D8C8_465B_B3C2_F4CF67D3411C_.wvu.Rows" localSheetId="3" hidden="1">'Milestones and Assurance'!$78:$83</definedName>
    <definedName name="Z_40F25AFB_D8C8_465B_B3C2_F4CF67D3411C_.wvu.Rows" localSheetId="0" hidden="1">Summary!$8:$9</definedName>
    <definedName name="Z_60A628CD_931E_45FA_B149_6531D92A31D9_.wvu.Cols" localSheetId="1" hidden="1">'Finance &amp; Benefits'!$O:$O</definedName>
    <definedName name="Z_60A628CD_931E_45FA_B149_6531D92A31D9_.wvu.Cols" localSheetId="2" hidden="1">Resources!$Q:$Q</definedName>
    <definedName name="Z_60A628CD_931E_45FA_B149_6531D92A31D9_.wvu.Cols" localSheetId="0" hidden="1">Summary!$T:$T</definedName>
    <definedName name="Z_60A628CD_931E_45FA_B149_6531D92A31D9_.wvu.PrintArea" localSheetId="1" hidden="1">'Finance &amp; Benefits'!$A$1:$I$110</definedName>
    <definedName name="Z_60A628CD_931E_45FA_B149_6531D92A31D9_.wvu.PrintArea" localSheetId="3" hidden="1">'Milestones and Assurance'!$A$1:$I$112</definedName>
    <definedName name="Z_60A628CD_931E_45FA_B149_6531D92A31D9_.wvu.PrintArea" localSheetId="2" hidden="1">Resources!$A$1:$S$45</definedName>
    <definedName name="Z_60A628CD_931E_45FA_B149_6531D92A31D9_.wvu.PrintArea" localSheetId="0" hidden="1">Summary!$A$1:$U$61</definedName>
    <definedName name="Z_60A628CD_931E_45FA_B149_6531D92A31D9_.wvu.Rows" localSheetId="3" hidden="1">'Milestones and Assurance'!$78:$83</definedName>
    <definedName name="Z_60A628CD_931E_45FA_B149_6531D92A31D9_.wvu.Rows" localSheetId="0" hidden="1">Summary!$8:$9</definedName>
    <definedName name="Z_623C300D_781E_483E_85FB_4756099E0A4D_.wvu.Cols" localSheetId="1" hidden="1">'Finance &amp; Benefits'!$O:$O</definedName>
    <definedName name="Z_623C300D_781E_483E_85FB_4756099E0A4D_.wvu.Cols" localSheetId="2" hidden="1">Resources!$Q:$Q</definedName>
    <definedName name="Z_623C300D_781E_483E_85FB_4756099E0A4D_.wvu.Cols" localSheetId="0" hidden="1">Summary!$T:$T</definedName>
    <definedName name="Z_623C300D_781E_483E_85FB_4756099E0A4D_.wvu.PrintArea" localSheetId="1" hidden="1">'Finance &amp; Benefits'!$A$1:$I$110</definedName>
    <definedName name="Z_623C300D_781E_483E_85FB_4756099E0A4D_.wvu.PrintArea" localSheetId="3" hidden="1">'Milestones and Assurance'!$A$1:$I$112</definedName>
    <definedName name="Z_623C300D_781E_483E_85FB_4756099E0A4D_.wvu.PrintArea" localSheetId="2" hidden="1">Resources!$A$1:$S$45</definedName>
    <definedName name="Z_623C300D_781E_483E_85FB_4756099E0A4D_.wvu.PrintArea" localSheetId="0" hidden="1">Summary!$A$1:$U$61</definedName>
    <definedName name="Z_623C300D_781E_483E_85FB_4756099E0A4D_.wvu.Rows" localSheetId="3" hidden="1">'Milestones and Assurance'!$78:$83</definedName>
    <definedName name="Z_623C300D_781E_483E_85FB_4756099E0A4D_.wvu.Rows" localSheetId="0" hidden="1">Summary!$8:$9</definedName>
    <definedName name="Z_6271A930_2E0B_43A4_901C_FD14571FE8FF_.wvu.Cols" localSheetId="1" hidden="1">'Finance &amp; Benefits'!$O:$O</definedName>
    <definedName name="Z_6271A930_2E0B_43A4_901C_FD14571FE8FF_.wvu.Cols" localSheetId="3" hidden="1">'Milestones and Assurance'!$M:$M</definedName>
    <definedName name="Z_6271A930_2E0B_43A4_901C_FD14571FE8FF_.wvu.Cols" localSheetId="2" hidden="1">Resources!$Q:$Q</definedName>
    <definedName name="Z_6271A930_2E0B_43A4_901C_FD14571FE8FF_.wvu.Cols" localSheetId="0" hidden="1">Summary!$T:$T</definedName>
    <definedName name="Z_6271A930_2E0B_43A4_901C_FD14571FE8FF_.wvu.PrintArea" localSheetId="0" hidden="1">Summary!$A$6:$L$50</definedName>
    <definedName name="Z_6271A930_2E0B_43A4_901C_FD14571FE8FF_.wvu.Rows" localSheetId="0" hidden="1">Summary!$8:$9</definedName>
    <definedName name="Z_DFB9FB33_7F58_47EA_BA3A_E1F14F59952F_.wvu.Cols" localSheetId="1" hidden="1">'Finance &amp; Benefits'!$O:$O</definedName>
    <definedName name="Z_DFB9FB33_7F58_47EA_BA3A_E1F14F59952F_.wvu.Cols" localSheetId="2" hidden="1">Resources!$Q:$Q</definedName>
    <definedName name="Z_DFB9FB33_7F58_47EA_BA3A_E1F14F59952F_.wvu.Cols" localSheetId="0" hidden="1">Summary!$T:$T</definedName>
    <definedName name="Z_DFB9FB33_7F58_47EA_BA3A_E1F14F59952F_.wvu.PrintArea" localSheetId="1" hidden="1">'Finance &amp; Benefits'!$A$1:$I$110</definedName>
    <definedName name="Z_DFB9FB33_7F58_47EA_BA3A_E1F14F59952F_.wvu.PrintArea" localSheetId="3" hidden="1">'Milestones and Assurance'!$A$1:$I$112</definedName>
    <definedName name="Z_DFB9FB33_7F58_47EA_BA3A_E1F14F59952F_.wvu.PrintArea" localSheetId="2" hidden="1">Resources!$A$1:$S$45</definedName>
    <definedName name="Z_DFB9FB33_7F58_47EA_BA3A_E1F14F59952F_.wvu.PrintArea" localSheetId="0" hidden="1">Summary!$A$1:$U$61</definedName>
    <definedName name="Z_DFB9FB33_7F58_47EA_BA3A_E1F14F59952F_.wvu.Rows" localSheetId="3" hidden="1">'Milestones and Assurance'!$78:$83</definedName>
    <definedName name="Z_DFB9FB33_7F58_47EA_BA3A_E1F14F59952F_.wvu.Rows" localSheetId="0" hidden="1">Summary!$8:$9</definedName>
    <definedName name="Z_F781F290_53BF_4A26_9850_499CF39E6870_.wvu.Cols" localSheetId="1" hidden="1">'Finance &amp; Benefits'!$O:$O</definedName>
    <definedName name="Z_F781F290_53BF_4A26_9850_499CF39E6870_.wvu.Cols" localSheetId="2" hidden="1">Resources!$Q:$Q</definedName>
    <definedName name="Z_F781F290_53BF_4A26_9850_499CF39E6870_.wvu.Cols" localSheetId="0" hidden="1">Summary!$T:$T</definedName>
    <definedName name="Z_F781F290_53BF_4A26_9850_499CF39E6870_.wvu.PrintArea" localSheetId="1" hidden="1">'Finance &amp; Benefits'!$A$1:$I$110</definedName>
    <definedName name="Z_F781F290_53BF_4A26_9850_499CF39E6870_.wvu.PrintArea" localSheetId="3" hidden="1">'Milestones and Assurance'!$A$1:$I$112</definedName>
    <definedName name="Z_F781F290_53BF_4A26_9850_499CF39E6870_.wvu.PrintArea" localSheetId="2" hidden="1">Resources!$A$1:$S$45</definedName>
    <definedName name="Z_F781F290_53BF_4A26_9850_499CF39E6870_.wvu.PrintArea" localSheetId="0" hidden="1">Summary!$A$1:$U$61</definedName>
    <definedName name="Z_F781F290_53BF_4A26_9850_499CF39E6870_.wvu.Rows" localSheetId="3" hidden="1">'Milestones and Assurance'!$78:$83</definedName>
    <definedName name="Z_F781F290_53BF_4A26_9850_499CF39E6870_.wvu.Rows" localSheetId="0" hidden="1">Summary!$8:$9</definedName>
  </definedNames>
  <calcPr calcId="152511"/>
  <customWorkbookViews>
    <customWorkbookView name="Kingsley, Julia - Personal View" guid="{DFB9FB33-7F58-47EA-BA3A-E1F14F59952F}" mergeInterval="0" personalView="1" maximized="1" windowWidth="1362" windowHeight="503" activeSheetId="4"/>
    <customWorkbookView name="Michelle Dawson - Personal View" guid="{40F25AFB-D8C8-465B-B3C2-F4CF67D3411C}" mergeInterval="0" personalView="1" maximized="1" xWindow="-8" yWindow="-8" windowWidth="1296" windowHeight="1000" activeSheetId="1"/>
    <customWorkbookView name="Belayet Hussain - Personal View" guid="{623C300D-781E-483E-85FB-4756099E0A4D}" mergeInterval="0" personalView="1" maximized="1" xWindow="-8" yWindow="-8" windowWidth="1296" windowHeight="1000" activeSheetId="1"/>
    <customWorkbookView name="Report" guid="{6271A930-2E0B-43A4-901C-FD14571FE8FF}" maximized="1" xWindow="-8" yWindow="-8" windowWidth="1936" windowHeight="1056" activeSheetId="1"/>
    <customWorkbookView name="Jobling, Julie - Personal View" guid="{60A628CD-931E-45FA-B149-6531D92A31D9}" mergeInterval="0" personalView="1" maximized="1" windowWidth="1916" windowHeight="855" activeSheetId="4" showComments="commIndAndComment"/>
    <customWorkbookView name="James Page - Personal View" guid="{F781F290-53BF-4A26-9850-499CF39E6870}" mergeInterval="0" personalView="1" windowWidth="960" windowHeight="1040" activeSheetId="1"/>
  </customWorkbookViews>
</workbook>
</file>

<file path=xl/calcChain.xml><?xml version="1.0" encoding="utf-8"?>
<calcChain xmlns="http://schemas.openxmlformats.org/spreadsheetml/2006/main">
  <c r="C52" i="2" l="1"/>
  <c r="G90" i="2" l="1"/>
  <c r="G91" i="2"/>
  <c r="G92" i="2"/>
  <c r="G93" i="2"/>
  <c r="G94" i="2"/>
  <c r="G95" i="2"/>
  <c r="G96" i="2"/>
  <c r="G97" i="2"/>
  <c r="G98" i="2"/>
  <c r="G99" i="2"/>
  <c r="G100" i="2"/>
  <c r="G101" i="2"/>
  <c r="G102" i="2"/>
  <c r="G103" i="2"/>
  <c r="G104" i="2"/>
  <c r="G89" i="2"/>
  <c r="C106" i="2" l="1"/>
  <c r="D106" i="2"/>
  <c r="E106" i="2"/>
  <c r="F106" i="2"/>
  <c r="C105" i="2"/>
  <c r="D105" i="2"/>
  <c r="F105" i="2"/>
  <c r="E105" i="2"/>
  <c r="G106" i="2" l="1"/>
  <c r="D45" i="2"/>
  <c r="E45" i="2"/>
  <c r="C45" i="2"/>
  <c r="D44" i="2"/>
  <c r="E44" i="2"/>
  <c r="C44" i="2"/>
  <c r="D70" i="2"/>
  <c r="E70" i="2"/>
  <c r="C70" i="2"/>
  <c r="D69" i="2"/>
  <c r="E69" i="2"/>
  <c r="C69" i="2"/>
  <c r="G45" i="2" l="1"/>
  <c r="G44" i="2"/>
  <c r="G70" i="2"/>
  <c r="G69" i="2"/>
  <c r="F65" i="2" l="1"/>
  <c r="F66" i="2"/>
  <c r="G42" i="3" l="1"/>
  <c r="E42" i="3"/>
  <c r="C42" i="3"/>
  <c r="I15" i="3"/>
  <c r="I16" i="3"/>
  <c r="I17" i="3"/>
  <c r="I18" i="3"/>
  <c r="I19" i="3"/>
  <c r="I20" i="3"/>
  <c r="I14" i="3"/>
  <c r="I13" i="3"/>
  <c r="I12" i="3"/>
  <c r="I11" i="3"/>
  <c r="I10" i="3"/>
  <c r="G21" i="3"/>
  <c r="E21" i="3"/>
  <c r="C21" i="3"/>
  <c r="I21" i="3" l="1"/>
  <c r="F68" i="2"/>
  <c r="F67" i="2"/>
  <c r="F64" i="2"/>
  <c r="F63" i="2"/>
  <c r="F62" i="2"/>
  <c r="F61" i="2"/>
  <c r="F60" i="2"/>
  <c r="F59" i="2"/>
  <c r="F58" i="2"/>
  <c r="F57" i="2"/>
  <c r="F56" i="2"/>
  <c r="F55" i="2"/>
  <c r="F53" i="2"/>
  <c r="F52" i="2"/>
  <c r="F70" i="2" l="1"/>
  <c r="F69" i="2"/>
  <c r="F27" i="2"/>
  <c r="F28" i="2" l="1"/>
  <c r="G105" i="2" l="1"/>
  <c r="F36" i="2"/>
  <c r="F31" i="2" l="1"/>
  <c r="F32" i="2"/>
  <c r="F33" i="2"/>
  <c r="F34" i="2"/>
  <c r="F35" i="2"/>
  <c r="F37" i="2"/>
  <c r="F38" i="2"/>
  <c r="F39" i="2"/>
  <c r="F42" i="2"/>
  <c r="F43" i="2"/>
  <c r="F30" i="2"/>
  <c r="C80" i="2" l="1"/>
  <c r="C79" i="2"/>
  <c r="D79" i="2"/>
  <c r="F44" i="2" l="1"/>
  <c r="C78" i="2" s="1"/>
  <c r="C81" i="2" s="1"/>
  <c r="F45" i="2"/>
  <c r="D78" i="2" s="1"/>
  <c r="E79" i="2"/>
  <c r="D80" i="2"/>
  <c r="E78" i="2" l="1"/>
  <c r="D81" i="2"/>
  <c r="E81" i="2" s="1"/>
  <c r="E80" i="2"/>
</calcChain>
</file>

<file path=xl/sharedStrings.xml><?xml version="1.0" encoding="utf-8"?>
<sst xmlns="http://schemas.openxmlformats.org/spreadsheetml/2006/main" count="635" uniqueCount="439">
  <si>
    <t>Group</t>
  </si>
  <si>
    <t>GMPP</t>
  </si>
  <si>
    <t>IUK top 40</t>
  </si>
  <si>
    <t>DfT Bus Plan</t>
  </si>
  <si>
    <t>IAAP</t>
  </si>
  <si>
    <t>Portfolio Project ID</t>
  </si>
  <si>
    <t>Red</t>
  </si>
  <si>
    <t>Amber Red</t>
  </si>
  <si>
    <t>Amber</t>
  </si>
  <si>
    <t>Green</t>
  </si>
  <si>
    <t>Yes</t>
  </si>
  <si>
    <t>No</t>
  </si>
  <si>
    <t>Rail</t>
  </si>
  <si>
    <t>High Speed 2</t>
  </si>
  <si>
    <t>SRO Sign-off</t>
  </si>
  <si>
    <t>Date signed-off</t>
  </si>
  <si>
    <t>Medium</t>
  </si>
  <si>
    <t>Date</t>
  </si>
  <si>
    <t>Risk Level (RPA)</t>
  </si>
  <si>
    <t>Rail Projects</t>
  </si>
  <si>
    <t>Name</t>
  </si>
  <si>
    <t>Telephone</t>
  </si>
  <si>
    <t>Email</t>
  </si>
  <si>
    <t>Senior Responsible Officer (SRO)</t>
  </si>
  <si>
    <t>Working contact</t>
  </si>
  <si>
    <t>Overall Delivery Confidence</t>
  </si>
  <si>
    <t>Rating</t>
  </si>
  <si>
    <t>RDEL</t>
  </si>
  <si>
    <t>CDEL</t>
  </si>
  <si>
    <t>Total</t>
  </si>
  <si>
    <t>SOBC</t>
  </si>
  <si>
    <t>OBC</t>
  </si>
  <si>
    <t>Planning Consents</t>
  </si>
  <si>
    <t>Date Revised</t>
  </si>
  <si>
    <t>Date Created</t>
  </si>
  <si>
    <t>Original Baseline Date</t>
  </si>
  <si>
    <t>Latest Approved Baseline Date</t>
  </si>
  <si>
    <t>Pre-SOBC</t>
  </si>
  <si>
    <t>SOBC - BICC Approval</t>
  </si>
  <si>
    <t>OBC - BICC Approval</t>
  </si>
  <si>
    <t>Pre-OJEU Approval</t>
  </si>
  <si>
    <t>Pre-PIN Approval</t>
  </si>
  <si>
    <t>FBC - BICC Approval</t>
  </si>
  <si>
    <t>Start of Construction</t>
  </si>
  <si>
    <t>Start of Operation</t>
  </si>
  <si>
    <t>Shortlisting BICC Approval</t>
  </si>
  <si>
    <t>Selection BICC Approval</t>
  </si>
  <si>
    <t>OFFICIAL - SENSITIVE (when complete)</t>
  </si>
  <si>
    <t>OFFICIAL - SENSITIVE when complete</t>
  </si>
  <si>
    <t>Top 37</t>
  </si>
  <si>
    <t>AA (PB1)</t>
  </si>
  <si>
    <t>AO (PB2)</t>
  </si>
  <si>
    <t>EO (PB3)</t>
  </si>
  <si>
    <t>HEO (PB4)</t>
  </si>
  <si>
    <t>SEO (PB5)</t>
  </si>
  <si>
    <t>Grade 7 (PB6)</t>
  </si>
  <si>
    <t>Grade 6 (PB7)</t>
  </si>
  <si>
    <t>Amber Green</t>
  </si>
  <si>
    <t>Programme Director</t>
  </si>
  <si>
    <t>SRO Letter Issued (Date)</t>
  </si>
  <si>
    <t>Source of Financial Data</t>
  </si>
  <si>
    <t>Sequential</t>
  </si>
  <si>
    <t>Parallel</t>
  </si>
  <si>
    <t>Assurance and Apporval</t>
  </si>
  <si>
    <t>Project Initiation</t>
  </si>
  <si>
    <t>SCS(PB3)</t>
  </si>
  <si>
    <t>SCS(PB2)</t>
  </si>
  <si>
    <t>SCS(PB1)</t>
  </si>
  <si>
    <t>FastStream</t>
  </si>
  <si>
    <t>Digital</t>
  </si>
  <si>
    <t xml:space="preserve">Technical </t>
  </si>
  <si>
    <t>N/A</t>
  </si>
  <si>
    <t>Grade</t>
  </si>
  <si>
    <t>Function / Expertise</t>
  </si>
  <si>
    <t>Gov. Cashable</t>
  </si>
  <si>
    <t>Gov. Non-Cashable</t>
  </si>
  <si>
    <t xml:space="preserve">Budgeted </t>
  </si>
  <si>
    <t>Actual</t>
  </si>
  <si>
    <t>2016/2017</t>
  </si>
  <si>
    <t>Remaining Unprofiled Spend</t>
  </si>
  <si>
    <t xml:space="preserve">High Speed Rail </t>
  </si>
  <si>
    <t xml:space="preserve">Resource and Strategy </t>
  </si>
  <si>
    <t xml:space="preserve">Non-Group </t>
  </si>
  <si>
    <t>Has the SRO changed</t>
  </si>
  <si>
    <t xml:space="preserve">Yes </t>
  </si>
  <si>
    <t xml:space="preserve">If yes, please state the reason </t>
  </si>
  <si>
    <t xml:space="preserve">Business case used to source figures </t>
  </si>
  <si>
    <t>2017/2018</t>
  </si>
  <si>
    <t>2018/2019</t>
  </si>
  <si>
    <t>Other (please specify)</t>
  </si>
  <si>
    <t>2019/2020</t>
  </si>
  <si>
    <t>Benefits Caveat (200 words)</t>
  </si>
  <si>
    <t>Version Number</t>
  </si>
  <si>
    <t>Assurance</t>
  </si>
  <si>
    <t>SRO Scope RAG Rating - Assurance &amp; Approval Activities</t>
  </si>
  <si>
    <t xml:space="preserve">Strategic Alignment/
Government Policy </t>
  </si>
  <si>
    <t xml:space="preserve">Primary category </t>
  </si>
  <si>
    <t xml:space="preserve">Secondary category </t>
  </si>
  <si>
    <t xml:space="preserve">Tertiary category </t>
  </si>
  <si>
    <t xml:space="preserve">Infrastructure </t>
  </si>
  <si>
    <t xml:space="preserve">Digital </t>
  </si>
  <si>
    <t>Procurement</t>
  </si>
  <si>
    <t xml:space="preserve">Other </t>
  </si>
  <si>
    <t>Project Classification</t>
  </si>
  <si>
    <t xml:space="preserve">Project Scope change this quarter </t>
  </si>
  <si>
    <t>Increase</t>
  </si>
  <si>
    <t>Decrease</t>
  </si>
  <si>
    <t>If PD has changed, state reason</t>
  </si>
  <si>
    <t xml:space="preserve">Reporting Period </t>
  </si>
  <si>
    <t xml:space="preserve">Amber </t>
  </si>
  <si>
    <t xml:space="preserve">Total </t>
  </si>
  <si>
    <t>Actual/
Forecasted</t>
  </si>
  <si>
    <t>Project cost narrative (200 word limit)</t>
  </si>
  <si>
    <t>RDEL (recurring old cost)</t>
  </si>
  <si>
    <t>CDEL (recurring old cost)</t>
  </si>
  <si>
    <t xml:space="preserve">Benefits Management </t>
  </si>
  <si>
    <t>Benefits (£m)</t>
  </si>
  <si>
    <t xml:space="preserve">Green </t>
  </si>
  <si>
    <t xml:space="preserve">Total Monetised Benefits </t>
  </si>
  <si>
    <t xml:space="preserve">SRO Benefits Delivery RAG rating </t>
  </si>
  <si>
    <t>Resource Commentary</t>
  </si>
  <si>
    <t xml:space="preserve">Project Resources </t>
  </si>
  <si>
    <t>Information Technology</t>
  </si>
  <si>
    <t>Commercial &amp; Contract Management</t>
  </si>
  <si>
    <t>Change Implementation</t>
  </si>
  <si>
    <t xml:space="preserve">Industry Knowledge </t>
  </si>
  <si>
    <t xml:space="preserve">Finance </t>
  </si>
  <si>
    <t>Commentary (optional)</t>
  </si>
  <si>
    <t>Please tick</t>
  </si>
  <si>
    <t>Q2 Jul - Sept</t>
  </si>
  <si>
    <t>Q3 Oct - Dec</t>
  </si>
  <si>
    <t>Q4 Jan - Mar</t>
  </si>
  <si>
    <t xml:space="preserve">High </t>
  </si>
  <si>
    <t>Low</t>
  </si>
  <si>
    <t>Latest BICC approval point</t>
  </si>
  <si>
    <t>Latest HMT approval point</t>
  </si>
  <si>
    <t>Version no.</t>
  </si>
  <si>
    <t>Date document approved by SRO</t>
  </si>
  <si>
    <t xml:space="preserve">Actual </t>
  </si>
  <si>
    <t>Forecast</t>
  </si>
  <si>
    <t xml:space="preserve">Cost (£) </t>
  </si>
  <si>
    <t xml:space="preserve">Index Year </t>
  </si>
  <si>
    <t xml:space="preserve">Deflator </t>
  </si>
  <si>
    <t xml:space="preserve">Source of Finance </t>
  </si>
  <si>
    <t>Public Finance</t>
  </si>
  <si>
    <t>Private Finance</t>
  </si>
  <si>
    <t>Public Private Partnership (PFI)</t>
  </si>
  <si>
    <t xml:space="preserve">Real or Nominal </t>
  </si>
  <si>
    <t xml:space="preserve">Baseline </t>
  </si>
  <si>
    <t xml:space="preserve">Real </t>
  </si>
  <si>
    <t xml:space="preserve">Nominal </t>
  </si>
  <si>
    <t>Actual/
Forecast</t>
  </si>
  <si>
    <t>Benefits Map</t>
  </si>
  <si>
    <t xml:space="preserve">Benefits Analysed </t>
  </si>
  <si>
    <t>Benefits Realisation Plan</t>
  </si>
  <si>
    <t>Progress against recommendations</t>
  </si>
  <si>
    <t>PPM Recommendation(s)</t>
  </si>
  <si>
    <t>PPM Recommendation ID</t>
  </si>
  <si>
    <t>External</t>
  </si>
  <si>
    <t xml:space="preserve">Internal </t>
  </si>
  <si>
    <t>Internal</t>
  </si>
  <si>
    <t xml:space="preserve">MPA Gate Exit </t>
  </si>
  <si>
    <t>MPA Gate 5</t>
  </si>
  <si>
    <t>MPA Gate 0</t>
  </si>
  <si>
    <t>Project</t>
  </si>
  <si>
    <t>FBC - HMT Approval</t>
  </si>
  <si>
    <t>OBC - HMT Approval</t>
  </si>
  <si>
    <t>SOBC - HMT Approval</t>
  </si>
  <si>
    <t xml:space="preserve">Approvals </t>
  </si>
  <si>
    <t xml:space="preserve">Type </t>
  </si>
  <si>
    <t>New data being collected</t>
  </si>
  <si>
    <t xml:space="preserve">Project Methodolody </t>
  </si>
  <si>
    <t>Waterfall</t>
  </si>
  <si>
    <t>Agile</t>
  </si>
  <si>
    <t xml:space="preserve">Hybrid </t>
  </si>
  <si>
    <t xml:space="preserve">No. of public sector employees </t>
  </si>
  <si>
    <t xml:space="preserve">Total number of employees funded to work on project </t>
  </si>
  <si>
    <t xml:space="preserve">No. of vacancies </t>
  </si>
  <si>
    <t>No. of public sector employees</t>
  </si>
  <si>
    <t xml:space="preserve">No. of external contractors on the project </t>
  </si>
  <si>
    <t>No. of external contractors working on project</t>
  </si>
  <si>
    <t xml:space="preserve">Actual/
Forecast </t>
  </si>
  <si>
    <t>Total Budget WLC (CDEL)</t>
  </si>
  <si>
    <t>Total Budget WLC (RDEL)</t>
  </si>
  <si>
    <t>Total Budget WLC (Non-Gov)</t>
  </si>
  <si>
    <t xml:space="preserve">Total Budget WLC </t>
  </si>
  <si>
    <t>Budgeted</t>
  </si>
  <si>
    <t>Year RDEL Spend stops</t>
  </si>
  <si>
    <t>Year CDEL spend stops</t>
  </si>
  <si>
    <t>What year are the benefits calculated to?</t>
  </si>
  <si>
    <t xml:space="preserve">Remaining Unprofiled benefits to project </t>
  </si>
  <si>
    <t xml:space="preserve">Milestones and Assurance </t>
  </si>
  <si>
    <t>Review - NAO</t>
  </si>
  <si>
    <t>Approval - MPRG</t>
  </si>
  <si>
    <t>Approval - HMT Other</t>
  </si>
  <si>
    <t>Approval - ERG Spend Control</t>
  </si>
  <si>
    <t>Approval - Other</t>
  </si>
  <si>
    <t>Assurance - Departmental</t>
  </si>
  <si>
    <t>Assurance - MPA PAR</t>
  </si>
  <si>
    <t>Assurance - MPA Gate 2</t>
  </si>
  <si>
    <t>Assurance - MPA Gate 3</t>
  </si>
  <si>
    <t>Assurance - MPA Gate 4</t>
  </si>
  <si>
    <t>Assurance - MPA other</t>
  </si>
  <si>
    <t>Assurance - Other</t>
  </si>
  <si>
    <t>Approval - Departmental (BICC)</t>
  </si>
  <si>
    <t>Actual/
Forecast Date</t>
  </si>
  <si>
    <r>
      <t xml:space="preserve">Milestones
</t>
    </r>
    <r>
      <rPr>
        <b/>
        <sz val="10"/>
        <color theme="4" tint="-0.249977111117893"/>
        <rFont val="Arial"/>
        <family val="2"/>
      </rPr>
      <t>Blue</t>
    </r>
    <r>
      <rPr>
        <b/>
        <sz val="10"/>
        <color theme="0"/>
        <rFont val="Arial"/>
        <family val="2"/>
      </rPr>
      <t xml:space="preserve"> = Mandatory </t>
    </r>
  </si>
  <si>
    <t xml:space="preserve">No. of vacancies/Skills gap </t>
  </si>
  <si>
    <t xml:space="preserve">Project End Date </t>
  </si>
  <si>
    <t xml:space="preserve">Start of Project </t>
  </si>
  <si>
    <t>Project Validation Review (PVR)</t>
  </si>
  <si>
    <t xml:space="preserve">Milestone Type </t>
  </si>
  <si>
    <t>RAG</t>
  </si>
  <si>
    <t>Project scope</t>
  </si>
  <si>
    <t>Reporting period</t>
  </si>
  <si>
    <t>Project classification</t>
  </si>
  <si>
    <t>Source of Finance</t>
  </si>
  <si>
    <t xml:space="preserve">Project phase </t>
  </si>
  <si>
    <t>Methodology</t>
  </si>
  <si>
    <t>DfT Group</t>
  </si>
  <si>
    <t>ICT Development and Refresh</t>
  </si>
  <si>
    <t>Calculated Net Present Value (NPV)</t>
  </si>
  <si>
    <t>Q1 Apr - Jun</t>
  </si>
  <si>
    <t>Delegated Expenditure (£m's to 1DP)</t>
  </si>
  <si>
    <t>Project Delivery  (PPM)</t>
  </si>
  <si>
    <t>Reason for movements/note</t>
  </si>
  <si>
    <t>Now</t>
  </si>
  <si>
    <t>Future</t>
  </si>
  <si>
    <t>Project/Programme Name</t>
  </si>
  <si>
    <t xml:space="preserve">Overall Delivery Confidence Commentary (500 words)
Evidence for RAG
Progress Update
Finance comment
Key risks and issues 
</t>
  </si>
  <si>
    <t xml:space="preserve">Project Stage </t>
  </si>
  <si>
    <t>Project Milestone</t>
  </si>
  <si>
    <t>Concept</t>
  </si>
  <si>
    <t>Feasibility</t>
  </si>
  <si>
    <t>Appraise and select</t>
  </si>
  <si>
    <t>Define and refine plan</t>
  </si>
  <si>
    <t>Execute</t>
  </si>
  <si>
    <t>Operate</t>
  </si>
  <si>
    <t>Completion Benefits Realisation (steady state)</t>
  </si>
  <si>
    <t>Project stage</t>
  </si>
  <si>
    <t xml:space="preserve">SRO Finance Confidence </t>
  </si>
  <si>
    <t>SRO ASSURANCE CONTINUED</t>
  </si>
  <si>
    <t xml:space="preserve">Commentary/Notes </t>
  </si>
  <si>
    <t xml:space="preserve">The Confidence / Quality element here is the SRO's overall rating for the quality / confidence of the assurance undertaken on the project and the projects / programme's response to any recommendations following these assurance activities. </t>
  </si>
  <si>
    <t>This section is for the SRO to make an assessment (using the RAG ratings provided) of the coverage of the assurance and approvals activities that is planned over the next two years or to the end of the programme/ project whichever is sooner.</t>
  </si>
  <si>
    <t xml:space="preserve">Assurance/Approvals </t>
  </si>
  <si>
    <r>
      <t>Project (</t>
    </r>
    <r>
      <rPr>
        <b/>
        <i/>
        <sz val="10"/>
        <color theme="0"/>
        <rFont val="Arial"/>
        <family val="2"/>
      </rPr>
      <t>first 10 milestones will be tracked and reported to BICC</t>
    </r>
    <r>
      <rPr>
        <b/>
        <sz val="10"/>
        <color theme="0"/>
        <rFont val="Arial"/>
        <family val="2"/>
      </rPr>
      <t>)</t>
    </r>
  </si>
  <si>
    <t>SRO Confidence/Quality RAG Rating - Assurance Activities</t>
  </si>
  <si>
    <t xml:space="preserve">Monetised </t>
  </si>
  <si>
    <t xml:space="preserve">Non-monetised </t>
  </si>
  <si>
    <t>Milestone
Movement?</t>
  </si>
  <si>
    <t>Other</t>
  </si>
  <si>
    <t>Part 2 - FINANCIALS</t>
  </si>
  <si>
    <t>Part 3 - BENEFITS MANAGEMENT</t>
  </si>
  <si>
    <t>Part 4 - RESOURCES</t>
  </si>
  <si>
    <t>Part 5 - APPROVAL, ASSURANCE AND PROJECT MILESTONES</t>
  </si>
  <si>
    <t>Part 1 - SUMMARY PAGE</t>
  </si>
  <si>
    <t>All RDEL (WLC)
Total</t>
  </si>
  <si>
    <t xml:space="preserve">All CDEL (WLC)
Total </t>
  </si>
  <si>
    <t>Project / Industry Capability and Capacity</t>
  </si>
  <si>
    <t>A14 Cambridge to Huntingdon Improvement Scheme</t>
  </si>
  <si>
    <t>Chris Taylor</t>
  </si>
  <si>
    <t>07795 120563</t>
  </si>
  <si>
    <t>The A14 Cambridge to Huntingdon Improvement is clearly aligned with the Departments strategic business objectives. It is expected that the scheme will tackle congestion on the roads and improve journey time reliability, improve road safety by reducing incident related delays and encourage sustainable local travel by promoting the ethos of the right traffic on the right road</t>
  </si>
  <si>
    <t xml:space="preserve">Project Descriptor </t>
  </si>
  <si>
    <t>To improve the A14, which is a major national and inter-urban regional transport artery, between Cambridge and Huntingdon to relieve congestion and support both national and regional economic growth.</t>
  </si>
  <si>
    <t>Project Scope</t>
  </si>
  <si>
    <t>Aligns to PCF end project date</t>
  </si>
  <si>
    <t>Highways England</t>
  </si>
  <si>
    <t>Combat Congestion</t>
  </si>
  <si>
    <t>Unlock Growth</t>
  </si>
  <si>
    <t>Connect People</t>
  </si>
  <si>
    <t>Improve safety</t>
  </si>
  <si>
    <t>Create a Positive Legacy</t>
  </si>
  <si>
    <t>John Rowland</t>
  </si>
  <si>
    <t>07584 126937</t>
  </si>
  <si>
    <t>John.Rowland@macegroup.com</t>
  </si>
  <si>
    <t>SGAR</t>
  </si>
  <si>
    <t>PAR</t>
  </si>
  <si>
    <t>Strat Outcomes</t>
  </si>
  <si>
    <t>Finance</t>
  </si>
  <si>
    <t>Date of Business Case</t>
  </si>
  <si>
    <t>Variance</t>
  </si>
  <si>
    <t>Benefits Cost Ratio</t>
  </si>
  <si>
    <t>There are no RDEL cost for the project</t>
  </si>
  <si>
    <t>PFI</t>
  </si>
  <si>
    <t>Levy Control</t>
  </si>
  <si>
    <t>Gate 1 or PAR</t>
  </si>
  <si>
    <t>Gate 2 or PAR</t>
  </si>
  <si>
    <t>Gate 3 or PAR</t>
  </si>
  <si>
    <t>Gate 4 or PAR</t>
  </si>
  <si>
    <t>Embed in BAU. Review and Lessons Learned</t>
  </si>
  <si>
    <t xml:space="preserve">SRO Skills RAG Rating </t>
  </si>
  <si>
    <t xml:space="preserve">Internal - Project team  </t>
  </si>
  <si>
    <t>Overall (Internal/External)</t>
  </si>
  <si>
    <t xml:space="preserve">Overall Assessment </t>
  </si>
  <si>
    <t>SDP</t>
  </si>
  <si>
    <t xml:space="preserve">Helping to build a One Nation Britain </t>
  </si>
  <si>
    <t>Improving Journeys</t>
  </si>
  <si>
    <t>A Safe, Secure and Sustainable transport system</t>
  </si>
  <si>
    <t xml:space="preserve">Driving efficiency and transformation </t>
  </si>
  <si>
    <t xml:space="preserve">Becoming the best we can be </t>
  </si>
  <si>
    <t xml:space="preserve">Boosting Economic Growth and Opportunity </t>
  </si>
  <si>
    <t xml:space="preserve">Single Departmental Plan Alignment </t>
  </si>
  <si>
    <t xml:space="preserve">Please select </t>
  </si>
  <si>
    <t>Baseline</t>
  </si>
  <si>
    <t xml:space="preserve">SRO Tenure End </t>
  </si>
  <si>
    <t>% of time spend on SRO role</t>
  </si>
  <si>
    <t>PD Tenure End Date</t>
  </si>
  <si>
    <t>PD Tenure Start date</t>
  </si>
  <si>
    <t xml:space="preserve">% of time spend on PD role </t>
  </si>
  <si>
    <t>List Strategic Outcomes (monetised and non-monetised benefits)</t>
  </si>
  <si>
    <t xml:space="preserve">Please ensure these areas accruately completed </t>
  </si>
  <si>
    <t xml:space="preserve">Please ensure these areas are accruately completed </t>
  </si>
  <si>
    <t>These should add up to above resource table</t>
  </si>
  <si>
    <t>SRO Tenure Start Date</t>
  </si>
  <si>
    <t>Lack of resource for this skill presents a serious concern and may impact on the successful delivery of the project to time, cost &amp; quality.</t>
  </si>
  <si>
    <t>Some concern over resource for this skill, with possible implications for successful delivery of project to time, cost &amp; quality.</t>
  </si>
  <si>
    <t>Resource for this skill is largely satisfactory for successfully delivering project to time, cost &amp; quality.</t>
  </si>
  <si>
    <t>Resource for this skill is not relevant for the project in question.</t>
  </si>
  <si>
    <t>John Worthington</t>
  </si>
  <si>
    <t>07920 761680</t>
  </si>
  <si>
    <t>John.Worthington@macegroup.com</t>
  </si>
  <si>
    <t>As above</t>
  </si>
  <si>
    <t>There was a request for MPA to consider removing the project from the GMPP due to a scope change (no tolling). The decision from the MPA was to keep the project on the GMPP</t>
  </si>
  <si>
    <t>This is an estimated  date and could be subject to change depending on other programme activities.</t>
  </si>
  <si>
    <t>PINS Report to DfT</t>
  </si>
  <si>
    <t>Secretary of State DCO Decision</t>
  </si>
  <si>
    <t>3 months following examination closure</t>
  </si>
  <si>
    <t>HMT SOBC and OBC Combined for Stage 0, 1 &amp; 2 Approval</t>
  </si>
  <si>
    <t>Publicly announced</t>
  </si>
  <si>
    <t>SGAR 6 is planned to be held 3 months following start of operation. Interim SGARS will beheld as necessary during construction</t>
  </si>
  <si>
    <t>SGAR 7 is planned for PCF Stage 7 closeout phase however an interim SGARS will be held as necessary during construction</t>
  </si>
  <si>
    <t>The MPA Gate 3 review was held week commencing 22nd February 2016. The project achieved an 'Amber' result. The project team are currently managing an action plan of recommendations from the review panel.</t>
  </si>
  <si>
    <t xml:space="preserve">The A14 Cambridge to Huntingdon improvement scheme involves upgrading a 34 km section of the A14 trunk road between Ellington, to the west of Huntingdon, and Milton, to the north-east of Cambridge.
In addition to the improvement of the A14 trunk road the scheme includes the widening of the A1 trunk road over a 5.6 km length between Brampton and Alconbury together with the construction of a new local road to provide an alternative non-trunk route between Huntingdon and Cambridge. 
</t>
  </si>
  <si>
    <t>Note for next GMPP - update budget to reflect budget approved by DfT/HMT along with Final Business Case</t>
  </si>
  <si>
    <t>A1 on new allignment</t>
  </si>
  <si>
    <t>River Great Ouse Viaduct Complete</t>
  </si>
  <si>
    <t>Bar Hill Complete</t>
  </si>
  <si>
    <t>Swavesys Compounds Operational</t>
  </si>
  <si>
    <t>BN03- A1 Brampton I/C Complete</t>
  </si>
  <si>
    <t>None</t>
  </si>
  <si>
    <r>
      <t xml:space="preserve">Project ID </t>
    </r>
    <r>
      <rPr>
        <b/>
        <sz val="9"/>
        <color theme="0"/>
        <rFont val="Arial"/>
        <family val="2"/>
      </rPr>
      <t>(DFT/IPA)</t>
    </r>
  </si>
  <si>
    <t>Roads, Devolution and Motoring</t>
  </si>
  <si>
    <t>International, Security and Environment</t>
  </si>
  <si>
    <t>Rail Group</t>
  </si>
  <si>
    <t xml:space="preserve">Agency or delivery partner </t>
  </si>
  <si>
    <t>DfT Division</t>
  </si>
  <si>
    <t>Assurance - IPA PAR</t>
  </si>
  <si>
    <t>Assurance - IPA Gate 0</t>
  </si>
  <si>
    <t>Assurance - IPA Gate 1</t>
  </si>
  <si>
    <t>Assurance - IPA Gate 2</t>
  </si>
  <si>
    <t>Assurance - IPA Gate 3</t>
  </si>
  <si>
    <t>Assurance - IPA Gate 4</t>
  </si>
  <si>
    <t>Assurance - IPA Gate 5</t>
  </si>
  <si>
    <t>Assurance - IPA AAP</t>
  </si>
  <si>
    <t>Assurance - IPA other</t>
  </si>
  <si>
    <t>Assurance - Delegated to Dept by IPA</t>
  </si>
  <si>
    <t>SRO/PD reason for change</t>
  </si>
  <si>
    <t>Career Break</t>
  </si>
  <si>
    <t>Directorate (or equivalent) organisational change</t>
  </si>
  <si>
    <t>End of loan / Secondment from OGD</t>
  </si>
  <si>
    <t>End of loan / Secondment from non-government department</t>
  </si>
  <si>
    <t>End of tenure</t>
  </si>
  <si>
    <t>End of temporary promotion</t>
  </si>
  <si>
    <t>Left due to not being an MPLA graduate</t>
  </si>
  <si>
    <t>Left due to not being an PLP graduate</t>
  </si>
  <si>
    <t>Left for new role in current department</t>
  </si>
  <si>
    <t>Left for new role in private sector</t>
  </si>
  <si>
    <t>Left for new role on promotion in current department</t>
  </si>
  <si>
    <t>Left for new role on promotion in government</t>
  </si>
  <si>
    <t>Maternity leave</t>
  </si>
  <si>
    <t>Paternity leave</t>
  </si>
  <si>
    <t>Post rotation</t>
  </si>
  <si>
    <t>Project transferred to other government entity</t>
  </si>
  <si>
    <t>Retirement</t>
  </si>
  <si>
    <t>Secondment outside civil service</t>
  </si>
  <si>
    <t>Secondment within civil service</t>
  </si>
  <si>
    <t>BICC PORTFOLIO OFFICE - GMPP REPORTING RETURN</t>
  </si>
  <si>
    <t>If other please provide description</t>
  </si>
  <si>
    <t>Review recommended departure</t>
  </si>
  <si>
    <t>Temporary/interim assignment only</t>
  </si>
  <si>
    <t>Consolidation of projects resulting in one SRO/PD</t>
  </si>
  <si>
    <t>Departmental (or equivalent) organisational change</t>
  </si>
  <si>
    <t>Internal governance restructure</t>
  </si>
  <si>
    <t>Strategic Outline Business Case</t>
  </si>
  <si>
    <t>Outline Business Case</t>
  </si>
  <si>
    <t>Initial Gate Business Case</t>
  </si>
  <si>
    <t>Main Gate Business Case</t>
  </si>
  <si>
    <t>PBC (or equivalent)</t>
  </si>
  <si>
    <t>On Hold</t>
  </si>
  <si>
    <t>No Business Case</t>
  </si>
  <si>
    <t>No Business Case required</t>
  </si>
  <si>
    <t>Name of source if not Business Case (other)</t>
  </si>
  <si>
    <t>Does the project have a significant steel requirement with a capital value of £10m or above?</t>
  </si>
  <si>
    <t>procurement-policy-note-1615-procuring-steel-in-major-projects</t>
  </si>
  <si>
    <t>Pre 2016/2017</t>
  </si>
  <si>
    <t>2016/17 Spend on profile?</t>
  </si>
  <si>
    <t>2020/2021</t>
  </si>
  <si>
    <t>2021/2022</t>
  </si>
  <si>
    <t>Project Cost to Closure</t>
  </si>
  <si>
    <t>Non-Gov(£m) both Revenue and Capital</t>
  </si>
  <si>
    <t>Annual steady state for recurring new costs (£m)</t>
  </si>
  <si>
    <t>2016/2017 Spend on profile</t>
  </si>
  <si>
    <t>CDEL (one off new cost - investment in change)</t>
  </si>
  <si>
    <t>RDEL (one off new cost - investment in change)</t>
  </si>
  <si>
    <t>RDEL (recurring new cost - investment in change)</t>
  </si>
  <si>
    <t>CDEL (recurring new cost - investment in change)</t>
  </si>
  <si>
    <t>Income (£m) both revenue and capital</t>
  </si>
  <si>
    <t>Disbenefits UK Economic</t>
  </si>
  <si>
    <t>Pre-2016/2017</t>
  </si>
  <si>
    <t>Baseline should reflect latest approved (TAP) figures 
Forecast should reflect expected spend (including change in internal budget allocation)</t>
  </si>
  <si>
    <t>Baseline should reflect latest (approved) TAP figures 
Forecast should reflect expected spend (including change in internal budget allocation)</t>
  </si>
  <si>
    <t>2016/17</t>
  </si>
  <si>
    <t>Full Business Case</t>
  </si>
  <si>
    <t>Economic (Inc. private partner)</t>
  </si>
  <si>
    <t>Asset Realisation</t>
  </si>
  <si>
    <t>Decommisioning</t>
  </si>
  <si>
    <t>Public Service Delivery Reform (Transformation)</t>
  </si>
  <si>
    <t>Government Operations Reform (Transformation)</t>
  </si>
  <si>
    <t>Business Case End Date</t>
  </si>
  <si>
    <t>Full Business Case Approval received by HMT on 30 June 2016. Earlier approval gave no programme advantage.</t>
  </si>
  <si>
    <t>Full Business Case Approval from BICC received on 23 May 2016. Earlier approval gave no programme advantage.</t>
  </si>
  <si>
    <t>SoS decision announced 11 May 2016</t>
  </si>
  <si>
    <t>SGAR 5 was held on 28 June 2016 and the project achieved a 'GREEN' rating.</t>
  </si>
  <si>
    <t xml:space="preserve">OGC gateway review 1 held on the 16 September 2013 and OGC MPA gateway review 2 Delivery Strategy held on the 24 February 2015. IPA Gateway review 3 
was held week commencing 22 February 2016. The project team are currently managing remaining actions from the panel following the review. There were some minor changes to the milestones this quarter but this does not impact on the project end date. </t>
  </si>
  <si>
    <t>A full Stage Gate 5 review was held on the 28 June 2016 which achieved a 'Green' rating.                                                                                                                                                                                                         IPA (Infrastructure Project Authority) Gate 3 review was held week commencing 22 February 2016 and the project achieved an 'amber' rating. SGAR and IPA gate reviews are planned (see milestones above) however it is worth noting that planned dates could be subject to change depending on departmental approval dates and internal interim SGAR reviews will be held to supplement required assurance. 
Based on the assurance activities carried out and those planned the rating is assessed as 'Amber/Green' as future dates are not yet able to be confirmed.</t>
  </si>
  <si>
    <t>Aligns to PCF end project date. The project has secured Full Business Case funding for the entire project on  30 June 2016</t>
  </si>
  <si>
    <t xml:space="preserve">An Integrated Delivery team (IDT) has been established between the Highways England, four contractors in two JVs, and two designers as a single design entity; the IDT will be responsible for completing the design of the scheme and for carrying out its construction and commissioning between 2016 and 2020. 
Highways England has a dual role on the project:
•         as the Client (Core and Support Teams); and as 
•         an equal Partner within the IDT itself.
These two roles are distinct; Highways England acts as the “client” function, which sits outside the IDT to represent the interests of Highways England, and is to be differentiated to the equal Partner within the IDT, along with the detailed design consultant and the contractors.
The Highways England A14 project team operates as Client function and acts as a gateway for accessing, on behalf of the wider project team, the various service functions within Highways England and for leading on governance and assurance functions.
Resource planning within Highway’s England is constantly ongoing. As well as a core Highways England team, resource is being utilised from the Programme Delivery Partner Framework to build internal capability and capacity. Elements of the role of PDP also includes formal and structured learning, on-the-job learning and mentoring to support the development of Highways England personnel on the porject. Due to these ongoing activities and the unknown potential for success in recruiting the right resource, the project is content to report a 'Amber' against resourcing. 
</t>
  </si>
  <si>
    <t>An Infrastructure Project Authority (IPA) Gateway 3 review was held in week commencing 22 February 2016. Following successful completion of this review the project achieved an 'Amber' rating. Subsequent to the review being held the project team are managing the remaining recommendations from the panel. Most of the recommendations have been closed out, however the team are still working on implementing an integrated behavioural strategy.
The project team undertook a full Stage Gate 5 review on the 28 June 2016 and achieved a 'Green' result. 
Based on the assurance activities carried out the rating is assessed as 'Amber / Green' as some actions and recommendations require further work before closeout.</t>
  </si>
  <si>
    <t>SGAR 4 was originally planned to be combined with SGAR 5 however further to reviewing the programme it was decided to hold the SGAR reviews separately . The project achieved a 'GREEN' rating.</t>
  </si>
  <si>
    <t xml:space="preserve">Other capability includes Project Management Office, Health &amp; Safety, Stakeholder, Communications, Lands and Legacy.                                             
The client team consists of both Highways England staff and staff sourced through the Programme Delivery Partner or PSF/CDF consultancy. In general the non-Highways England posts are the more senior positions. Recruitment of a Highways England Project Director is critical to success; the executive search is on its third iteration to identify a PD. Salary is showing to be a barrier to attracting the right quality candidate. A recruitment exercise is currently underway and it is hopeful that a successful candidate will be identified and appointed as Highways England PD to the project . A Highways England Project Manager started on the 27 June 2016. Complex Infrastucture Programme are currently working on a workforce plan to recruit and fill key posts  in 2016/17. As recognised by the I&amp;PA review (Attachment 5) the client team capacity, capability and collaborative behaviours are key for success. In addition to the current recruitment, a workforce review and behaviour plan is being produced.
Work force planning is currently underway with the IDT determining both workforce and management requirements in order to deliver the scheme in line with the programme. The current analysis suggests we will have a work force that peaks at c. 2000 and a management team that peaks at 500, which includes the Highways England representatives. These figures are derived from resourcing the construction programme which has been smoothed to make the most efficient utilisation of available resource. We will  also review the impact of these requirements against other projects that will be undertaken within a similar time period.
</t>
  </si>
  <si>
    <t>Christopher.taylor@highwaysengland.co.uk</t>
  </si>
  <si>
    <t xml:space="preserve">The latest range estimate for the scheme is £1.193bn to £1.662bn with a most likely value of £1.435bn. Spending Round SR13 confirmed a budget of £1.5 billion for the A14 scheme. 
Currently the scheme has full funidng approval of £1,435m. Spend to date is circa £78m. 
A contribution of £100m has been committed by Local Authorities and the LEP and contingent on a start of works by Dec 2016. Heads of terms have been agreed with all parties and final legal agreements are to be signed before main construction works commence on site. 
The project remains on track to meet the public commitments and those set out in the Delivery Plan, namely to: start construction Dec 2016 and open the new route to traffic by December 2020.
The forecast profile is based on the latest approved Highways England estimate of £1.435bn which was developed in April 16. A firmer cost estimate recognizing any further efficiencies will be signed off at the point of Notice to Proceed . 
</t>
  </si>
  <si>
    <t>Approved by SoS</t>
  </si>
  <si>
    <t xml:space="preserve">A benefits plan and efficiency register are live documents to enable the capturing of efficiencies and benefits in accordance with ORR requirements. 
As part of the governance process, the A14 requested a new Value for Money Statement which was provided by DfT Roads Economics and Modelling in May 2016 and included in governance papers.
This gave a adjusted Present Value Benefits (PVB) of £2,398m (consisting of PVB of £1,266m, journey time reliabilty of £953m and wider economic benefits of £179m) against a Present Value Costs (PVC) of £928.5m; giving Medium - High value for money. </t>
  </si>
  <si>
    <t>15.07.16</t>
  </si>
  <si>
    <t>The Development Consent Order was made by the SoS on 11 March 2016, with the judicial review period passing with no challenges received. Governance papers for full funding have been to, and approved by, Investment Decision Committee, Higways England Board and Board Investment and Commerical Committee. The Ministerial submission has been approved and notification from HMT that funds are available has been received.
The full SGAR 5 was held in on 28 June 2016 which achieved a GREEN rating. The I&amp;PA review, provisionally booked as a two day review, has been cancelled and will not be held; this has been agreed by all parties due to our response to the Feburary 16 review. An AAP review was scheduled but IPA were unable to source one of the reviewers from the previous review due to unavailability (a previous reviewer is required for continuity). Kate Walker, IPA Ops Lead, talked the requirement through with Chris Taylor and it was agreed that it would not need to be rescheduled (presumed due to confirmation that previous recommendations were being adequately actioned).
The project is currently working through a cost assurance exercise with the delivery partners prior to Notice to Proceed being issued. The project is well placed to start works before the December 2016 milestone.
The main risks to the overall scheme at present are:
• H&amp;S risk to workers during construction
• Excessive customer delays through road work
• County Archaeologist does not relax present requirements.
• Poor weather in key construction phases
• Overheating of construction market – lack of skills, materials, plant
• Client capability to lead and manage project
• Unknown impact of the UK referendum to leave the EU</t>
  </si>
  <si>
    <t>TBC</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</si>
</sst>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0.0"/>
    <numFmt numFmtId="165" formatCode="dd/mm/yyyy;@"/>
    <numFmt numFmtId="166" formatCode="yyyy"/>
  </numFmts>
  <fonts count="57" x14ac:knownFonts="1">
    <font>
      <sz val="10"/>
      <name val="Arial"/>
    </font>
    <font>
      <sz val="11"/>
      <color theme="1"/>
      <name val="Calibri"/>
      <family val="2"/>
      <scheme val="minor"/>
    </font>
    <font>
      <sz val="10"/>
      <name val="Arial"/>
      <family val="2"/>
    </font>
    <font>
      <sz val="11"/>
      <name val="Arial"/>
      <family val="2"/>
    </font>
    <font>
      <sz val="8"/>
      <name val="Arial"/>
      <family val="2"/>
    </font>
    <font>
      <u/>
      <sz val="10"/>
      <color indexed="12"/>
      <name val="Arial"/>
      <family val="2"/>
    </font>
    <font>
      <b/>
      <sz val="10"/>
      <name val="Arial"/>
      <family val="2"/>
    </font>
    <font>
      <b/>
      <sz val="10"/>
      <name val="Arial"/>
      <family val="2"/>
    </font>
    <font>
      <sz val="10"/>
      <name val="Arial"/>
      <family val="2"/>
    </font>
    <font>
      <sz val="10"/>
      <name val="Arial"/>
      <family val="2"/>
    </font>
    <font>
      <b/>
      <sz val="10"/>
      <color indexed="9"/>
      <name val="Arial"/>
      <family val="2"/>
    </font>
    <font>
      <sz val="10"/>
      <color indexed="9"/>
      <name val="Arial"/>
      <family val="2"/>
    </font>
    <font>
      <sz val="12"/>
      <name val="Arial"/>
      <family val="2"/>
    </font>
    <font>
      <b/>
      <sz val="10"/>
      <color indexed="9"/>
      <name val="Arial"/>
      <family val="2"/>
    </font>
    <font>
      <b/>
      <sz val="11"/>
      <name val="Arial"/>
      <family val="2"/>
    </font>
    <font>
      <b/>
      <sz val="9"/>
      <name val="Arial"/>
      <family val="2"/>
    </font>
    <font>
      <b/>
      <sz val="10"/>
      <color theme="0"/>
      <name val="Arial"/>
      <family val="2"/>
    </font>
    <font>
      <b/>
      <sz val="10"/>
      <color theme="0" tint="-4.9989318521683403E-2"/>
      <name val="Arial"/>
      <family val="2"/>
    </font>
    <font>
      <sz val="10"/>
      <color theme="0"/>
      <name val="Arial"/>
      <family val="2"/>
    </font>
    <font>
      <b/>
      <sz val="10"/>
      <color rgb="FFFF0000"/>
      <name val="Arial"/>
      <family val="2"/>
    </font>
    <font>
      <b/>
      <sz val="10"/>
      <color rgb="FFFFC000"/>
      <name val="Arial"/>
      <family val="2"/>
    </font>
    <font>
      <b/>
      <sz val="12"/>
      <name val="Arial"/>
      <family val="2"/>
    </font>
    <font>
      <u/>
      <sz val="10"/>
      <color theme="1"/>
      <name val="Arial Black"/>
      <family val="2"/>
    </font>
    <font>
      <sz val="10"/>
      <color theme="1"/>
      <name val="Arial Black"/>
      <family val="2"/>
    </font>
    <font>
      <b/>
      <sz val="12"/>
      <color indexed="9"/>
      <name val="Arial"/>
      <family val="2"/>
    </font>
    <font>
      <b/>
      <i/>
      <sz val="10"/>
      <name val="Arial"/>
      <family val="2"/>
    </font>
    <font>
      <i/>
      <sz val="10"/>
      <name val="Arial"/>
      <family val="2"/>
    </font>
    <font>
      <b/>
      <sz val="12"/>
      <color theme="0"/>
      <name val="Arial"/>
      <family val="2"/>
    </font>
    <font>
      <b/>
      <sz val="9"/>
      <color indexed="9"/>
      <name val="Arial"/>
      <family val="2"/>
    </font>
    <font>
      <b/>
      <sz val="7"/>
      <color indexed="9"/>
      <name val="Arial"/>
      <family val="2"/>
    </font>
    <font>
      <i/>
      <sz val="8"/>
      <name val="Arial"/>
      <family val="2"/>
    </font>
    <font>
      <sz val="10"/>
      <color rgb="FFFFC000"/>
      <name val="Arial"/>
      <family val="2"/>
    </font>
    <font>
      <b/>
      <sz val="10"/>
      <color rgb="FF002060"/>
      <name val="Arial"/>
      <family val="2"/>
    </font>
    <font>
      <sz val="10"/>
      <color rgb="FF002060"/>
      <name val="Arial"/>
      <family val="2"/>
    </font>
    <font>
      <sz val="8"/>
      <color theme="0"/>
      <name val="Arial"/>
      <family val="2"/>
    </font>
    <font>
      <sz val="10"/>
      <color indexed="8"/>
      <name val="Calibri"/>
      <family val="2"/>
    </font>
    <font>
      <b/>
      <sz val="10"/>
      <color theme="4" tint="-0.249977111117893"/>
      <name val="Arial"/>
      <family val="2"/>
    </font>
    <font>
      <b/>
      <sz val="10"/>
      <color rgb="FF0070C0"/>
      <name val="Arial"/>
      <family val="2"/>
    </font>
    <font>
      <sz val="9"/>
      <name val="Arial"/>
      <family val="2"/>
    </font>
    <font>
      <b/>
      <sz val="9"/>
      <color theme="0"/>
      <name val="Arial"/>
      <family val="2"/>
    </font>
    <font>
      <sz val="9"/>
      <color theme="0"/>
      <name val="Arial"/>
      <family val="2"/>
    </font>
    <font>
      <b/>
      <sz val="9"/>
      <color rgb="FFFFC000"/>
      <name val="Arial"/>
      <family val="2"/>
    </font>
    <font>
      <sz val="9"/>
      <color theme="1"/>
      <name val="Calibri"/>
      <family val="2"/>
      <scheme val="minor"/>
    </font>
    <font>
      <b/>
      <sz val="7"/>
      <color theme="0"/>
      <name val="Arial"/>
      <family val="2"/>
    </font>
    <font>
      <i/>
      <sz val="9"/>
      <name val="Arial"/>
      <family val="2"/>
    </font>
    <font>
      <b/>
      <i/>
      <sz val="10"/>
      <color theme="0"/>
      <name val="Arial"/>
      <family val="2"/>
    </font>
    <font>
      <sz val="10"/>
      <color theme="3" tint="-0.249977111117893"/>
      <name val="Arial"/>
      <family val="2"/>
    </font>
    <font>
      <b/>
      <sz val="11"/>
      <color indexed="9"/>
      <name val="Arial"/>
      <family val="2"/>
    </font>
    <font>
      <sz val="8.5"/>
      <name val="Arial"/>
      <family val="2"/>
    </font>
    <font>
      <b/>
      <sz val="9"/>
      <color rgb="FFFF0000"/>
      <name val="Arial"/>
      <family val="2"/>
    </font>
    <font>
      <b/>
      <sz val="8"/>
      <color theme="0"/>
      <name val="Arial"/>
      <family val="2"/>
    </font>
    <font>
      <sz val="9"/>
      <color rgb="FFFFC000"/>
      <name val="Arial"/>
      <family val="2"/>
    </font>
    <font>
      <b/>
      <sz val="11"/>
      <color theme="0"/>
      <name val="Arial"/>
      <family val="2"/>
    </font>
    <font>
      <sz val="11"/>
      <color rgb="FF000000"/>
      <name val="Arial"/>
      <family val="2"/>
    </font>
    <font>
      <sz val="7"/>
      <color theme="0"/>
      <name val="Arial"/>
      <family val="2"/>
    </font>
    <font>
      <sz val="10"/>
      <color rgb="FFFF0000"/>
      <name val="Arial"/>
      <family val="2"/>
    </font>
    <font>
      <sz val="10"/>
      <color theme="1"/>
      <name val="Arial"/>
      <family val="2"/>
    </font>
  </fonts>
  <fills count="24">
    <fill>
      <patternFill patternType="none"/>
    </fill>
    <fill>
      <patternFill patternType="gray125"/>
    </fill>
    <fill>
      <patternFill patternType="solid">
        <fgColor indexed="48"/>
        <bgColor indexed="64"/>
      </patternFill>
    </fill>
    <fill>
      <patternFill patternType="solid">
        <fgColor indexed="44"/>
        <bgColor indexed="64"/>
      </patternFill>
    </fill>
    <fill>
      <patternFill patternType="solid">
        <fgColor indexed="57"/>
        <bgColor indexed="64"/>
      </patternFill>
    </fill>
    <fill>
      <patternFill patternType="solid">
        <fgColor indexed="42"/>
        <bgColor indexed="64"/>
      </patternFill>
    </fill>
    <fill>
      <patternFill patternType="solid">
        <fgColor rgb="FFCCE4E0"/>
        <bgColor indexed="64"/>
      </patternFill>
    </fill>
    <fill>
      <patternFill patternType="solid">
        <fgColor theme="0"/>
        <bgColor indexed="64"/>
      </patternFill>
    </fill>
    <fill>
      <patternFill patternType="solid">
        <fgColor rgb="FF409889"/>
        <bgColor indexed="64"/>
      </patternFill>
    </fill>
    <fill>
      <patternFill patternType="solid">
        <fgColor rgb="FF91C5BC"/>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rgb="FFFFC000"/>
        <bgColor indexed="64"/>
      </patternFill>
    </fill>
    <fill>
      <patternFill patternType="solid">
        <fgColor rgb="FF0070C0"/>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249977111117893"/>
        <bgColor indexed="64"/>
      </patternFill>
    </fill>
    <fill>
      <patternFill patternType="solid">
        <fgColor rgb="FF7030A0"/>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00B050"/>
        <bgColor indexed="64"/>
      </patternFill>
    </fill>
    <fill>
      <patternFill patternType="solid">
        <fgColor rgb="FFFF0000"/>
        <bgColor indexed="64"/>
      </patternFill>
    </fill>
  </fills>
  <borders count="101">
    <border>
      <left/>
      <right/>
      <top/>
      <bottom/>
      <diagonal/>
    </border>
    <border>
      <left style="medium">
        <color indexed="9"/>
      </left>
      <right style="medium">
        <color indexed="9"/>
      </right>
      <top style="medium">
        <color indexed="9"/>
      </top>
      <bottom style="medium">
        <color indexed="9"/>
      </bottom>
      <diagonal/>
    </border>
    <border>
      <left/>
      <right/>
      <top/>
      <bottom style="medium">
        <color indexed="9"/>
      </bottom>
      <diagonal/>
    </border>
    <border>
      <left style="medium">
        <color indexed="9"/>
      </left>
      <right/>
      <top/>
      <bottom style="medium">
        <color indexed="9"/>
      </bottom>
      <diagonal/>
    </border>
    <border>
      <left/>
      <right style="medium">
        <color indexed="9"/>
      </right>
      <top/>
      <bottom style="medium">
        <color indexed="9"/>
      </bottom>
      <diagonal/>
    </border>
    <border>
      <left/>
      <right style="medium">
        <color indexed="9"/>
      </right>
      <top style="medium">
        <color indexed="9"/>
      </top>
      <bottom style="medium">
        <color indexed="9"/>
      </bottom>
      <diagonal/>
    </border>
    <border>
      <left style="medium">
        <color indexed="9"/>
      </left>
      <right/>
      <top/>
      <bottom/>
      <diagonal/>
    </border>
    <border>
      <left/>
      <right/>
      <top style="medium">
        <color indexed="9"/>
      </top>
      <bottom/>
      <diagonal/>
    </border>
    <border>
      <left style="medium">
        <color indexed="9"/>
      </left>
      <right style="medium">
        <color indexed="9"/>
      </right>
      <top style="medium">
        <color indexed="9"/>
      </top>
      <bottom/>
      <diagonal/>
    </border>
    <border>
      <left style="medium">
        <color indexed="9"/>
      </left>
      <right/>
      <top style="medium">
        <color indexed="9"/>
      </top>
      <bottom style="medium">
        <color indexed="9"/>
      </bottom>
      <diagonal/>
    </border>
    <border>
      <left/>
      <right style="medium">
        <color indexed="9"/>
      </right>
      <top/>
      <bottom/>
      <diagonal/>
    </border>
    <border>
      <left/>
      <right/>
      <top style="medium">
        <color indexed="9"/>
      </top>
      <bottom style="medium">
        <color indexed="9"/>
      </bottom>
      <diagonal/>
    </border>
    <border>
      <left style="medium">
        <color indexed="9"/>
      </left>
      <right/>
      <top style="medium">
        <color indexed="9"/>
      </top>
      <bottom/>
      <diagonal/>
    </border>
    <border>
      <left/>
      <right style="medium">
        <color indexed="9"/>
      </right>
      <top style="medium">
        <color indexed="9"/>
      </top>
      <bottom/>
      <diagonal/>
    </border>
    <border>
      <left style="medium">
        <color indexed="9"/>
      </left>
      <right style="medium">
        <color indexed="9"/>
      </right>
      <top/>
      <bottom/>
      <diagonal/>
    </border>
    <border>
      <left style="medium">
        <color indexed="9"/>
      </left>
      <right style="medium">
        <color indexed="9"/>
      </right>
      <top/>
      <bottom style="medium">
        <color indexed="9"/>
      </bottom>
      <diagonal/>
    </border>
    <border>
      <left style="thin">
        <color indexed="9"/>
      </left>
      <right/>
      <top style="medium">
        <color indexed="9"/>
      </top>
      <bottom style="medium">
        <color indexed="9"/>
      </bottom>
      <diagonal/>
    </border>
    <border>
      <left style="medium">
        <color indexed="9"/>
      </left>
      <right/>
      <top style="medium">
        <color theme="0"/>
      </top>
      <bottom/>
      <diagonal/>
    </border>
    <border>
      <left/>
      <right/>
      <top style="medium">
        <color theme="0"/>
      </top>
      <bottom/>
      <diagonal/>
    </border>
    <border>
      <left style="medium">
        <color theme="0"/>
      </left>
      <right/>
      <top/>
      <bottom style="medium">
        <color indexed="9"/>
      </bottom>
      <diagonal/>
    </border>
    <border>
      <left style="medium">
        <color theme="0"/>
      </left>
      <right/>
      <top/>
      <bottom/>
      <diagonal/>
    </border>
    <border>
      <left/>
      <right/>
      <top/>
      <bottom style="medium">
        <color theme="0"/>
      </bottom>
      <diagonal/>
    </border>
    <border>
      <left style="medium">
        <color theme="0"/>
      </left>
      <right/>
      <top style="medium">
        <color theme="0"/>
      </top>
      <bottom/>
      <diagonal/>
    </border>
    <border>
      <left style="medium">
        <color theme="0"/>
      </left>
      <right/>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diagonal/>
    </border>
    <border>
      <left/>
      <right style="medium">
        <color theme="0"/>
      </right>
      <top/>
      <bottom/>
      <diagonal/>
    </border>
    <border>
      <left/>
      <right style="medium">
        <color theme="0"/>
      </right>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right style="medium">
        <color theme="0"/>
      </right>
      <top style="medium">
        <color indexed="9"/>
      </top>
      <bottom/>
      <diagonal/>
    </border>
    <border>
      <left/>
      <right style="medium">
        <color theme="0"/>
      </right>
      <top/>
      <bottom style="medium">
        <color indexed="9"/>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medium">
        <color indexed="9"/>
      </bottom>
      <diagonal/>
    </border>
    <border>
      <left style="thin">
        <color indexed="9"/>
      </left>
      <right style="medium">
        <color theme="0"/>
      </right>
      <top style="medium">
        <color indexed="9"/>
      </top>
      <bottom style="medium">
        <color theme="0"/>
      </bottom>
      <diagonal/>
    </border>
    <border>
      <left style="medium">
        <color indexed="9"/>
      </left>
      <right style="medium">
        <color theme="0"/>
      </right>
      <top style="medium">
        <color theme="0"/>
      </top>
      <bottom style="medium">
        <color theme="0"/>
      </bottom>
      <diagonal/>
    </border>
    <border>
      <left style="medium">
        <color indexed="9"/>
      </left>
      <right/>
      <top style="medium">
        <color theme="0"/>
      </top>
      <bottom style="medium">
        <color indexed="9"/>
      </bottom>
      <diagonal/>
    </border>
    <border>
      <left style="thin">
        <color indexed="9"/>
      </left>
      <right/>
      <top style="medium">
        <color indexed="9"/>
      </top>
      <bottom style="medium">
        <color theme="0"/>
      </bottom>
      <diagonal/>
    </border>
    <border>
      <left/>
      <right style="medium">
        <color indexed="9"/>
      </right>
      <top style="medium">
        <color indexed="9"/>
      </top>
      <bottom style="medium">
        <color theme="0"/>
      </bottom>
      <diagonal/>
    </border>
    <border>
      <left/>
      <right/>
      <top style="thin">
        <color theme="0"/>
      </top>
      <bottom style="medium">
        <color indexed="9"/>
      </bottom>
      <diagonal/>
    </border>
    <border>
      <left style="thick">
        <color theme="0"/>
      </left>
      <right/>
      <top/>
      <bottom/>
      <diagonal/>
    </border>
    <border>
      <left style="thick">
        <color theme="0"/>
      </left>
      <right style="medium">
        <color indexed="9"/>
      </right>
      <top style="medium">
        <color indexed="9"/>
      </top>
      <bottom style="medium">
        <color indexed="9"/>
      </bottom>
      <diagonal/>
    </border>
    <border>
      <left/>
      <right style="medium">
        <color indexed="9"/>
      </right>
      <top style="thick">
        <color theme="0"/>
      </top>
      <bottom/>
      <diagonal/>
    </border>
    <border>
      <left style="medium">
        <color indexed="9"/>
      </left>
      <right/>
      <top style="medium">
        <color indexed="9"/>
      </top>
      <bottom style="medium">
        <color theme="0"/>
      </bottom>
      <diagonal/>
    </border>
    <border>
      <left style="medium">
        <color theme="0"/>
      </left>
      <right/>
      <top style="medium">
        <color indexed="9"/>
      </top>
      <bottom/>
      <diagonal/>
    </border>
    <border>
      <left style="medium">
        <color theme="0"/>
      </left>
      <right style="medium">
        <color theme="0"/>
      </right>
      <top style="medium">
        <color indexed="9"/>
      </top>
      <bottom style="medium">
        <color theme="0"/>
      </bottom>
      <diagonal/>
    </border>
    <border>
      <left style="medium">
        <color indexed="9"/>
      </left>
      <right style="medium">
        <color theme="0"/>
      </right>
      <top style="medium">
        <color indexed="9"/>
      </top>
      <bottom style="medium">
        <color indexed="9"/>
      </bottom>
      <diagonal/>
    </border>
    <border>
      <left/>
      <right style="medium">
        <color theme="0"/>
      </right>
      <top style="medium">
        <color theme="0"/>
      </top>
      <bottom style="medium">
        <color indexed="9"/>
      </bottom>
      <diagonal/>
    </border>
    <border>
      <left style="thin">
        <color indexed="9"/>
      </left>
      <right/>
      <top/>
      <bottom style="medium">
        <color indexed="9"/>
      </bottom>
      <diagonal/>
    </border>
    <border>
      <left/>
      <right style="medium">
        <color theme="0"/>
      </right>
      <top style="medium">
        <color indexed="9"/>
      </top>
      <bottom style="medium">
        <color indexed="9"/>
      </bottom>
      <diagonal/>
    </border>
    <border>
      <left style="medium">
        <color indexed="9"/>
      </left>
      <right/>
      <top style="medium">
        <color indexed="9"/>
      </top>
      <bottom style="thin">
        <color theme="0"/>
      </bottom>
      <diagonal/>
    </border>
    <border>
      <left/>
      <right style="medium">
        <color indexed="9"/>
      </right>
      <top style="medium">
        <color indexed="9"/>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0"/>
      </bottom>
      <diagonal/>
    </border>
    <border>
      <left style="thick">
        <color theme="0"/>
      </left>
      <right style="thick">
        <color theme="0"/>
      </right>
      <top style="thick">
        <color theme="0"/>
      </top>
      <bottom style="thick">
        <color theme="0"/>
      </bottom>
      <diagonal/>
    </border>
    <border>
      <left/>
      <right style="thick">
        <color theme="0"/>
      </right>
      <top/>
      <bottom/>
      <diagonal/>
    </border>
    <border>
      <left/>
      <right/>
      <top style="thick">
        <color theme="0"/>
      </top>
      <bottom/>
      <diagonal/>
    </border>
    <border>
      <left style="thick">
        <color theme="0"/>
      </left>
      <right style="medium">
        <color indexed="9"/>
      </right>
      <top/>
      <bottom/>
      <diagonal/>
    </border>
    <border>
      <left style="thick">
        <color theme="0"/>
      </left>
      <right/>
      <top style="medium">
        <color indexed="9"/>
      </top>
      <bottom/>
      <diagonal/>
    </border>
    <border>
      <left style="medium">
        <color indexed="9"/>
      </left>
      <right style="thick">
        <color theme="0"/>
      </right>
      <top style="thick">
        <color theme="0"/>
      </top>
      <bottom/>
      <diagonal/>
    </border>
    <border>
      <left style="medium">
        <color indexed="9"/>
      </left>
      <right/>
      <top style="thick">
        <color theme="0"/>
      </top>
      <bottom style="medium">
        <color indexed="9"/>
      </bottom>
      <diagonal/>
    </border>
    <border>
      <left style="thick">
        <color theme="0"/>
      </left>
      <right style="medium">
        <color indexed="9"/>
      </right>
      <top style="medium">
        <color indexed="9"/>
      </top>
      <bottom style="thick">
        <color theme="0"/>
      </bottom>
      <diagonal/>
    </border>
    <border>
      <left style="thick">
        <color theme="0"/>
      </left>
      <right style="medium">
        <color indexed="9"/>
      </right>
      <top/>
      <bottom style="thick">
        <color theme="0"/>
      </bottom>
      <diagonal/>
    </border>
    <border>
      <left style="thick">
        <color theme="0"/>
      </left>
      <right style="thick">
        <color theme="0"/>
      </right>
      <top style="thick">
        <color theme="0"/>
      </top>
      <bottom/>
      <diagonal/>
    </border>
    <border>
      <left style="thick">
        <color theme="0"/>
      </left>
      <right/>
      <top style="thick">
        <color theme="0"/>
      </top>
      <bottom/>
      <diagonal/>
    </border>
    <border>
      <left/>
      <right style="thick">
        <color theme="0"/>
      </right>
      <top style="medium">
        <color indexed="9"/>
      </top>
      <bottom/>
      <diagonal/>
    </border>
    <border>
      <left style="thick">
        <color theme="0"/>
      </left>
      <right style="thick">
        <color theme="0"/>
      </right>
      <top/>
      <bottom style="thick">
        <color theme="0"/>
      </bottom>
      <diagonal/>
    </border>
    <border>
      <left style="thick">
        <color theme="0"/>
      </left>
      <right style="medium">
        <color indexed="9"/>
      </right>
      <top style="thick">
        <color theme="0"/>
      </top>
      <bottom style="thick">
        <color theme="0"/>
      </bottom>
      <diagonal/>
    </border>
    <border>
      <left/>
      <right style="thick">
        <color theme="0"/>
      </right>
      <top style="thick">
        <color theme="0"/>
      </top>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medium">
        <color indexed="9"/>
      </left>
      <right/>
      <top/>
      <bottom style="thick">
        <color theme="0"/>
      </bottom>
      <diagonal/>
    </border>
    <border>
      <left style="medium">
        <color indexed="9"/>
      </left>
      <right/>
      <top style="thick">
        <color theme="0"/>
      </top>
      <bottom style="thick">
        <color theme="0"/>
      </bottom>
      <diagonal/>
    </border>
    <border>
      <left/>
      <right/>
      <top style="thick">
        <color theme="0"/>
      </top>
      <bottom style="thick">
        <color theme="0"/>
      </bottom>
      <diagonal/>
    </border>
    <border>
      <left/>
      <right style="medium">
        <color indexed="9"/>
      </right>
      <top style="thick">
        <color theme="0"/>
      </top>
      <bottom style="thick">
        <color theme="0"/>
      </bottom>
      <diagonal/>
    </border>
    <border>
      <left/>
      <right style="medium">
        <color indexed="9"/>
      </right>
      <top/>
      <bottom style="thick">
        <color theme="0"/>
      </bottom>
      <diagonal/>
    </border>
    <border>
      <left/>
      <right/>
      <top style="thick">
        <color theme="0"/>
      </top>
      <bottom style="medium">
        <color indexed="9"/>
      </bottom>
      <diagonal/>
    </border>
    <border>
      <left style="medium">
        <color theme="0"/>
      </left>
      <right/>
      <top style="medium">
        <color indexed="9"/>
      </top>
      <bottom style="medium">
        <color indexed="9"/>
      </bottom>
      <diagonal/>
    </border>
    <border>
      <left style="medium">
        <color indexed="9"/>
      </left>
      <right style="medium">
        <color theme="0"/>
      </right>
      <top style="medium">
        <color theme="0"/>
      </top>
      <bottom/>
      <diagonal/>
    </border>
    <border>
      <left style="medium">
        <color theme="0"/>
      </left>
      <right style="medium">
        <color indexed="9"/>
      </right>
      <top style="medium">
        <color indexed="9"/>
      </top>
      <bottom style="medium">
        <color indexed="9"/>
      </bottom>
      <diagonal/>
    </border>
    <border>
      <left style="medium">
        <color indexed="9"/>
      </left>
      <right style="medium">
        <color theme="0"/>
      </right>
      <top/>
      <bottom style="medium">
        <color theme="0"/>
      </bottom>
      <diagonal/>
    </border>
    <border>
      <left style="medium">
        <color indexed="9"/>
      </left>
      <right/>
      <top style="thin">
        <color theme="0"/>
      </top>
      <bottom style="thin">
        <color theme="0"/>
      </bottom>
      <diagonal/>
    </border>
    <border>
      <left/>
      <right/>
      <top style="thin">
        <color theme="0"/>
      </top>
      <bottom style="thin">
        <color theme="0"/>
      </bottom>
      <diagonal/>
    </border>
    <border>
      <left style="thin">
        <color indexed="64"/>
      </left>
      <right style="thin">
        <color indexed="64"/>
      </right>
      <top style="thin">
        <color indexed="64"/>
      </top>
      <bottom style="thin">
        <color indexed="64"/>
      </bottom>
      <diagonal/>
    </border>
    <border>
      <left style="medium">
        <color indexed="9"/>
      </left>
      <right/>
      <top style="medium">
        <color theme="0"/>
      </top>
      <bottom style="medium">
        <color theme="0"/>
      </bottom>
      <diagonal/>
    </border>
    <border>
      <left/>
      <right style="medium">
        <color indexed="9"/>
      </right>
      <top/>
      <bottom style="medium">
        <color theme="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9"/>
      </left>
      <right style="thin">
        <color theme="0"/>
      </right>
      <top style="medium">
        <color indexed="9"/>
      </top>
      <bottom style="medium">
        <color indexed="9"/>
      </bottom>
      <diagonal/>
    </border>
    <border>
      <left style="thin">
        <color indexed="64"/>
      </left>
      <right/>
      <top/>
      <bottom/>
      <diagonal/>
    </border>
    <border>
      <left style="medium">
        <color theme="0"/>
      </left>
      <right style="medium">
        <color theme="0"/>
      </right>
      <top/>
      <bottom style="medium">
        <color theme="0"/>
      </bottom>
      <diagonal/>
    </border>
    <border>
      <left style="medium">
        <color theme="0"/>
      </left>
      <right style="medium">
        <color theme="0"/>
      </right>
      <top style="medium">
        <color indexed="9"/>
      </top>
      <bottom/>
      <diagonal/>
    </border>
    <border>
      <left style="medium">
        <color theme="0"/>
      </left>
      <right style="medium">
        <color theme="0"/>
      </right>
      <top/>
      <bottom style="thin">
        <color theme="0"/>
      </bottom>
      <diagonal/>
    </border>
  </borders>
  <cellStyleXfs count="6">
    <xf numFmtId="0" fontId="0" fillId="0" borderId="0"/>
    <xf numFmtId="43" fontId="2" fillId="0" borderId="0" applyFont="0" applyFill="0" applyBorder="0" applyAlignment="0" applyProtection="0"/>
    <xf numFmtId="0" fontId="5"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xf numFmtId="0" fontId="1" fillId="0" borderId="0"/>
  </cellStyleXfs>
  <cellXfs count="777">
    <xf numFmtId="0" fontId="0" fillId="0" borderId="0" xfId="0"/>
    <xf numFmtId="0" fontId="2" fillId="0" borderId="0" xfId="0" applyFont="1"/>
    <xf numFmtId="0" fontId="8" fillId="0" borderId="0" xfId="0" applyFont="1"/>
    <xf numFmtId="0" fontId="9" fillId="0" borderId="0" xfId="0" applyFont="1"/>
    <xf numFmtId="0" fontId="9" fillId="0" borderId="0" xfId="0" applyFont="1" applyFill="1"/>
    <xf numFmtId="0" fontId="2" fillId="0" borderId="1" xfId="0" applyFont="1" applyFill="1" applyBorder="1" applyAlignment="1">
      <alignment horizontal="left"/>
    </xf>
    <xf numFmtId="0" fontId="10" fillId="2" borderId="1" xfId="2" applyFont="1" applyFill="1" applyBorder="1" applyAlignment="1" applyProtection="1">
      <alignment horizontal="center" vertical="center" wrapText="1"/>
    </xf>
    <xf numFmtId="0" fontId="14" fillId="0" borderId="0" xfId="0" applyFont="1"/>
    <xf numFmtId="0" fontId="14" fillId="0" borderId="0" xfId="3" applyFont="1"/>
    <xf numFmtId="0" fontId="6" fillId="0" borderId="0" xfId="3" applyFont="1" applyFill="1" applyBorder="1"/>
    <xf numFmtId="0" fontId="6" fillId="0" borderId="0" xfId="3" applyFont="1"/>
    <xf numFmtId="0" fontId="2" fillId="0" borderId="0" xfId="3" applyFont="1"/>
    <xf numFmtId="0" fontId="2" fillId="0" borderId="0" xfId="3"/>
    <xf numFmtId="0" fontId="2" fillId="0" borderId="1" xfId="3" applyFont="1" applyFill="1" applyBorder="1"/>
    <xf numFmtId="0" fontId="2" fillId="0" borderId="1" xfId="3" applyBorder="1"/>
    <xf numFmtId="0" fontId="2" fillId="0" borderId="1" xfId="3" applyBorder="1" applyAlignment="1"/>
    <xf numFmtId="0" fontId="2" fillId="0" borderId="0" xfId="3" applyFill="1" applyBorder="1"/>
    <xf numFmtId="0" fontId="2" fillId="0" borderId="1" xfId="3" applyFill="1" applyBorder="1"/>
    <xf numFmtId="0" fontId="2" fillId="0" borderId="0" xfId="3" applyFill="1"/>
    <xf numFmtId="0" fontId="2" fillId="0" borderId="0" xfId="3" applyFont="1" applyFill="1"/>
    <xf numFmtId="0" fontId="15" fillId="0" borderId="0" xfId="0" applyFont="1"/>
    <xf numFmtId="0" fontId="15" fillId="0" borderId="0" xfId="3" applyFont="1"/>
    <xf numFmtId="0" fontId="10" fillId="2" borderId="1" xfId="2" applyNumberFormat="1" applyFont="1" applyFill="1" applyBorder="1" applyAlignment="1" applyProtection="1">
      <alignment horizontal="left" vertical="center" wrapText="1"/>
    </xf>
    <xf numFmtId="14" fontId="2" fillId="0" borderId="1" xfId="3" applyNumberFormat="1" applyFont="1" applyFill="1" applyBorder="1" applyAlignment="1" applyProtection="1">
      <alignment horizontal="left"/>
      <protection locked="0"/>
    </xf>
    <xf numFmtId="0" fontId="17" fillId="2" borderId="1" xfId="2" applyFont="1" applyFill="1" applyBorder="1" applyAlignment="1" applyProtection="1">
      <alignment horizontal="center" vertical="center" wrapText="1"/>
    </xf>
    <xf numFmtId="0" fontId="2" fillId="0" borderId="7" xfId="3" applyBorder="1" applyAlignment="1"/>
    <xf numFmtId="0" fontId="1" fillId="0" borderId="0" xfId="5"/>
    <xf numFmtId="0" fontId="10" fillId="0" borderId="1" xfId="2" applyNumberFormat="1" applyFont="1" applyFill="1" applyBorder="1" applyAlignment="1" applyProtection="1">
      <alignment horizontal="left" vertical="center" wrapText="1"/>
    </xf>
    <xf numFmtId="0" fontId="6" fillId="0" borderId="0" xfId="3" applyFont="1" applyFill="1"/>
    <xf numFmtId="0" fontId="10" fillId="0" borderId="0" xfId="3" applyFont="1" applyFill="1" applyBorder="1"/>
    <xf numFmtId="0" fontId="2" fillId="0" borderId="0" xfId="3" applyFont="1" applyFill="1" applyProtection="1"/>
    <xf numFmtId="0" fontId="2" fillId="0" borderId="0" xfId="3" applyFont="1" applyProtection="1"/>
    <xf numFmtId="43" fontId="6" fillId="0" borderId="0" xfId="4" applyFont="1" applyFill="1" applyBorder="1" applyAlignment="1">
      <alignment horizontal="center" vertical="center" wrapText="1"/>
    </xf>
    <xf numFmtId="0" fontId="10" fillId="0" borderId="0" xfId="0" applyFont="1" applyFill="1" applyBorder="1" applyAlignment="1">
      <alignment horizontal="left" wrapText="1"/>
    </xf>
    <xf numFmtId="2" fontId="7" fillId="0" borderId="0" xfId="1" applyNumberFormat="1" applyFont="1" applyFill="1" applyBorder="1" applyAlignment="1" applyProtection="1">
      <alignment horizontal="center" vertical="center" wrapText="1"/>
    </xf>
    <xf numFmtId="0" fontId="10" fillId="0" borderId="0" xfId="3" applyFont="1" applyFill="1" applyBorder="1" applyAlignment="1">
      <alignment horizontal="left" vertical="top" wrapText="1"/>
    </xf>
    <xf numFmtId="2" fontId="2" fillId="3" borderId="1" xfId="4" applyNumberFormat="1" applyFont="1" applyFill="1" applyBorder="1" applyAlignment="1" applyProtection="1">
      <alignment horizontal="center" vertical="center" wrapText="1"/>
      <protection locked="0"/>
    </xf>
    <xf numFmtId="0" fontId="16" fillId="2" borderId="1" xfId="2" applyFont="1" applyFill="1" applyBorder="1" applyAlignment="1" applyProtection="1">
      <alignment horizontal="left" vertical="center" wrapText="1"/>
    </xf>
    <xf numFmtId="0" fontId="18" fillId="0" borderId="0" xfId="3" applyFont="1"/>
    <xf numFmtId="2" fontId="2" fillId="0" borderId="1" xfId="4" applyNumberFormat="1" applyFont="1" applyFill="1" applyBorder="1" applyAlignment="1" applyProtection="1">
      <alignment horizontal="left" vertical="center" wrapText="1"/>
      <protection locked="0"/>
    </xf>
    <xf numFmtId="0" fontId="10" fillId="0" borderId="1" xfId="3" applyFont="1" applyFill="1" applyBorder="1" applyAlignment="1">
      <alignment horizontal="left" wrapText="1"/>
    </xf>
    <xf numFmtId="0" fontId="18" fillId="0" borderId="0" xfId="3" applyFont="1" applyFill="1"/>
    <xf numFmtId="0" fontId="20" fillId="7" borderId="0" xfId="2" applyNumberFormat="1" applyFont="1" applyFill="1" applyBorder="1" applyAlignment="1" applyProtection="1">
      <alignment horizontal="center" vertical="center" wrapText="1"/>
    </xf>
    <xf numFmtId="0" fontId="9" fillId="7" borderId="0" xfId="0" applyFont="1" applyFill="1" applyBorder="1" applyAlignment="1">
      <alignment horizontal="center"/>
    </xf>
    <xf numFmtId="0" fontId="9" fillId="7" borderId="0" xfId="0" applyFont="1" applyFill="1"/>
    <xf numFmtId="43" fontId="6" fillId="7" borderId="1" xfId="2" applyNumberFormat="1" applyFont="1" applyFill="1" applyBorder="1" applyAlignment="1" applyProtection="1">
      <alignment horizontal="center" vertical="center" wrapText="1"/>
    </xf>
    <xf numFmtId="0" fontId="2" fillId="7" borderId="18" xfId="0" applyFont="1" applyFill="1" applyBorder="1" applyAlignment="1" applyProtection="1">
      <alignment horizontal="left" vertical="top"/>
      <protection locked="0"/>
    </xf>
    <xf numFmtId="0" fontId="2" fillId="7" borderId="0" xfId="0" applyFont="1" applyFill="1" applyBorder="1" applyAlignment="1" applyProtection="1">
      <alignment horizontal="left" vertical="top"/>
      <protection locked="0"/>
    </xf>
    <xf numFmtId="0" fontId="2" fillId="7" borderId="26" xfId="0" applyFont="1" applyFill="1" applyBorder="1" applyAlignment="1" applyProtection="1">
      <alignment horizontal="left" vertical="top"/>
      <protection locked="0"/>
    </xf>
    <xf numFmtId="2" fontId="2" fillId="0" borderId="0" xfId="4" applyNumberFormat="1" applyFont="1" applyFill="1" applyBorder="1" applyAlignment="1" applyProtection="1">
      <alignment horizontal="left" vertical="center" wrapText="1"/>
      <protection locked="0"/>
    </xf>
    <xf numFmtId="2" fontId="2" fillId="0" borderId="5" xfId="4" applyNumberFormat="1" applyFont="1" applyFill="1" applyBorder="1" applyAlignment="1" applyProtection="1">
      <alignment horizontal="left" vertical="center" wrapText="1"/>
      <protection locked="0"/>
    </xf>
    <xf numFmtId="164" fontId="2" fillId="10" borderId="47" xfId="4" applyNumberFormat="1" applyFont="1" applyFill="1" applyBorder="1" applyAlignment="1" applyProtection="1">
      <alignment horizontal="center" vertical="center" wrapText="1"/>
    </xf>
    <xf numFmtId="164" fontId="2" fillId="10" borderId="33" xfId="4" applyNumberFormat="1" applyFont="1" applyFill="1" applyBorder="1" applyAlignment="1" applyProtection="1">
      <alignment horizontal="center" vertical="center"/>
    </xf>
    <xf numFmtId="2" fontId="2" fillId="10" borderId="47" xfId="4" applyNumberFormat="1" applyFont="1" applyFill="1" applyBorder="1" applyAlignment="1" applyProtection="1">
      <alignment horizontal="center" vertical="center" wrapText="1"/>
    </xf>
    <xf numFmtId="2" fontId="2" fillId="10" borderId="33" xfId="4" applyNumberFormat="1" applyFont="1" applyFill="1" applyBorder="1" applyAlignment="1" applyProtection="1">
      <alignment horizontal="center" vertical="center"/>
    </xf>
    <xf numFmtId="2" fontId="2" fillId="0" borderId="18" xfId="4" applyNumberFormat="1" applyFont="1" applyFill="1" applyBorder="1" applyAlignment="1" applyProtection="1">
      <alignment horizontal="left" vertical="center" wrapText="1"/>
      <protection locked="0"/>
    </xf>
    <xf numFmtId="0" fontId="16" fillId="8" borderId="0" xfId="2" applyNumberFormat="1" applyFont="1" applyFill="1" applyBorder="1" applyAlignment="1" applyProtection="1">
      <alignment horizontal="center" vertical="center" wrapText="1"/>
    </xf>
    <xf numFmtId="0" fontId="2" fillId="0" borderId="0" xfId="3" applyFont="1" applyAlignment="1">
      <alignment horizontal="center" vertical="top"/>
    </xf>
    <xf numFmtId="0" fontId="10" fillId="0" borderId="1" xfId="3" applyFont="1" applyFill="1" applyBorder="1" applyAlignment="1">
      <alignment horizontal="center" vertical="top" wrapText="1"/>
    </xf>
    <xf numFmtId="43" fontId="6" fillId="0" borderId="0" xfId="4" applyFont="1" applyFill="1" applyBorder="1" applyAlignment="1">
      <alignment horizontal="center" vertical="top" wrapText="1"/>
    </xf>
    <xf numFmtId="0" fontId="2" fillId="0" borderId="0" xfId="3" applyFont="1" applyFill="1" applyAlignment="1" applyProtection="1">
      <alignment horizontal="center" vertical="top"/>
    </xf>
    <xf numFmtId="0" fontId="2" fillId="0" borderId="0" xfId="3" applyFont="1" applyAlignment="1" applyProtection="1">
      <alignment horizontal="center" vertical="top"/>
    </xf>
    <xf numFmtId="0" fontId="0" fillId="0" borderId="0" xfId="0" applyAlignment="1">
      <alignment horizontal="center" vertical="top"/>
    </xf>
    <xf numFmtId="0" fontId="2" fillId="7" borderId="0" xfId="3" applyFont="1" applyFill="1" applyProtection="1"/>
    <xf numFmtId="0" fontId="2" fillId="7" borderId="0" xfId="3" applyFont="1" applyFill="1"/>
    <xf numFmtId="0" fontId="0" fillId="0" borderId="0" xfId="0" applyAlignment="1">
      <alignment horizontal="left" vertical="center" wrapText="1"/>
    </xf>
    <xf numFmtId="164" fontId="2" fillId="14" borderId="28" xfId="0" applyNumberFormat="1" applyFont="1" applyFill="1" applyBorder="1" applyAlignment="1" applyProtection="1">
      <alignment horizontal="center"/>
    </xf>
    <xf numFmtId="164" fontId="2" fillId="14" borderId="0" xfId="0" applyNumberFormat="1" applyFont="1" applyFill="1" applyBorder="1" applyAlignment="1" applyProtection="1">
      <alignment horizontal="center" vertical="center"/>
    </xf>
    <xf numFmtId="0" fontId="16" fillId="7" borderId="0" xfId="2" applyNumberFormat="1" applyFont="1" applyFill="1" applyBorder="1" applyAlignment="1" applyProtection="1">
      <alignment horizontal="center" vertical="center" wrapText="1"/>
    </xf>
    <xf numFmtId="0" fontId="9" fillId="7" borderId="0" xfId="0" applyFont="1" applyFill="1" applyBorder="1" applyAlignment="1">
      <alignment horizontal="center" vertical="top"/>
    </xf>
    <xf numFmtId="2" fontId="2" fillId="7" borderId="0" xfId="4" applyNumberFormat="1" applyFont="1" applyFill="1" applyBorder="1" applyAlignment="1" applyProtection="1">
      <alignment horizontal="left" vertical="center" wrapText="1"/>
      <protection locked="0"/>
    </xf>
    <xf numFmtId="164" fontId="2" fillId="7" borderId="0" xfId="4" applyNumberFormat="1" applyFont="1" applyFill="1" applyBorder="1" applyAlignment="1" applyProtection="1">
      <alignment horizontal="center" vertical="center"/>
    </xf>
    <xf numFmtId="164" fontId="2" fillId="7" borderId="0" xfId="0" applyNumberFormat="1" applyFont="1" applyFill="1" applyBorder="1" applyAlignment="1" applyProtection="1">
      <alignment horizontal="center" vertical="center"/>
    </xf>
    <xf numFmtId="2" fontId="2" fillId="7" borderId="0" xfId="4" applyNumberFormat="1" applyFont="1" applyFill="1" applyBorder="1" applyAlignment="1" applyProtection="1">
      <alignment horizontal="left" vertical="center"/>
      <protection locked="0"/>
    </xf>
    <xf numFmtId="0" fontId="4" fillId="7" borderId="6" xfId="3" applyFont="1" applyFill="1" applyBorder="1" applyAlignment="1" applyProtection="1">
      <alignment horizontal="center" vertical="top" wrapText="1"/>
      <protection locked="0"/>
    </xf>
    <xf numFmtId="0" fontId="2" fillId="7" borderId="7" xfId="3" applyFont="1" applyFill="1" applyBorder="1" applyAlignment="1" applyProtection="1">
      <alignment horizontal="center" vertical="top" wrapText="1"/>
      <protection locked="0"/>
    </xf>
    <xf numFmtId="0" fontId="20" fillId="7" borderId="13" xfId="2" applyNumberFormat="1" applyFont="1" applyFill="1" applyBorder="1" applyAlignment="1" applyProtection="1">
      <alignment horizontal="center" vertical="center" wrapText="1"/>
    </xf>
    <xf numFmtId="0" fontId="10" fillId="11" borderId="50" xfId="2" applyNumberFormat="1" applyFont="1" applyFill="1" applyBorder="1" applyAlignment="1" applyProtection="1">
      <alignment horizontal="center" vertical="center" wrapText="1"/>
    </xf>
    <xf numFmtId="0" fontId="10" fillId="7" borderId="0" xfId="3" applyFont="1" applyFill="1" applyBorder="1" applyAlignment="1">
      <alignment horizontal="left" vertical="center" wrapText="1"/>
    </xf>
    <xf numFmtId="0" fontId="0" fillId="7" borderId="0" xfId="0" applyFill="1" applyBorder="1" applyAlignment="1">
      <alignment vertical="center"/>
    </xf>
    <xf numFmtId="164" fontId="2" fillId="7" borderId="0" xfId="0" applyNumberFormat="1" applyFont="1" applyFill="1" applyBorder="1" applyAlignment="1" applyProtection="1">
      <alignment horizontal="center"/>
    </xf>
    <xf numFmtId="0" fontId="0" fillId="7" borderId="26" xfId="0" applyFill="1" applyBorder="1" applyAlignment="1">
      <alignment vertical="center"/>
    </xf>
    <xf numFmtId="0" fontId="2" fillId="0" borderId="0" xfId="3" applyAlignment="1">
      <alignment wrapText="1"/>
    </xf>
    <xf numFmtId="0" fontId="2" fillId="0" borderId="1" xfId="3" applyFont="1" applyBorder="1" applyAlignment="1">
      <alignment horizontal="center" vertical="center"/>
    </xf>
    <xf numFmtId="0" fontId="18" fillId="0" borderId="0" xfId="3" applyFont="1" applyAlignment="1">
      <alignment horizontal="center" vertical="center"/>
    </xf>
    <xf numFmtId="0" fontId="2" fillId="0" borderId="0" xfId="3" applyFont="1" applyAlignment="1">
      <alignment horizontal="center" vertical="center"/>
    </xf>
    <xf numFmtId="1" fontId="2" fillId="7" borderId="1" xfId="4" applyNumberFormat="1" applyFont="1" applyFill="1" applyBorder="1" applyAlignment="1" applyProtection="1">
      <alignment horizontal="center" vertical="center" wrapText="1"/>
    </xf>
    <xf numFmtId="1" fontId="2" fillId="7" borderId="7" xfId="4" applyNumberFormat="1" applyFont="1" applyFill="1" applyBorder="1" applyAlignment="1" applyProtection="1">
      <alignment horizontal="center" vertical="center" wrapText="1"/>
    </xf>
    <xf numFmtId="0" fontId="18" fillId="7" borderId="8" xfId="2" applyNumberFormat="1" applyFont="1" applyFill="1" applyBorder="1" applyAlignment="1" applyProtection="1">
      <alignment horizontal="center" vertical="center" wrapText="1"/>
    </xf>
    <xf numFmtId="1" fontId="2" fillId="7" borderId="12" xfId="4" applyNumberFormat="1" applyFont="1" applyFill="1" applyBorder="1" applyAlignment="1" applyProtection="1">
      <alignment horizontal="center" vertical="center" wrapText="1"/>
    </xf>
    <xf numFmtId="0" fontId="2" fillId="7" borderId="7" xfId="3" applyFill="1" applyBorder="1" applyAlignment="1"/>
    <xf numFmtId="1" fontId="2" fillId="7" borderId="0" xfId="3" applyNumberFormat="1" applyFont="1" applyFill="1" applyBorder="1" applyAlignment="1">
      <alignment horizontal="center"/>
    </xf>
    <xf numFmtId="0" fontId="2" fillId="7" borderId="0" xfId="3" applyFill="1" applyBorder="1"/>
    <xf numFmtId="0" fontId="24" fillId="17" borderId="8" xfId="3" applyFont="1" applyFill="1" applyBorder="1"/>
    <xf numFmtId="0" fontId="28" fillId="2" borderId="1" xfId="3" applyFont="1" applyFill="1" applyBorder="1" applyAlignment="1">
      <alignment horizontal="center" vertical="center" wrapText="1"/>
    </xf>
    <xf numFmtId="0" fontId="28" fillId="7" borderId="1" xfId="3" applyFont="1" applyFill="1" applyBorder="1" applyAlignment="1">
      <alignment horizontal="center" vertical="center" wrapText="1"/>
    </xf>
    <xf numFmtId="0" fontId="32" fillId="7" borderId="0" xfId="2" applyNumberFormat="1" applyFont="1" applyFill="1" applyBorder="1" applyAlignment="1" applyProtection="1">
      <alignment horizontal="left" vertical="center" wrapText="1"/>
    </xf>
    <xf numFmtId="0" fontId="2" fillId="7" borderId="0" xfId="3" applyFont="1" applyFill="1" applyBorder="1" applyAlignment="1" applyProtection="1">
      <alignment horizontal="center" vertical="top" wrapText="1"/>
      <protection locked="0"/>
    </xf>
    <xf numFmtId="164" fontId="2" fillId="21" borderId="28" xfId="0" applyNumberFormat="1" applyFont="1" applyFill="1" applyBorder="1" applyAlignment="1" applyProtection="1">
      <alignment horizontal="center"/>
    </xf>
    <xf numFmtId="0" fontId="33" fillId="7" borderId="0" xfId="0" applyFont="1" applyFill="1" applyBorder="1" applyAlignment="1">
      <alignment horizontal="left" vertical="center" wrapText="1"/>
    </xf>
    <xf numFmtId="165" fontId="4" fillId="7" borderId="0" xfId="3" applyNumberFormat="1" applyFont="1" applyFill="1" applyBorder="1" applyAlignment="1" applyProtection="1">
      <alignment horizontal="center" vertical="top" wrapText="1"/>
      <protection locked="0"/>
    </xf>
    <xf numFmtId="0" fontId="10" fillId="7" borderId="3" xfId="3" applyFont="1" applyFill="1" applyBorder="1" applyAlignment="1">
      <alignment horizontal="left" vertical="center" wrapText="1"/>
    </xf>
    <xf numFmtId="0" fontId="0" fillId="0" borderId="0" xfId="0" applyBorder="1" applyAlignment="1">
      <alignment horizontal="center" vertical="center" wrapText="1"/>
    </xf>
    <xf numFmtId="164" fontId="2" fillId="19" borderId="22" xfId="0" applyNumberFormat="1" applyFont="1" applyFill="1" applyBorder="1" applyAlignment="1" applyProtection="1">
      <alignment horizontal="center"/>
    </xf>
    <xf numFmtId="0" fontId="2" fillId="7" borderId="0" xfId="3" applyFill="1"/>
    <xf numFmtId="0" fontId="2" fillId="0" borderId="0" xfId="3" applyProtection="1">
      <protection locked="0"/>
    </xf>
    <xf numFmtId="0" fontId="2" fillId="0" borderId="1" xfId="3" applyFont="1" applyFill="1" applyBorder="1" applyAlignment="1" applyProtection="1">
      <alignment horizontal="left" wrapText="1"/>
      <protection locked="0"/>
    </xf>
    <xf numFmtId="14" fontId="2" fillId="0" borderId="9" xfId="3" applyNumberFormat="1" applyFont="1" applyFill="1" applyBorder="1" applyAlignment="1" applyProtection="1">
      <alignment horizontal="center" wrapText="1"/>
      <protection locked="0"/>
    </xf>
    <xf numFmtId="0" fontId="2" fillId="0" borderId="9" xfId="3" applyFont="1" applyFill="1" applyBorder="1" applyAlignment="1" applyProtection="1">
      <alignment horizontal="left" wrapText="1"/>
      <protection locked="0"/>
    </xf>
    <xf numFmtId="0" fontId="2" fillId="0" borderId="0" xfId="3" applyFill="1" applyProtection="1">
      <protection locked="0"/>
    </xf>
    <xf numFmtId="0" fontId="2" fillId="7" borderId="0" xfId="3" applyFont="1" applyFill="1" applyBorder="1" applyAlignment="1" applyProtection="1">
      <alignment horizontal="center" vertical="center" wrapText="1"/>
      <protection locked="0"/>
    </xf>
    <xf numFmtId="0" fontId="10" fillId="7" borderId="0" xfId="3" applyFont="1" applyFill="1" applyBorder="1" applyAlignment="1">
      <alignment vertical="top" wrapText="1"/>
    </xf>
    <xf numFmtId="0" fontId="18" fillId="0" borderId="0" xfId="3" applyFont="1" applyFill="1" applyProtection="1">
      <protection locked="0"/>
    </xf>
    <xf numFmtId="14" fontId="6" fillId="3" borderId="9" xfId="3" applyNumberFormat="1" applyFont="1" applyFill="1" applyBorder="1" applyAlignment="1" applyProtection="1">
      <alignment horizontal="center" wrapText="1"/>
      <protection locked="0"/>
    </xf>
    <xf numFmtId="0" fontId="10" fillId="7" borderId="18" xfId="3" applyFont="1" applyFill="1" applyBorder="1" applyAlignment="1">
      <alignment vertical="top" wrapText="1"/>
    </xf>
    <xf numFmtId="0" fontId="2" fillId="7" borderId="0" xfId="3" applyFont="1" applyFill="1" applyBorder="1" applyAlignment="1" applyProtection="1">
      <alignment horizontal="left"/>
      <protection locked="0"/>
    </xf>
    <xf numFmtId="0" fontId="16" fillId="7" borderId="0" xfId="3" applyFont="1" applyFill="1" applyBorder="1" applyAlignment="1">
      <alignment vertical="top" wrapText="1"/>
    </xf>
    <xf numFmtId="0" fontId="10" fillId="7" borderId="6" xfId="3" applyFont="1" applyFill="1" applyBorder="1" applyAlignment="1">
      <alignment vertical="top" wrapText="1"/>
    </xf>
    <xf numFmtId="0" fontId="16" fillId="0" borderId="0" xfId="3" applyFont="1" applyFill="1" applyBorder="1" applyAlignment="1">
      <alignment vertical="top" wrapText="1"/>
    </xf>
    <xf numFmtId="0" fontId="18" fillId="0" borderId="18" xfId="3" applyFont="1" applyFill="1" applyBorder="1" applyAlignment="1">
      <alignment vertical="top" wrapText="1"/>
    </xf>
    <xf numFmtId="0" fontId="10" fillId="7" borderId="17" xfId="3" applyFont="1" applyFill="1" applyBorder="1" applyAlignment="1">
      <alignment vertical="top" wrapText="1"/>
    </xf>
    <xf numFmtId="0" fontId="18" fillId="0" borderId="0" xfId="3" applyFont="1" applyFill="1" applyBorder="1" applyAlignment="1">
      <alignment vertical="top" wrapText="1"/>
    </xf>
    <xf numFmtId="0" fontId="2" fillId="0" borderId="0" xfId="3" applyFont="1" applyFill="1" applyBorder="1" applyAlignment="1" applyProtection="1">
      <alignment horizontal="left"/>
      <protection locked="0"/>
    </xf>
    <xf numFmtId="0" fontId="2" fillId="0" borderId="6" xfId="3" applyFont="1" applyFill="1" applyBorder="1" applyAlignment="1" applyProtection="1">
      <alignment horizontal="left"/>
      <protection locked="0"/>
    </xf>
    <xf numFmtId="0" fontId="10" fillId="7" borderId="0" xfId="3" applyFont="1" applyFill="1" applyBorder="1" applyAlignment="1">
      <alignment horizontal="left" vertical="top" wrapText="1"/>
    </xf>
    <xf numFmtId="0" fontId="10" fillId="7" borderId="21" xfId="3" applyFont="1" applyFill="1" applyBorder="1" applyAlignment="1">
      <alignment horizontal="left" vertical="top" wrapText="1"/>
    </xf>
    <xf numFmtId="0" fontId="10" fillId="7" borderId="23" xfId="3" applyFont="1" applyFill="1" applyBorder="1" applyAlignment="1">
      <alignment horizontal="left" vertical="top" wrapText="1"/>
    </xf>
    <xf numFmtId="0" fontId="2" fillId="0" borderId="0" xfId="3" applyFont="1" applyFill="1" applyBorder="1" applyAlignment="1" applyProtection="1">
      <alignment horizontal="left"/>
      <protection locked="0"/>
    </xf>
    <xf numFmtId="0" fontId="2" fillId="0" borderId="6" xfId="3" applyFont="1" applyFill="1" applyBorder="1" applyAlignment="1" applyProtection="1">
      <alignment horizontal="left"/>
      <protection locked="0"/>
    </xf>
    <xf numFmtId="0" fontId="2" fillId="7" borderId="0" xfId="3" applyFont="1" applyFill="1" applyBorder="1" applyAlignment="1" applyProtection="1">
      <alignment vertical="top" wrapText="1"/>
      <protection locked="0"/>
    </xf>
    <xf numFmtId="0" fontId="32" fillId="7" borderId="15" xfId="2" applyNumberFormat="1" applyFont="1" applyFill="1" applyBorder="1" applyAlignment="1" applyProtection="1">
      <alignment horizontal="left" vertical="center" wrapText="1"/>
      <protection locked="0"/>
    </xf>
    <xf numFmtId="164" fontId="2" fillId="10" borderId="1" xfId="4" applyNumberFormat="1" applyFont="1" applyFill="1" applyBorder="1" applyAlignment="1" applyProtection="1">
      <alignment horizontal="center" vertical="center" wrapText="1"/>
    </xf>
    <xf numFmtId="164" fontId="2" fillId="14" borderId="28" xfId="0" applyNumberFormat="1" applyFont="1" applyFill="1" applyBorder="1" applyAlignment="1" applyProtection="1">
      <alignment horizontal="center" vertical="center"/>
    </xf>
    <xf numFmtId="0" fontId="0" fillId="0" borderId="60" xfId="0" applyBorder="1" applyAlignment="1">
      <alignment horizontal="center" vertical="top"/>
    </xf>
    <xf numFmtId="0" fontId="0" fillId="0" borderId="62" xfId="0" applyBorder="1" applyAlignment="1">
      <alignment horizontal="center" vertical="top"/>
    </xf>
    <xf numFmtId="0" fontId="20" fillId="7" borderId="63" xfId="2" applyNumberFormat="1" applyFont="1" applyFill="1" applyBorder="1" applyAlignment="1" applyProtection="1">
      <alignment horizontal="center" vertical="center" wrapText="1"/>
    </xf>
    <xf numFmtId="0" fontId="10" fillId="7" borderId="1" xfId="2" applyNumberFormat="1" applyFont="1" applyFill="1" applyBorder="1" applyAlignment="1" applyProtection="1">
      <alignment horizontal="left" vertical="center" wrapText="1"/>
    </xf>
    <xf numFmtId="14" fontId="2" fillId="7" borderId="1" xfId="3" applyNumberFormat="1" applyFont="1" applyFill="1" applyBorder="1" applyAlignment="1" applyProtection="1">
      <alignment horizontal="left"/>
      <protection locked="0"/>
    </xf>
    <xf numFmtId="43" fontId="10" fillId="7" borderId="1" xfId="2" applyNumberFormat="1" applyFont="1" applyFill="1" applyBorder="1" applyAlignment="1" applyProtection="1">
      <alignment horizontal="center" vertical="center" wrapText="1"/>
    </xf>
    <xf numFmtId="0" fontId="2" fillId="0" borderId="0" xfId="3" applyAlignment="1"/>
    <xf numFmtId="0" fontId="2" fillId="0" borderId="0" xfId="3" applyFill="1" applyAlignment="1"/>
    <xf numFmtId="43" fontId="10" fillId="7" borderId="0" xfId="2" applyNumberFormat="1" applyFont="1" applyFill="1" applyBorder="1" applyAlignment="1" applyProtection="1">
      <alignment horizontal="center" vertical="center" wrapText="1"/>
    </xf>
    <xf numFmtId="0" fontId="10" fillId="7" borderId="0" xfId="2" applyNumberFormat="1" applyFont="1" applyFill="1" applyBorder="1" applyAlignment="1" applyProtection="1">
      <alignment horizontal="left" vertical="center" wrapText="1"/>
    </xf>
    <xf numFmtId="14" fontId="2" fillId="7" borderId="6" xfId="3" applyNumberFormat="1" applyFont="1" applyFill="1" applyBorder="1" applyAlignment="1" applyProtection="1">
      <alignment horizontal="left"/>
      <protection locked="0"/>
    </xf>
    <xf numFmtId="14" fontId="2" fillId="7" borderId="0" xfId="3" applyNumberFormat="1" applyFont="1" applyFill="1" applyBorder="1" applyAlignment="1" applyProtection="1">
      <alignment horizontal="left"/>
      <protection locked="0"/>
    </xf>
    <xf numFmtId="0" fontId="2" fillId="0" borderId="0" xfId="0" applyFont="1" applyAlignment="1" applyProtection="1">
      <alignment horizontal="left" vertical="center" wrapText="1"/>
    </xf>
    <xf numFmtId="0" fontId="35" fillId="0" borderId="0" xfId="0" applyFont="1" applyAlignment="1" applyProtection="1">
      <alignment horizontal="left" vertical="center" wrapText="1"/>
    </xf>
    <xf numFmtId="0" fontId="10" fillId="0" borderId="0" xfId="3" applyFont="1" applyFill="1" applyBorder="1" applyAlignment="1">
      <alignment horizontal="left" vertical="top"/>
    </xf>
    <xf numFmtId="0" fontId="18" fillId="0" borderId="0" xfId="3" applyFont="1" applyFill="1" applyAlignment="1"/>
    <xf numFmtId="0" fontId="18" fillId="0" borderId="0" xfId="3" applyFont="1" applyAlignment="1"/>
    <xf numFmtId="0" fontId="10" fillId="7" borderId="0" xfId="3" applyFont="1" applyFill="1" applyBorder="1" applyAlignment="1">
      <alignment vertical="top"/>
    </xf>
    <xf numFmtId="0" fontId="29" fillId="2" borderId="65" xfId="2" applyNumberFormat="1" applyFont="1" applyFill="1" applyBorder="1" applyAlignment="1" applyProtection="1">
      <alignment horizontal="left" vertical="center" wrapText="1"/>
    </xf>
    <xf numFmtId="0" fontId="29" fillId="2" borderId="67" xfId="2" applyNumberFormat="1" applyFont="1" applyFill="1" applyBorder="1" applyAlignment="1" applyProtection="1">
      <alignment horizontal="left" vertical="center" wrapText="1"/>
    </xf>
    <xf numFmtId="0" fontId="2" fillId="0" borderId="0" xfId="3" applyFill="1" applyBorder="1" applyAlignment="1">
      <alignment horizontal="left"/>
    </xf>
    <xf numFmtId="0" fontId="2" fillId="0" borderId="0" xfId="3" applyAlignment="1">
      <alignment horizontal="left"/>
    </xf>
    <xf numFmtId="0" fontId="38" fillId="0" borderId="1" xfId="3" applyFont="1" applyFill="1" applyBorder="1" applyAlignment="1">
      <alignment horizontal="center" vertical="center"/>
    </xf>
    <xf numFmtId="0" fontId="40" fillId="2" borderId="1" xfId="2" applyNumberFormat="1" applyFont="1" applyFill="1" applyBorder="1" applyAlignment="1" applyProtection="1">
      <alignment horizontal="left" vertical="center" wrapText="1" indent="2"/>
    </xf>
    <xf numFmtId="43" fontId="15" fillId="0" borderId="1" xfId="2" applyNumberFormat="1" applyFont="1" applyFill="1" applyBorder="1" applyAlignment="1" applyProtection="1">
      <alignment horizontal="center" vertical="center" wrapText="1"/>
    </xf>
    <xf numFmtId="2" fontId="38" fillId="3" borderId="1" xfId="4" applyNumberFormat="1" applyFont="1" applyFill="1" applyBorder="1" applyAlignment="1" applyProtection="1">
      <alignment horizontal="center" vertical="center" wrapText="1"/>
      <protection locked="0"/>
    </xf>
    <xf numFmtId="0" fontId="38" fillId="7" borderId="1" xfId="4" applyNumberFormat="1" applyFont="1" applyFill="1" applyBorder="1" applyAlignment="1" applyProtection="1">
      <alignment horizontal="center" vertical="center" wrapText="1"/>
      <protection locked="0"/>
    </xf>
    <xf numFmtId="164" fontId="38" fillId="10" borderId="1" xfId="3" applyNumberFormat="1" applyFont="1" applyFill="1" applyBorder="1" applyAlignment="1" applyProtection="1">
      <alignment horizontal="center"/>
    </xf>
    <xf numFmtId="0" fontId="38" fillId="7" borderId="7" xfId="4" applyNumberFormat="1" applyFont="1" applyFill="1" applyBorder="1" applyAlignment="1" applyProtection="1">
      <alignment horizontal="center" vertical="center" wrapText="1"/>
      <protection locked="0"/>
    </xf>
    <xf numFmtId="43" fontId="15" fillId="0" borderId="7" xfId="2" applyNumberFormat="1" applyFont="1" applyFill="1" applyBorder="1" applyAlignment="1" applyProtection="1">
      <alignment horizontal="center" vertical="center" wrapText="1"/>
    </xf>
    <xf numFmtId="0" fontId="39" fillId="11" borderId="8" xfId="2" applyNumberFormat="1" applyFont="1" applyFill="1" applyBorder="1" applyAlignment="1" applyProtection="1">
      <alignment horizontal="center" vertical="center" wrapText="1"/>
    </xf>
    <xf numFmtId="164" fontId="38" fillId="3" borderId="1" xfId="4" applyNumberFormat="1" applyFont="1" applyFill="1" applyBorder="1" applyAlignment="1" applyProtection="1">
      <alignment horizontal="center" vertical="center" wrapText="1"/>
    </xf>
    <xf numFmtId="1" fontId="38" fillId="7" borderId="1" xfId="4" applyNumberFormat="1" applyFont="1" applyFill="1" applyBorder="1" applyAlignment="1" applyProtection="1">
      <alignment horizontal="center" vertical="center" wrapText="1"/>
    </xf>
    <xf numFmtId="43" fontId="15" fillId="7" borderId="1" xfId="2" applyNumberFormat="1" applyFont="1" applyFill="1" applyBorder="1" applyAlignment="1" applyProtection="1">
      <alignment horizontal="center" vertical="center" wrapText="1"/>
    </xf>
    <xf numFmtId="49" fontId="38" fillId="0" borderId="6" xfId="0" applyNumberFormat="1" applyFont="1" applyBorder="1" applyAlignment="1">
      <alignment vertical="top" wrapText="1"/>
    </xf>
    <xf numFmtId="0" fontId="38" fillId="0" borderId="1" xfId="3" applyFont="1" applyFill="1" applyBorder="1" applyAlignment="1">
      <alignment vertical="center" wrapText="1"/>
    </xf>
    <xf numFmtId="0" fontId="38" fillId="0" borderId="0" xfId="3" applyFont="1" applyAlignment="1">
      <alignment wrapText="1"/>
    </xf>
    <xf numFmtId="0" fontId="28" fillId="4" borderId="16" xfId="2" applyNumberFormat="1" applyFont="1" applyFill="1" applyBorder="1" applyAlignment="1" applyProtection="1">
      <alignment horizontal="center" vertical="center" wrapText="1"/>
    </xf>
    <xf numFmtId="0" fontId="42" fillId="7" borderId="0" xfId="5" applyFont="1" applyFill="1"/>
    <xf numFmtId="0" fontId="38" fillId="7" borderId="0" xfId="3" applyFont="1" applyFill="1"/>
    <xf numFmtId="0" fontId="38" fillId="0" borderId="0" xfId="3" applyFont="1"/>
    <xf numFmtId="0" fontId="38" fillId="16" borderId="1" xfId="4" applyNumberFormat="1" applyFont="1" applyFill="1" applyBorder="1" applyAlignment="1" applyProtection="1">
      <alignment horizontal="center" vertical="center" wrapText="1"/>
      <protection locked="0"/>
    </xf>
    <xf numFmtId="0" fontId="38" fillId="0" borderId="1" xfId="3" applyFont="1" applyFill="1" applyBorder="1"/>
    <xf numFmtId="0" fontId="38" fillId="7" borderId="1" xfId="3" applyFont="1" applyFill="1" applyBorder="1"/>
    <xf numFmtId="0" fontId="38" fillId="0" borderId="1" xfId="3" applyFont="1" applyFill="1" applyBorder="1" applyAlignment="1">
      <alignment vertical="center"/>
    </xf>
    <xf numFmtId="0" fontId="38" fillId="7" borderId="1" xfId="3" applyFont="1" applyFill="1" applyBorder="1" applyAlignment="1"/>
    <xf numFmtId="0" fontId="38" fillId="0" borderId="7" xfId="3" applyFont="1" applyBorder="1" applyAlignment="1"/>
    <xf numFmtId="1" fontId="38" fillId="7" borderId="1" xfId="3" applyNumberFormat="1" applyFont="1" applyFill="1" applyBorder="1" applyAlignment="1">
      <alignment horizontal="center"/>
    </xf>
    <xf numFmtId="0" fontId="16" fillId="2" borderId="11" xfId="2" applyFont="1" applyFill="1" applyBorder="1" applyAlignment="1" applyProtection="1">
      <alignment horizontal="center" vertical="center"/>
    </xf>
    <xf numFmtId="0" fontId="16" fillId="2" borderId="51" xfId="2" applyFont="1" applyFill="1" applyBorder="1" applyAlignment="1" applyProtection="1">
      <alignment horizontal="center" vertical="center"/>
    </xf>
    <xf numFmtId="164" fontId="38" fillId="7" borderId="1" xfId="4" applyNumberFormat="1" applyFont="1" applyFill="1" applyBorder="1" applyAlignment="1" applyProtection="1">
      <alignment horizontal="center" vertical="center" wrapText="1"/>
    </xf>
    <xf numFmtId="49" fontId="38" fillId="0" borderId="0" xfId="0" applyNumberFormat="1" applyFont="1" applyAlignment="1">
      <alignment vertical="top" wrapText="1"/>
    </xf>
    <xf numFmtId="0" fontId="2" fillId="7" borderId="0" xfId="3" applyFill="1" applyAlignment="1"/>
    <xf numFmtId="0" fontId="18" fillId="7" borderId="0" xfId="3" applyFont="1" applyFill="1" applyAlignment="1"/>
    <xf numFmtId="0" fontId="37" fillId="7" borderId="11" xfId="2" applyFont="1" applyFill="1" applyBorder="1" applyAlignment="1" applyProtection="1">
      <alignment vertical="top" wrapText="1"/>
    </xf>
    <xf numFmtId="0" fontId="6" fillId="7" borderId="11" xfId="3" applyNumberFormat="1" applyFont="1" applyFill="1" applyBorder="1" applyAlignment="1" applyProtection="1">
      <alignment horizontal="center" wrapText="1"/>
      <protection locked="0"/>
    </xf>
    <xf numFmtId="0" fontId="26" fillId="7" borderId="11" xfId="3" applyFont="1" applyFill="1" applyBorder="1" applyAlignment="1" applyProtection="1">
      <alignment vertical="top" wrapText="1"/>
    </xf>
    <xf numFmtId="0" fontId="18" fillId="7" borderId="0" xfId="3" applyFont="1" applyFill="1"/>
    <xf numFmtId="0" fontId="2" fillId="7" borderId="0" xfId="3" applyFill="1" applyBorder="1" applyAlignment="1"/>
    <xf numFmtId="0" fontId="16" fillId="7" borderId="0" xfId="3" applyFont="1" applyFill="1" applyBorder="1" applyAlignment="1">
      <alignment vertical="top"/>
    </xf>
    <xf numFmtId="0" fontId="16" fillId="2" borderId="11" xfId="2" applyFont="1" applyFill="1" applyBorder="1" applyAlignment="1" applyProtection="1">
      <alignment horizontal="center" vertical="center" wrapText="1"/>
    </xf>
    <xf numFmtId="0" fontId="16" fillId="2" borderId="51" xfId="2" applyFont="1" applyFill="1" applyBorder="1" applyAlignment="1" applyProtection="1">
      <alignment horizontal="center" vertical="center" wrapText="1"/>
    </xf>
    <xf numFmtId="0" fontId="2" fillId="0" borderId="0" xfId="3" applyFill="1" applyAlignment="1" applyProtection="1">
      <alignment wrapText="1"/>
      <protection locked="0"/>
    </xf>
    <xf numFmtId="0" fontId="2" fillId="0" borderId="0" xfId="3" applyAlignment="1" applyProtection="1">
      <alignment wrapText="1"/>
      <protection locked="0"/>
    </xf>
    <xf numFmtId="0" fontId="24" fillId="7" borderId="0" xfId="3" applyFont="1" applyFill="1" applyBorder="1" applyAlignment="1">
      <alignment vertical="center"/>
    </xf>
    <xf numFmtId="0" fontId="20" fillId="7" borderId="0" xfId="2" applyNumberFormat="1" applyFont="1" applyFill="1" applyBorder="1" applyAlignment="1" applyProtection="1">
      <alignment horizontal="left" vertical="center" wrapText="1"/>
    </xf>
    <xf numFmtId="0" fontId="2" fillId="7" borderId="10" xfId="3" applyFont="1" applyFill="1" applyBorder="1" applyAlignment="1" applyProtection="1">
      <alignment vertical="center" wrapText="1"/>
      <protection locked="0"/>
    </xf>
    <xf numFmtId="0" fontId="2" fillId="7" borderId="0" xfId="3" applyFont="1" applyFill="1" applyBorder="1"/>
    <xf numFmtId="0" fontId="2" fillId="7" borderId="0" xfId="3" applyFill="1" applyBorder="1" applyAlignment="1">
      <alignment wrapText="1"/>
    </xf>
    <xf numFmtId="0" fontId="2" fillId="7" borderId="0" xfId="3" applyFill="1" applyProtection="1">
      <protection locked="0"/>
    </xf>
    <xf numFmtId="0" fontId="20" fillId="7" borderId="0" xfId="3" applyFont="1" applyFill="1" applyBorder="1" applyAlignment="1">
      <alignment horizontal="left" vertical="center" wrapText="1"/>
    </xf>
    <xf numFmtId="0" fontId="31" fillId="7" borderId="0" xfId="0" applyFont="1" applyFill="1" applyBorder="1" applyAlignment="1">
      <alignment horizontal="left" vertical="center" wrapText="1"/>
    </xf>
    <xf numFmtId="164" fontId="2" fillId="7" borderId="0" xfId="4" applyNumberFormat="1" applyFont="1" applyFill="1" applyBorder="1" applyAlignment="1" applyProtection="1">
      <alignment horizontal="center" vertical="center" wrapText="1"/>
    </xf>
    <xf numFmtId="0" fontId="0" fillId="7" borderId="0" xfId="0" applyFill="1" applyAlignment="1">
      <alignment horizontal="center" vertical="top"/>
    </xf>
    <xf numFmtId="0" fontId="43" fillId="13" borderId="1" xfId="3" applyFont="1" applyFill="1" applyBorder="1" applyAlignment="1">
      <alignment horizontal="center" vertical="center" wrapText="1"/>
    </xf>
    <xf numFmtId="0" fontId="2" fillId="0" borderId="0" xfId="3" applyFont="1" applyBorder="1" applyAlignment="1">
      <alignment horizontal="center" vertical="center"/>
    </xf>
    <xf numFmtId="0" fontId="2" fillId="0" borderId="0" xfId="3" applyBorder="1" applyAlignment="1"/>
    <xf numFmtId="0" fontId="2" fillId="3" borderId="1" xfId="3" applyFont="1" applyFill="1" applyBorder="1" applyAlignment="1" applyProtection="1">
      <alignment horizontal="left" wrapText="1"/>
      <protection locked="0"/>
    </xf>
    <xf numFmtId="0" fontId="38" fillId="0" borderId="0" xfId="3" applyFont="1" applyProtection="1">
      <protection locked="0"/>
    </xf>
    <xf numFmtId="0" fontId="16" fillId="2" borderId="11" xfId="2" applyFont="1" applyFill="1" applyBorder="1" applyAlignment="1" applyProtection="1">
      <alignment horizontal="left" vertical="center" indent="1"/>
    </xf>
    <xf numFmtId="0" fontId="2" fillId="0" borderId="0" xfId="0" applyFont="1" applyBorder="1" applyAlignment="1">
      <alignment horizontal="left" vertical="top" wrapText="1"/>
    </xf>
    <xf numFmtId="0" fontId="0" fillId="0" borderId="0" xfId="0" applyBorder="1" applyAlignment="1">
      <alignment horizontal="left" vertical="top" wrapText="1"/>
    </xf>
    <xf numFmtId="0" fontId="0" fillId="0" borderId="0" xfId="0" applyBorder="1" applyAlignment="1">
      <alignment horizontal="left" vertical="center" wrapText="1"/>
    </xf>
    <xf numFmtId="164" fontId="2" fillId="3" borderId="1" xfId="4" applyNumberFormat="1" applyFont="1" applyFill="1" applyBorder="1" applyAlignment="1" applyProtection="1">
      <alignment horizontal="center" vertical="center" wrapText="1"/>
      <protection locked="0"/>
    </xf>
    <xf numFmtId="2" fontId="2" fillId="21" borderId="1" xfId="4" applyNumberFormat="1" applyFont="1" applyFill="1" applyBorder="1" applyAlignment="1" applyProtection="1">
      <alignment horizontal="center" vertical="center" wrapText="1"/>
    </xf>
    <xf numFmtId="0" fontId="28" fillId="7" borderId="0" xfId="3" applyFont="1" applyFill="1" applyBorder="1" applyAlignment="1">
      <alignment horizontal="center" vertical="center" wrapText="1"/>
    </xf>
    <xf numFmtId="0" fontId="38" fillId="7" borderId="1" xfId="3" applyFont="1" applyFill="1" applyBorder="1" applyAlignment="1">
      <alignment vertical="center" wrapText="1"/>
    </xf>
    <xf numFmtId="0" fontId="38" fillId="7" borderId="0" xfId="3" applyFont="1" applyFill="1" applyAlignment="1">
      <alignment wrapText="1"/>
    </xf>
    <xf numFmtId="0" fontId="2" fillId="7" borderId="0" xfId="3" applyFill="1" applyAlignment="1">
      <alignment wrapText="1"/>
    </xf>
    <xf numFmtId="0" fontId="4" fillId="0" borderId="0" xfId="0" applyFont="1"/>
    <xf numFmtId="14" fontId="2" fillId="3" borderId="68" xfId="3" applyNumberFormat="1" applyFont="1" applyFill="1" applyBorder="1" applyAlignment="1" applyProtection="1">
      <alignment horizontal="center" vertical="center"/>
      <protection locked="0"/>
    </xf>
    <xf numFmtId="14" fontId="2" fillId="3" borderId="69" xfId="3" applyNumberFormat="1" applyFont="1" applyFill="1" applyBorder="1" applyAlignment="1" applyProtection="1">
      <alignment horizontal="center" vertical="center"/>
      <protection locked="0"/>
    </xf>
    <xf numFmtId="14" fontId="2" fillId="3" borderId="70" xfId="3" applyNumberFormat="1" applyFont="1" applyFill="1" applyBorder="1" applyAlignment="1" applyProtection="1">
      <alignment horizontal="center" vertical="center"/>
      <protection locked="0"/>
    </xf>
    <xf numFmtId="0" fontId="2" fillId="6" borderId="6" xfId="3" applyFont="1" applyFill="1" applyBorder="1" applyAlignment="1" applyProtection="1">
      <alignment horizontal="center" vertical="center"/>
      <protection locked="0"/>
    </xf>
    <xf numFmtId="0" fontId="0" fillId="0" borderId="14" xfId="0" applyBorder="1" applyAlignment="1" applyProtection="1">
      <alignment horizontal="left" vertical="center" wrapText="1"/>
    </xf>
    <xf numFmtId="0" fontId="6" fillId="7" borderId="0" xfId="0" applyFont="1" applyFill="1" applyBorder="1"/>
    <xf numFmtId="0" fontId="4" fillId="3" borderId="1" xfId="3" applyFont="1" applyFill="1" applyBorder="1" applyAlignment="1" applyProtection="1">
      <alignment vertical="top" wrapText="1"/>
      <protection locked="0"/>
    </xf>
    <xf numFmtId="164" fontId="2" fillId="10" borderId="24" xfId="0" applyNumberFormat="1" applyFont="1" applyFill="1" applyBorder="1" applyAlignment="1" applyProtection="1">
      <alignment horizontal="center"/>
      <protection locked="0"/>
    </xf>
    <xf numFmtId="43" fontId="15" fillId="7" borderId="8" xfId="2" applyNumberFormat="1" applyFont="1" applyFill="1" applyBorder="1" applyAlignment="1" applyProtection="1">
      <alignment horizontal="center" vertical="center" wrapText="1"/>
    </xf>
    <xf numFmtId="0" fontId="28" fillId="7" borderId="14" xfId="3" applyFont="1" applyFill="1" applyBorder="1"/>
    <xf numFmtId="43" fontId="15" fillId="7" borderId="15" xfId="2" applyNumberFormat="1" applyFont="1" applyFill="1" applyBorder="1" applyAlignment="1" applyProtection="1">
      <alignment horizontal="center" vertical="center" wrapText="1"/>
    </xf>
    <xf numFmtId="0" fontId="2" fillId="0" borderId="0" xfId="3" applyBorder="1"/>
    <xf numFmtId="0" fontId="2" fillId="3" borderId="1" xfId="3" applyFont="1" applyFill="1" applyBorder="1" applyAlignment="1" applyProtection="1">
      <alignment horizontal="left" vertical="center" wrapText="1"/>
      <protection locked="0"/>
    </xf>
    <xf numFmtId="14" fontId="6" fillId="3" borderId="9" xfId="3" applyNumberFormat="1" applyFont="1" applyFill="1" applyBorder="1" applyAlignment="1" applyProtection="1">
      <alignment horizontal="center" vertical="center" wrapText="1"/>
      <protection locked="0"/>
    </xf>
    <xf numFmtId="0" fontId="4" fillId="3" borderId="1" xfId="3" applyFont="1" applyFill="1" applyBorder="1" applyAlignment="1" applyProtection="1">
      <alignment vertical="center" wrapText="1"/>
      <protection locked="0"/>
    </xf>
    <xf numFmtId="0" fontId="2" fillId="0" borderId="0" xfId="3" applyFill="1" applyBorder="1" applyAlignment="1">
      <alignment vertical="center"/>
    </xf>
    <xf numFmtId="0" fontId="2" fillId="0" borderId="0" xfId="3" applyAlignment="1">
      <alignment vertical="center"/>
    </xf>
    <xf numFmtId="0" fontId="18" fillId="0" borderId="0" xfId="3" applyFont="1" applyAlignment="1">
      <alignment vertical="center"/>
    </xf>
    <xf numFmtId="0" fontId="18" fillId="0" borderId="0" xfId="3" applyFont="1" applyFill="1" applyAlignment="1">
      <alignment vertical="center"/>
    </xf>
    <xf numFmtId="0" fontId="10" fillId="7" borderId="0" xfId="3" applyFont="1" applyFill="1" applyBorder="1" applyAlignment="1">
      <alignment vertical="center" wrapText="1"/>
    </xf>
    <xf numFmtId="0" fontId="16" fillId="7" borderId="12" xfId="2" applyNumberFormat="1" applyFont="1" applyFill="1" applyBorder="1" applyAlignment="1" applyProtection="1">
      <alignment horizontal="left" vertical="top" wrapText="1"/>
    </xf>
    <xf numFmtId="0" fontId="16" fillId="7" borderId="7" xfId="2" applyNumberFormat="1" applyFont="1" applyFill="1" applyBorder="1" applyAlignment="1" applyProtection="1">
      <alignment horizontal="left" vertical="top" wrapText="1"/>
    </xf>
    <xf numFmtId="0" fontId="8" fillId="7" borderId="0" xfId="0" applyFont="1" applyFill="1" applyBorder="1" applyAlignment="1" applyProtection="1">
      <alignment horizontal="left" vertical="top"/>
      <protection locked="0"/>
    </xf>
    <xf numFmtId="0" fontId="46" fillId="7" borderId="6" xfId="0" applyFont="1" applyFill="1" applyBorder="1" applyAlignment="1">
      <alignment horizontal="left" vertical="center" wrapText="1"/>
    </xf>
    <xf numFmtId="0" fontId="10" fillId="7" borderId="7" xfId="2" applyNumberFormat="1" applyFont="1" applyFill="1" applyBorder="1" applyAlignment="1" applyProtection="1">
      <alignment horizontal="left" vertical="center" wrapText="1"/>
    </xf>
    <xf numFmtId="2" fontId="6" fillId="3" borderId="1" xfId="4" applyNumberFormat="1" applyFont="1" applyFill="1" applyBorder="1" applyAlignment="1" applyProtection="1">
      <alignment horizontal="center" vertical="center" wrapText="1"/>
      <protection locked="0"/>
    </xf>
    <xf numFmtId="0" fontId="2" fillId="6" borderId="78" xfId="3" applyFont="1" applyFill="1" applyBorder="1" applyAlignment="1" applyProtection="1">
      <alignment horizontal="center" vertical="center" wrapText="1"/>
      <protection locked="0"/>
    </xf>
    <xf numFmtId="0" fontId="2" fillId="3" borderId="1" xfId="0" applyFont="1" applyFill="1" applyBorder="1" applyAlignment="1" applyProtection="1">
      <alignment horizontal="left"/>
      <protection locked="0"/>
    </xf>
    <xf numFmtId="0" fontId="6" fillId="6" borderId="0" xfId="0" applyFont="1" applyFill="1" applyBorder="1" applyAlignment="1">
      <alignment horizontal="left" vertical="top" wrapText="1"/>
    </xf>
    <xf numFmtId="0" fontId="0" fillId="6" borderId="61" xfId="0" applyFill="1" applyBorder="1" applyAlignment="1">
      <alignment horizontal="center" vertical="center"/>
    </xf>
    <xf numFmtId="166" fontId="0" fillId="15" borderId="20" xfId="0" applyNumberFormat="1" applyFill="1" applyBorder="1" applyAlignment="1" applyProtection="1">
      <alignment horizontal="center" vertical="center"/>
      <protection locked="0"/>
    </xf>
    <xf numFmtId="0" fontId="2" fillId="3" borderId="1" xfId="4" applyNumberFormat="1" applyFont="1" applyFill="1" applyBorder="1" applyAlignment="1" applyProtection="1">
      <alignment horizontal="center" vertical="center" wrapText="1"/>
      <protection locked="0"/>
    </xf>
    <xf numFmtId="0" fontId="39" fillId="0" borderId="8" xfId="2" applyNumberFormat="1" applyFont="1" applyFill="1" applyBorder="1" applyAlignment="1" applyProtection="1">
      <alignment horizontal="center" vertical="center" wrapText="1"/>
    </xf>
    <xf numFmtId="164" fontId="38" fillId="0" borderId="6" xfId="4" applyNumberFormat="1" applyFont="1" applyFill="1" applyBorder="1" applyAlignment="1" applyProtection="1">
      <alignment horizontal="center" vertical="center" wrapText="1"/>
    </xf>
    <xf numFmtId="164" fontId="38" fillId="0" borderId="0" xfId="4" applyNumberFormat="1" applyFont="1" applyFill="1" applyBorder="1" applyAlignment="1" applyProtection="1">
      <alignment horizontal="center" vertical="center" wrapText="1"/>
    </xf>
    <xf numFmtId="1" fontId="38" fillId="0" borderId="0" xfId="4" applyNumberFormat="1" applyFont="1" applyFill="1" applyBorder="1" applyAlignment="1" applyProtection="1">
      <alignment horizontal="center" vertical="center" wrapText="1"/>
    </xf>
    <xf numFmtId="0" fontId="38" fillId="0" borderId="0" xfId="3" applyFont="1" applyFill="1" applyBorder="1" applyAlignment="1"/>
    <xf numFmtId="1" fontId="38" fillId="0" borderId="0" xfId="3" applyNumberFormat="1" applyFont="1" applyFill="1" applyBorder="1" applyAlignment="1">
      <alignment horizontal="center"/>
    </xf>
    <xf numFmtId="14" fontId="6" fillId="3" borderId="9" xfId="3" applyNumberFormat="1" applyFont="1" applyFill="1" applyBorder="1" applyAlignment="1" applyProtection="1">
      <alignment horizontal="center" vertical="center" wrapText="1"/>
    </xf>
    <xf numFmtId="14" fontId="6" fillId="3" borderId="9" xfId="3" applyNumberFormat="1" applyFont="1" applyFill="1" applyBorder="1" applyAlignment="1" applyProtection="1">
      <alignment horizontal="center" wrapText="1"/>
    </xf>
    <xf numFmtId="0" fontId="9" fillId="7" borderId="0" xfId="0" applyFont="1" applyFill="1" applyBorder="1"/>
    <xf numFmtId="0" fontId="2" fillId="7" borderId="0" xfId="0" applyFont="1" applyFill="1" applyBorder="1"/>
    <xf numFmtId="164" fontId="2" fillId="20" borderId="24" xfId="0" applyNumberFormat="1" applyFont="1" applyFill="1" applyBorder="1" applyAlignment="1" applyProtection="1">
      <alignment horizontal="center"/>
    </xf>
    <xf numFmtId="0" fontId="2" fillId="5" borderId="0" xfId="3" applyFont="1" applyFill="1" applyBorder="1" applyAlignment="1" applyProtection="1">
      <alignment horizontal="center" vertical="center" wrapText="1"/>
      <protection locked="0"/>
    </xf>
    <xf numFmtId="0" fontId="2" fillId="5" borderId="42" xfId="3" applyFont="1" applyFill="1" applyBorder="1" applyAlignment="1" applyProtection="1">
      <alignment horizontal="center" vertical="center" wrapText="1"/>
      <protection locked="0"/>
    </xf>
    <xf numFmtId="49" fontId="4" fillId="3" borderId="7" xfId="3" applyNumberFormat="1" applyFont="1" applyFill="1" applyBorder="1" applyAlignment="1" applyProtection="1">
      <alignment vertical="top" wrapText="1"/>
      <protection locked="0"/>
    </xf>
    <xf numFmtId="49" fontId="4" fillId="3" borderId="0" xfId="3" applyNumberFormat="1" applyFont="1" applyFill="1" applyBorder="1" applyAlignment="1" applyProtection="1">
      <alignment vertical="top" wrapText="1"/>
      <protection locked="0"/>
    </xf>
    <xf numFmtId="49" fontId="4" fillId="3" borderId="2" xfId="3" applyNumberFormat="1" applyFont="1" applyFill="1" applyBorder="1" applyAlignment="1" applyProtection="1">
      <alignment vertical="top" wrapText="1"/>
      <protection locked="0"/>
    </xf>
    <xf numFmtId="0" fontId="0" fillId="0" borderId="89" xfId="0" applyBorder="1" applyAlignment="1"/>
    <xf numFmtId="0" fontId="38" fillId="0" borderId="6" xfId="0" applyFont="1" applyBorder="1" applyAlignment="1">
      <alignment horizontal="center" vertical="center" wrapText="1"/>
    </xf>
    <xf numFmtId="43" fontId="15" fillId="7" borderId="0" xfId="2" applyNumberFormat="1" applyFont="1" applyFill="1" applyBorder="1" applyAlignment="1" applyProtection="1">
      <alignment horizontal="center" vertical="center" wrapText="1"/>
    </xf>
    <xf numFmtId="49" fontId="38" fillId="0" borderId="0" xfId="0" applyNumberFormat="1" applyFont="1" applyBorder="1" applyAlignment="1">
      <alignment vertical="top" wrapText="1"/>
    </xf>
    <xf numFmtId="0" fontId="28" fillId="17" borderId="88" xfId="3" applyFont="1" applyFill="1" applyBorder="1" applyAlignment="1">
      <alignment vertical="center" wrapText="1"/>
    </xf>
    <xf numFmtId="0" fontId="4" fillId="0" borderId="11" xfId="2" applyNumberFormat="1" applyFont="1" applyFill="1" applyBorder="1" applyAlignment="1" applyProtection="1">
      <alignment horizontal="center" vertical="center" wrapText="1"/>
    </xf>
    <xf numFmtId="0" fontId="4" fillId="0" borderId="84" xfId="2" applyNumberFormat="1" applyFont="1" applyFill="1" applyBorder="1" applyAlignment="1" applyProtection="1">
      <alignment horizontal="center" vertical="center" wrapText="1"/>
    </xf>
    <xf numFmtId="0" fontId="2" fillId="7" borderId="43" xfId="0" applyFont="1" applyFill="1" applyBorder="1" applyAlignment="1" applyProtection="1">
      <alignment horizontal="left" vertical="top"/>
      <protection locked="0"/>
    </xf>
    <xf numFmtId="0" fontId="2" fillId="3" borderId="1" xfId="3" applyFont="1" applyFill="1" applyBorder="1" applyAlignment="1" applyProtection="1">
      <alignment horizontal="center" vertical="center" wrapText="1"/>
      <protection locked="0"/>
    </xf>
    <xf numFmtId="0" fontId="2" fillId="7" borderId="0" xfId="3" applyFill="1" applyBorder="1" applyAlignment="1">
      <alignment horizontal="center" vertical="center"/>
    </xf>
    <xf numFmtId="0" fontId="2" fillId="7" borderId="0" xfId="3" applyFill="1" applyAlignment="1">
      <alignment horizontal="center" vertical="center"/>
    </xf>
    <xf numFmtId="0" fontId="18" fillId="7" borderId="0" xfId="3" applyFont="1" applyFill="1" applyAlignment="1">
      <alignment horizontal="center" vertical="center"/>
    </xf>
    <xf numFmtId="0" fontId="10" fillId="7" borderId="0" xfId="3" applyFont="1" applyFill="1" applyBorder="1" applyAlignment="1">
      <alignment horizontal="center" vertical="center" wrapText="1"/>
    </xf>
    <xf numFmtId="0" fontId="16" fillId="7" borderId="0" xfId="3" applyFont="1" applyFill="1" applyBorder="1" applyAlignment="1">
      <alignment horizontal="center" vertical="center" wrapText="1"/>
    </xf>
    <xf numFmtId="0" fontId="2" fillId="6" borderId="43" xfId="0" applyFont="1" applyFill="1" applyBorder="1" applyAlignment="1" applyProtection="1">
      <alignment horizontal="center" vertical="center"/>
      <protection locked="0"/>
    </xf>
    <xf numFmtId="0" fontId="9" fillId="0" borderId="6" xfId="0" applyFont="1" applyFill="1" applyBorder="1" applyAlignment="1"/>
    <xf numFmtId="0" fontId="9" fillId="0" borderId="0" xfId="0" applyFont="1" applyFill="1" applyAlignment="1"/>
    <xf numFmtId="2" fontId="2" fillId="3" borderId="1" xfId="4" applyNumberFormat="1" applyFont="1" applyFill="1" applyBorder="1" applyAlignment="1" applyProtection="1">
      <alignment horizontal="center" vertical="center" wrapText="1"/>
    </xf>
    <xf numFmtId="2" fontId="2" fillId="6" borderId="1" xfId="4" applyNumberFormat="1" applyFont="1" applyFill="1" applyBorder="1" applyAlignment="1" applyProtection="1">
      <alignment horizontal="center" vertical="center" wrapText="1"/>
    </xf>
    <xf numFmtId="0" fontId="6" fillId="6" borderId="0" xfId="0" applyFont="1" applyFill="1" applyAlignment="1">
      <alignment wrapText="1"/>
    </xf>
    <xf numFmtId="0" fontId="0" fillId="0" borderId="0" xfId="0" applyAlignment="1">
      <alignment horizontal="left"/>
    </xf>
    <xf numFmtId="0" fontId="52" fillId="2" borderId="8" xfId="2" applyFont="1" applyFill="1" applyBorder="1" applyAlignment="1" applyProtection="1">
      <alignment horizontal="left" vertical="center" wrapText="1"/>
    </xf>
    <xf numFmtId="0" fontId="16" fillId="8" borderId="36" xfId="2" applyNumberFormat="1" applyFont="1" applyFill="1" applyBorder="1" applyAlignment="1" applyProtection="1">
      <alignment horizontal="left" vertical="center" wrapText="1"/>
    </xf>
    <xf numFmtId="0" fontId="50" fillId="8" borderId="61" xfId="2" applyNumberFormat="1" applyFont="1" applyFill="1" applyBorder="1" applyAlignment="1" applyProtection="1">
      <alignment horizontal="left" vertical="center" wrapText="1"/>
    </xf>
    <xf numFmtId="0" fontId="50" fillId="8" borderId="0" xfId="2" applyNumberFormat="1" applyFont="1" applyFill="1" applyBorder="1" applyAlignment="1" applyProtection="1">
      <alignment horizontal="left" vertical="center" wrapText="1"/>
    </xf>
    <xf numFmtId="0" fontId="16" fillId="2" borderId="1" xfId="2" applyNumberFormat="1" applyFont="1" applyFill="1" applyBorder="1" applyAlignment="1" applyProtection="1">
      <alignment horizontal="left" vertical="center" wrapText="1"/>
    </xf>
    <xf numFmtId="0" fontId="10" fillId="2" borderId="1" xfId="2" applyFont="1" applyFill="1" applyBorder="1" applyAlignment="1" applyProtection="1">
      <alignment horizontal="left" vertical="center" wrapText="1"/>
    </xf>
    <xf numFmtId="0" fontId="2" fillId="3" borderId="1" xfId="0" applyFont="1" applyFill="1" applyBorder="1" applyAlignment="1" applyProtection="1">
      <alignment horizontal="left" vertical="center"/>
      <protection locked="0"/>
    </xf>
    <xf numFmtId="0" fontId="39" fillId="23" borderId="1" xfId="2" applyNumberFormat="1" applyFont="1" applyFill="1" applyBorder="1" applyAlignment="1" applyProtection="1">
      <alignment horizontal="left" vertical="center" wrapText="1" indent="1"/>
    </xf>
    <xf numFmtId="0" fontId="16" fillId="23" borderId="11" xfId="2" applyFont="1" applyFill="1" applyBorder="1" applyAlignment="1" applyProtection="1">
      <alignment horizontal="center" vertical="center"/>
    </xf>
    <xf numFmtId="0" fontId="53" fillId="0" borderId="0" xfId="0" applyFont="1" applyBorder="1" applyAlignment="1">
      <alignment vertical="center" wrapText="1"/>
    </xf>
    <xf numFmtId="0" fontId="2" fillId="0" borderId="90" xfId="3" applyBorder="1" applyAlignment="1">
      <alignment horizontal="center" vertical="center"/>
    </xf>
    <xf numFmtId="0" fontId="4" fillId="23" borderId="90" xfId="3" applyFont="1" applyFill="1" applyBorder="1" applyAlignment="1">
      <alignment horizontal="center" vertical="center"/>
    </xf>
    <xf numFmtId="0" fontId="4" fillId="12" borderId="90" xfId="3" applyFont="1" applyFill="1" applyBorder="1" applyAlignment="1">
      <alignment horizontal="center" vertical="center"/>
    </xf>
    <xf numFmtId="0" fontId="4" fillId="22" borderId="90" xfId="3" applyFont="1" applyFill="1" applyBorder="1" applyAlignment="1">
      <alignment horizontal="center" vertical="center"/>
    </xf>
    <xf numFmtId="0" fontId="2" fillId="6" borderId="37" xfId="3" applyFont="1" applyFill="1" applyBorder="1" applyAlignment="1" applyProtection="1">
      <alignment horizontal="center" vertical="center" wrapText="1"/>
      <protection locked="0"/>
    </xf>
    <xf numFmtId="0" fontId="29" fillId="23" borderId="65" xfId="2" applyNumberFormat="1" applyFont="1" applyFill="1" applyBorder="1" applyAlignment="1" applyProtection="1">
      <alignment horizontal="center" vertical="center" wrapText="1"/>
    </xf>
    <xf numFmtId="0" fontId="16" fillId="8" borderId="0" xfId="2" applyNumberFormat="1" applyFont="1" applyFill="1" applyBorder="1" applyAlignment="1" applyProtection="1">
      <alignment horizontal="left" vertical="center" wrapText="1"/>
    </xf>
    <xf numFmtId="0" fontId="27" fillId="7" borderId="2" xfId="3" applyFont="1" applyFill="1" applyBorder="1" applyAlignment="1" applyProtection="1">
      <alignment vertical="center" wrapText="1"/>
    </xf>
    <xf numFmtId="0" fontId="24" fillId="18" borderId="1" xfId="3" applyFont="1" applyFill="1" applyBorder="1" applyAlignment="1" applyProtection="1">
      <alignment horizontal="left" vertical="center" wrapText="1"/>
    </xf>
    <xf numFmtId="0" fontId="16" fillId="2" borderId="8" xfId="3" applyFont="1" applyFill="1" applyBorder="1" applyAlignment="1" applyProtection="1">
      <alignment horizontal="left" vertical="center" wrapText="1"/>
    </xf>
    <xf numFmtId="0" fontId="24" fillId="23" borderId="1" xfId="3" applyFont="1" applyFill="1" applyBorder="1" applyAlignment="1" applyProtection="1">
      <alignment horizontal="center" vertical="center" wrapText="1"/>
    </xf>
    <xf numFmtId="0" fontId="10" fillId="2" borderId="1" xfId="3" applyFont="1" applyFill="1" applyBorder="1" applyAlignment="1" applyProtection="1">
      <alignment horizontal="center" vertical="top" wrapText="1"/>
    </xf>
    <xf numFmtId="0" fontId="10" fillId="11" borderId="1" xfId="3" applyFont="1" applyFill="1" applyBorder="1" applyAlignment="1" applyProtection="1">
      <alignment horizontal="center" vertical="top" wrapText="1"/>
    </xf>
    <xf numFmtId="2" fontId="2" fillId="9" borderId="1" xfId="4" applyNumberFormat="1" applyFont="1" applyFill="1" applyBorder="1" applyAlignment="1" applyProtection="1">
      <alignment horizontal="left" vertical="center" wrapText="1"/>
    </xf>
    <xf numFmtId="2" fontId="2" fillId="10" borderId="46" xfId="4" applyNumberFormat="1" applyFont="1" applyFill="1" applyBorder="1" applyAlignment="1" applyProtection="1">
      <alignment horizontal="left" vertical="center" wrapText="1"/>
    </xf>
    <xf numFmtId="2" fontId="2" fillId="10" borderId="47" xfId="4" applyNumberFormat="1" applyFont="1" applyFill="1" applyBorder="1" applyAlignment="1" applyProtection="1">
      <alignment horizontal="left" vertical="center" wrapText="1"/>
    </xf>
    <xf numFmtId="0" fontId="10" fillId="2" borderId="48" xfId="3" applyFont="1" applyFill="1" applyBorder="1" applyAlignment="1" applyProtection="1">
      <alignment horizontal="center" vertical="top" wrapText="1"/>
    </xf>
    <xf numFmtId="0" fontId="10" fillId="2" borderId="15" xfId="3" applyFont="1" applyFill="1" applyBorder="1" applyAlignment="1" applyProtection="1">
      <alignment horizontal="center" vertical="center" wrapText="1"/>
    </xf>
    <xf numFmtId="2" fontId="2" fillId="3" borderId="1" xfId="4" applyNumberFormat="1" applyFont="1" applyFill="1" applyBorder="1" applyAlignment="1" applyProtection="1">
      <alignment horizontal="left" vertical="center" wrapText="1"/>
    </xf>
    <xf numFmtId="2" fontId="39" fillId="23" borderId="1" xfId="4" applyNumberFormat="1" applyFont="1" applyFill="1" applyBorder="1" applyAlignment="1" applyProtection="1">
      <alignment horizontal="center" vertical="center" wrapText="1"/>
    </xf>
    <xf numFmtId="0" fontId="37" fillId="9" borderId="9" xfId="2" applyFont="1" applyFill="1" applyBorder="1" applyAlignment="1" applyProtection="1">
      <alignment vertical="center" wrapText="1"/>
    </xf>
    <xf numFmtId="0" fontId="37" fillId="9" borderId="9" xfId="2" applyFont="1" applyFill="1" applyBorder="1" applyAlignment="1" applyProtection="1">
      <alignment horizontal="left" vertical="center" wrapText="1"/>
    </xf>
    <xf numFmtId="0" fontId="37" fillId="9" borderId="9" xfId="2" applyFont="1" applyFill="1" applyBorder="1" applyAlignment="1" applyProtection="1">
      <alignment horizontal="left" wrapText="1"/>
    </xf>
    <xf numFmtId="0" fontId="6" fillId="9" borderId="9" xfId="2" applyFont="1" applyFill="1" applyBorder="1" applyAlignment="1" applyProtection="1">
      <alignment horizontal="left" vertical="center" wrapText="1"/>
      <protection locked="0"/>
    </xf>
    <xf numFmtId="0" fontId="6" fillId="9" borderId="9" xfId="2" applyFont="1" applyFill="1" applyBorder="1" applyAlignment="1" applyProtection="1">
      <alignment horizontal="left" wrapText="1"/>
      <protection locked="0"/>
    </xf>
    <xf numFmtId="0" fontId="25" fillId="9" borderId="9" xfId="2" applyFont="1" applyFill="1" applyBorder="1" applyAlignment="1" applyProtection="1">
      <alignment horizontal="left" wrapText="1"/>
      <protection locked="0"/>
    </xf>
    <xf numFmtId="0" fontId="47" fillId="17" borderId="8" xfId="3" applyFont="1" applyFill="1" applyBorder="1" applyAlignment="1" applyProtection="1">
      <alignment vertical="center"/>
    </xf>
    <xf numFmtId="0" fontId="2" fillId="6" borderId="61" xfId="3" applyFont="1" applyFill="1" applyBorder="1" applyAlignment="1" applyProtection="1">
      <alignment horizontal="center" vertical="center" wrapText="1"/>
    </xf>
    <xf numFmtId="0" fontId="2" fillId="6" borderId="71" xfId="3" applyFont="1" applyFill="1" applyBorder="1" applyAlignment="1" applyProtection="1">
      <alignment horizontal="center" vertical="center" wrapText="1"/>
    </xf>
    <xf numFmtId="0" fontId="2" fillId="6" borderId="73" xfId="3" applyFont="1" applyFill="1" applyBorder="1" applyAlignment="1" applyProtection="1">
      <alignment horizontal="center" vertical="center" wrapText="1"/>
    </xf>
    <xf numFmtId="0" fontId="2" fillId="6" borderId="70" xfId="3" applyFont="1" applyFill="1" applyBorder="1" applyAlignment="1" applyProtection="1">
      <alignment horizontal="center" vertical="center" wrapText="1"/>
    </xf>
    <xf numFmtId="0" fontId="29" fillId="23" borderId="66" xfId="2" applyNumberFormat="1" applyFont="1" applyFill="1" applyBorder="1" applyAlignment="1" applyProtection="1">
      <alignment horizontal="left" vertical="center" wrapText="1"/>
    </xf>
    <xf numFmtId="0" fontId="14" fillId="0" borderId="0" xfId="3" applyFont="1" applyAlignment="1" applyProtection="1">
      <alignment vertical="top"/>
    </xf>
    <xf numFmtId="0" fontId="24" fillId="17" borderId="8" xfId="3" applyFont="1" applyFill="1" applyBorder="1" applyAlignment="1" applyProtection="1">
      <alignment vertical="center"/>
    </xf>
    <xf numFmtId="0" fontId="2" fillId="0" borderId="0" xfId="3" applyProtection="1"/>
    <xf numFmtId="0" fontId="2" fillId="7" borderId="0" xfId="3" applyFont="1" applyFill="1" applyBorder="1" applyAlignment="1" applyProtection="1">
      <alignment vertical="top" wrapText="1"/>
    </xf>
    <xf numFmtId="0" fontId="0" fillId="0" borderId="10" xfId="0" applyBorder="1" applyAlignment="1" applyProtection="1">
      <alignment wrapText="1"/>
    </xf>
    <xf numFmtId="0" fontId="0" fillId="0" borderId="44" xfId="0" applyBorder="1" applyAlignment="1" applyProtection="1">
      <alignment wrapText="1"/>
    </xf>
    <xf numFmtId="0" fontId="10" fillId="7" borderId="0" xfId="3" applyFont="1" applyFill="1" applyBorder="1" applyAlignment="1" applyProtection="1">
      <alignment horizontal="left" vertical="top" wrapText="1"/>
    </xf>
    <xf numFmtId="0" fontId="2" fillId="0" borderId="0" xfId="3" applyFill="1" applyProtection="1"/>
    <xf numFmtId="0" fontId="2" fillId="0" borderId="0" xfId="3" applyFill="1" applyBorder="1" applyProtection="1"/>
    <xf numFmtId="0" fontId="16" fillId="2" borderId="8" xfId="2" applyFont="1" applyFill="1" applyBorder="1" applyAlignment="1" applyProtection="1">
      <alignment horizontal="left" vertical="center" wrapText="1"/>
    </xf>
    <xf numFmtId="0" fontId="10" fillId="7" borderId="9" xfId="0" applyFont="1" applyFill="1" applyBorder="1" applyAlignment="1">
      <alignment horizontal="left"/>
    </xf>
    <xf numFmtId="0" fontId="10" fillId="7" borderId="11" xfId="0" applyFont="1" applyFill="1" applyBorder="1" applyAlignment="1">
      <alignment horizontal="left"/>
    </xf>
    <xf numFmtId="0" fontId="16" fillId="2" borderId="8" xfId="2" applyNumberFormat="1" applyFont="1" applyFill="1" applyBorder="1" applyAlignment="1" applyProtection="1">
      <alignment horizontal="left" vertical="center" wrapText="1"/>
    </xf>
    <xf numFmtId="0" fontId="49" fillId="7" borderId="0" xfId="2" applyNumberFormat="1" applyFont="1" applyFill="1" applyBorder="1" applyAlignment="1" applyProtection="1">
      <alignment horizontal="center" vertical="center" wrapText="1"/>
    </xf>
    <xf numFmtId="0" fontId="49" fillId="7" borderId="62" xfId="2" applyNumberFormat="1" applyFont="1" applyFill="1" applyBorder="1" applyAlignment="1" applyProtection="1">
      <alignment horizontal="center" vertical="center" wrapText="1"/>
    </xf>
    <xf numFmtId="0" fontId="38" fillId="0" borderId="14" xfId="0" applyFont="1" applyBorder="1" applyAlignment="1">
      <alignment horizontal="center" vertical="center" wrapText="1"/>
    </xf>
    <xf numFmtId="49" fontId="4" fillId="10" borderId="0" xfId="0" applyNumberFormat="1" applyFont="1" applyFill="1" applyAlignment="1" applyProtection="1">
      <alignment vertical="top" wrapText="1"/>
      <protection locked="0"/>
    </xf>
    <xf numFmtId="49" fontId="4" fillId="0" borderId="0" xfId="0" applyNumberFormat="1" applyFont="1" applyAlignment="1" applyProtection="1">
      <alignment vertical="top" wrapText="1"/>
      <protection locked="0"/>
    </xf>
    <xf numFmtId="0" fontId="50" fillId="23" borderId="16" xfId="2" applyNumberFormat="1" applyFont="1" applyFill="1" applyBorder="1" applyAlignment="1" applyProtection="1">
      <alignment horizontal="center" vertical="center" wrapText="1"/>
    </xf>
    <xf numFmtId="0" fontId="34" fillId="23" borderId="11" xfId="0" applyFont="1" applyFill="1" applyBorder="1" applyAlignment="1">
      <alignment horizontal="center" vertical="center" wrapText="1"/>
    </xf>
    <xf numFmtId="49" fontId="4" fillId="10" borderId="0" xfId="4" applyNumberFormat="1" applyFont="1" applyFill="1" applyBorder="1" applyAlignment="1" applyProtection="1">
      <alignment vertical="top" wrapText="1"/>
      <protection locked="0"/>
    </xf>
    <xf numFmtId="0" fontId="53" fillId="0" borderId="0" xfId="0" applyFont="1" applyBorder="1" applyAlignment="1">
      <alignment horizontal="center" vertical="center" wrapText="1"/>
    </xf>
    <xf numFmtId="0" fontId="2" fillId="0" borderId="0" xfId="3" applyAlignment="1">
      <alignment wrapText="1"/>
    </xf>
    <xf numFmtId="0" fontId="2" fillId="15" borderId="0" xfId="4" applyNumberFormat="1" applyFont="1" applyFill="1" applyBorder="1" applyAlignment="1" applyProtection="1">
      <alignment horizontal="center" vertical="center" wrapText="1"/>
      <protection locked="0"/>
    </xf>
    <xf numFmtId="14" fontId="2" fillId="6" borderId="1" xfId="2" applyNumberFormat="1" applyFont="1" applyFill="1" applyBorder="1" applyAlignment="1" applyProtection="1">
      <alignment horizontal="left" vertical="top" wrapText="1"/>
      <protection locked="0"/>
    </xf>
    <xf numFmtId="9" fontId="2" fillId="6" borderId="1" xfId="2" applyNumberFormat="1" applyFont="1" applyFill="1" applyBorder="1" applyAlignment="1" applyProtection="1">
      <alignment horizontal="left" vertical="top" wrapText="1"/>
      <protection locked="0"/>
    </xf>
    <xf numFmtId="0" fontId="2" fillId="6" borderId="61" xfId="3" applyFont="1" applyFill="1" applyBorder="1" applyAlignment="1" applyProtection="1">
      <alignment horizontal="center" vertical="center" wrapText="1"/>
      <protection locked="0"/>
    </xf>
    <xf numFmtId="0" fontId="2" fillId="6" borderId="74" xfId="3" applyFont="1" applyFill="1" applyBorder="1" applyAlignment="1" applyProtection="1">
      <alignment horizontal="center" vertical="center" wrapText="1"/>
      <protection locked="0"/>
    </xf>
    <xf numFmtId="0" fontId="2" fillId="6" borderId="68" xfId="3" applyFont="1" applyFill="1" applyBorder="1" applyAlignment="1" applyProtection="1">
      <alignment horizontal="center" vertical="center" wrapText="1"/>
      <protection locked="0"/>
    </xf>
    <xf numFmtId="0" fontId="2" fillId="6" borderId="64" xfId="3" applyFont="1" applyFill="1" applyBorder="1" applyAlignment="1" applyProtection="1">
      <alignment horizontal="center" vertical="center" wrapText="1"/>
      <protection locked="0"/>
    </xf>
    <xf numFmtId="0" fontId="16" fillId="8" borderId="0" xfId="2" applyNumberFormat="1" applyFont="1" applyFill="1" applyBorder="1" applyAlignment="1" applyProtection="1">
      <alignment horizontal="left" vertical="center" wrapText="1"/>
    </xf>
    <xf numFmtId="0" fontId="16" fillId="8" borderId="16" xfId="2" applyNumberFormat="1" applyFont="1" applyFill="1" applyBorder="1" applyAlignment="1" applyProtection="1">
      <alignment vertical="center" wrapText="1"/>
    </xf>
    <xf numFmtId="2" fontId="38" fillId="6" borderId="1" xfId="4" applyNumberFormat="1" applyFont="1" applyFill="1" applyBorder="1" applyAlignment="1" applyProtection="1">
      <alignment horizontal="center" vertical="center" wrapText="1"/>
      <protection locked="0"/>
    </xf>
    <xf numFmtId="164" fontId="38" fillId="6" borderId="1" xfId="4" applyNumberFormat="1" applyFont="1" applyFill="1" applyBorder="1" applyAlignment="1" applyProtection="1">
      <alignment horizontal="center" vertical="center" wrapText="1"/>
    </xf>
    <xf numFmtId="0" fontId="38" fillId="6" borderId="1" xfId="4" applyNumberFormat="1" applyFont="1" applyFill="1" applyBorder="1" applyAlignment="1" applyProtection="1">
      <alignment horizontal="center" vertical="center" wrapText="1"/>
      <protection locked="0"/>
    </xf>
    <xf numFmtId="2" fontId="0" fillId="10" borderId="20" xfId="0" applyNumberFormat="1" applyFill="1" applyBorder="1" applyAlignment="1" applyProtection="1">
      <alignment horizontal="center" vertical="center"/>
      <protection locked="0"/>
    </xf>
    <xf numFmtId="0" fontId="6" fillId="9" borderId="9" xfId="2" applyFont="1" applyFill="1" applyBorder="1" applyAlignment="1" applyProtection="1">
      <alignment horizontal="left" vertical="center" wrapText="1"/>
    </xf>
    <xf numFmtId="0" fontId="6" fillId="9" borderId="9" xfId="2" applyFont="1" applyFill="1" applyBorder="1" applyAlignment="1" applyProtection="1">
      <alignment horizontal="left" wrapText="1"/>
    </xf>
    <xf numFmtId="0" fontId="4" fillId="6" borderId="1" xfId="3" applyFont="1" applyFill="1" applyBorder="1" applyAlignment="1" applyProtection="1">
      <alignment vertical="top" wrapText="1"/>
      <protection locked="0"/>
    </xf>
    <xf numFmtId="2" fontId="2" fillId="3" borderId="1" xfId="4" applyNumberFormat="1" applyFont="1" applyFill="1" applyBorder="1" applyAlignment="1" applyProtection="1">
      <alignment horizontal="center" vertical="center" wrapText="1"/>
      <protection locked="0"/>
    </xf>
    <xf numFmtId="0" fontId="2" fillId="7" borderId="0" xfId="3" applyFill="1"/>
    <xf numFmtId="0" fontId="2" fillId="7" borderId="0" xfId="3" applyFill="1" applyAlignment="1">
      <alignment wrapText="1"/>
    </xf>
    <xf numFmtId="164" fontId="2" fillId="20" borderId="24" xfId="0" applyNumberFormat="1" applyFont="1" applyFill="1" applyBorder="1" applyAlignment="1" applyProtection="1">
      <alignment horizontal="center"/>
    </xf>
    <xf numFmtId="0" fontId="4" fillId="3" borderId="1" xfId="3" applyFont="1" applyFill="1" applyBorder="1" applyAlignment="1" applyProtection="1">
      <alignment horizontal="left" vertical="center" wrapText="1"/>
      <protection locked="0"/>
    </xf>
    <xf numFmtId="2" fontId="2" fillId="7" borderId="0" xfId="3" applyNumberFormat="1" applyFont="1" applyFill="1" applyProtection="1"/>
    <xf numFmtId="164" fontId="9" fillId="0" borderId="0" xfId="0" applyNumberFormat="1" applyFont="1"/>
    <xf numFmtId="0" fontId="2" fillId="0" borderId="0" xfId="0" applyFont="1" applyAlignment="1">
      <alignment vertical="top" wrapText="1"/>
    </xf>
    <xf numFmtId="0" fontId="2" fillId="0" borderId="0" xfId="0" applyFont="1" applyAlignment="1">
      <alignment horizontal="left" vertical="top"/>
    </xf>
    <xf numFmtId="0" fontId="2" fillId="7" borderId="0" xfId="3" applyFill="1" applyBorder="1" applyAlignment="1">
      <alignment vertical="top" wrapText="1"/>
    </xf>
    <xf numFmtId="2" fontId="38" fillId="10" borderId="1" xfId="3" applyNumberFormat="1" applyFont="1" applyFill="1" applyBorder="1" applyAlignment="1" applyProtection="1">
      <alignment horizontal="center"/>
    </xf>
    <xf numFmtId="14" fontId="2" fillId="6" borderId="1" xfId="2" applyNumberFormat="1" applyFont="1" applyFill="1" applyBorder="1" applyAlignment="1" applyProtection="1">
      <alignment horizontal="left" vertical="center" wrapText="1"/>
      <protection locked="0"/>
    </xf>
    <xf numFmtId="0" fontId="0" fillId="0" borderId="0" xfId="0" applyFill="1" applyBorder="1" applyAlignment="1">
      <alignment horizontal="left"/>
    </xf>
    <xf numFmtId="0" fontId="8" fillId="0" borderId="0" xfId="0" applyFont="1" applyAlignment="1">
      <alignment horizontal="left"/>
    </xf>
    <xf numFmtId="0" fontId="15" fillId="0" borderId="0" xfId="0" applyFont="1" applyAlignment="1">
      <alignment horizontal="left"/>
    </xf>
    <xf numFmtId="0" fontId="14" fillId="0" borderId="0" xfId="0" applyFont="1" applyAlignment="1">
      <alignment horizontal="left"/>
    </xf>
    <xf numFmtId="0" fontId="12" fillId="0" borderId="0" xfId="0" applyFont="1" applyAlignment="1">
      <alignment horizontal="left"/>
    </xf>
    <xf numFmtId="0" fontId="12" fillId="0" borderId="0" xfId="0" applyFont="1" applyFill="1" applyBorder="1" applyAlignment="1">
      <alignment horizontal="left"/>
    </xf>
    <xf numFmtId="0" fontId="16" fillId="2" borderId="9" xfId="2" applyFont="1" applyFill="1" applyBorder="1" applyAlignment="1" applyProtection="1">
      <alignment horizontal="left" vertical="center" wrapText="1"/>
    </xf>
    <xf numFmtId="0" fontId="16" fillId="2" borderId="5" xfId="2" applyFont="1" applyFill="1" applyBorder="1" applyAlignment="1" applyProtection="1">
      <alignment horizontal="left" vertical="center" wrapText="1"/>
    </xf>
    <xf numFmtId="0" fontId="10" fillId="7" borderId="1" xfId="2" applyFont="1" applyFill="1" applyBorder="1" applyAlignment="1" applyProtection="1">
      <alignment horizontal="left" vertical="center" wrapText="1"/>
    </xf>
    <xf numFmtId="0" fontId="6" fillId="10" borderId="1" xfId="2" applyFont="1" applyFill="1" applyBorder="1" applyAlignment="1" applyProtection="1">
      <alignment horizontal="left" vertical="center" wrapText="1"/>
      <protection locked="0"/>
    </xf>
    <xf numFmtId="0" fontId="2" fillId="0" borderId="0" xfId="0" applyFont="1" applyAlignment="1">
      <alignment horizontal="left"/>
    </xf>
    <xf numFmtId="14" fontId="19" fillId="7" borderId="0" xfId="0" applyNumberFormat="1" applyFont="1" applyFill="1" applyBorder="1" applyAlignment="1" applyProtection="1">
      <alignment horizontal="left" wrapText="1"/>
      <protection locked="0"/>
    </xf>
    <xf numFmtId="0" fontId="0" fillId="7" borderId="0" xfId="0" applyFill="1" applyBorder="1" applyAlignment="1">
      <alignment horizontal="left" wrapText="1"/>
    </xf>
    <xf numFmtId="0" fontId="30" fillId="0" borderId="0" xfId="0" applyFont="1" applyAlignment="1">
      <alignment horizontal="left"/>
    </xf>
    <xf numFmtId="0" fontId="11" fillId="0" borderId="0" xfId="0" applyFont="1" applyAlignment="1">
      <alignment horizontal="left"/>
    </xf>
    <xf numFmtId="0" fontId="0" fillId="7" borderId="58" xfId="0" applyFill="1" applyBorder="1" applyAlignment="1">
      <alignment horizontal="left"/>
    </xf>
    <xf numFmtId="0" fontId="0" fillId="7" borderId="0" xfId="0" applyFill="1" applyBorder="1" applyAlignment="1">
      <alignment horizontal="left"/>
    </xf>
    <xf numFmtId="0" fontId="7" fillId="7" borderId="0" xfId="0" applyFont="1" applyFill="1" applyBorder="1" applyAlignment="1">
      <alignment horizontal="left"/>
    </xf>
    <xf numFmtId="0" fontId="10" fillId="2" borderId="1" xfId="2" applyFont="1" applyFill="1" applyBorder="1" applyAlignment="1" applyProtection="1">
      <alignment horizontal="left"/>
    </xf>
    <xf numFmtId="0" fontId="3" fillId="0" borderId="1" xfId="0" applyFont="1" applyBorder="1" applyAlignment="1">
      <alignment horizontal="left"/>
    </xf>
    <xf numFmtId="0" fontId="3" fillId="0" borderId="0" xfId="0" applyFont="1" applyAlignment="1">
      <alignment horizontal="left"/>
    </xf>
    <xf numFmtId="0" fontId="8" fillId="0" borderId="1" xfId="0" applyFont="1" applyBorder="1" applyAlignment="1">
      <alignment horizontal="left"/>
    </xf>
    <xf numFmtId="0" fontId="0" fillId="0" borderId="14" xfId="0" applyBorder="1" applyAlignment="1">
      <alignment horizontal="left"/>
    </xf>
    <xf numFmtId="0" fontId="3" fillId="7" borderId="0" xfId="0" applyFont="1" applyFill="1" applyBorder="1" applyAlignment="1">
      <alignment horizontal="left"/>
    </xf>
    <xf numFmtId="0" fontId="10" fillId="0" borderId="1" xfId="0" applyFont="1" applyBorder="1" applyAlignment="1">
      <alignment horizontal="left"/>
    </xf>
    <xf numFmtId="0" fontId="0" fillId="0" borderId="1" xfId="0" applyBorder="1" applyAlignment="1">
      <alignment horizontal="left"/>
    </xf>
    <xf numFmtId="0" fontId="0" fillId="0" borderId="1" xfId="0" applyFill="1" applyBorder="1" applyAlignment="1">
      <alignment horizontal="left"/>
    </xf>
    <xf numFmtId="0" fontId="2" fillId="0" borderId="1" xfId="0" applyFont="1" applyBorder="1" applyAlignment="1">
      <alignment horizontal="left"/>
    </xf>
    <xf numFmtId="0" fontId="8" fillId="0" borderId="9" xfId="0" applyFont="1" applyBorder="1" applyAlignment="1">
      <alignment horizontal="left"/>
    </xf>
    <xf numFmtId="0" fontId="54" fillId="23" borderId="54" xfId="0" applyFont="1" applyFill="1" applyBorder="1" applyAlignment="1">
      <alignment horizontal="left" vertical="center" wrapText="1"/>
    </xf>
    <xf numFmtId="0" fontId="54" fillId="23" borderId="55" xfId="0" applyFont="1" applyFill="1" applyBorder="1" applyAlignment="1">
      <alignment horizontal="left" vertical="center" wrapText="1"/>
    </xf>
    <xf numFmtId="0" fontId="54" fillId="23" borderId="56" xfId="0" applyFont="1" applyFill="1" applyBorder="1" applyAlignment="1">
      <alignment horizontal="left" vertical="center" wrapText="1"/>
    </xf>
    <xf numFmtId="0" fontId="8" fillId="7" borderId="0" xfId="0" applyFont="1" applyFill="1" applyBorder="1" applyAlignment="1">
      <alignment horizontal="left"/>
    </xf>
    <xf numFmtId="0" fontId="2" fillId="3" borderId="1" xfId="0" applyFont="1" applyFill="1" applyBorder="1" applyAlignment="1" applyProtection="1">
      <alignment horizontal="left" vertical="top"/>
      <protection locked="0"/>
    </xf>
    <xf numFmtId="0" fontId="8" fillId="7" borderId="1" xfId="0" applyFont="1" applyFill="1" applyBorder="1" applyAlignment="1" applyProtection="1">
      <alignment horizontal="left"/>
      <protection locked="0"/>
    </xf>
    <xf numFmtId="0" fontId="2" fillId="7" borderId="9" xfId="0" applyFont="1" applyFill="1" applyBorder="1" applyAlignment="1" applyProtection="1">
      <alignment horizontal="left"/>
      <protection locked="0"/>
    </xf>
    <xf numFmtId="0" fontId="6" fillId="7" borderId="0" xfId="0" applyFont="1" applyFill="1" applyBorder="1" applyAlignment="1">
      <alignment horizontal="left"/>
    </xf>
    <xf numFmtId="0" fontId="8" fillId="7" borderId="9" xfId="0" applyFont="1" applyFill="1" applyBorder="1" applyAlignment="1">
      <alignment horizontal="left"/>
    </xf>
    <xf numFmtId="0" fontId="50" fillId="0" borderId="0" xfId="0" applyFont="1" applyFill="1" applyBorder="1" applyAlignment="1">
      <alignment horizontal="left" vertical="center" wrapText="1"/>
    </xf>
    <xf numFmtId="0" fontId="0" fillId="0" borderId="0" xfId="0" applyBorder="1" applyAlignment="1">
      <alignment horizontal="left"/>
    </xf>
    <xf numFmtId="0" fontId="9" fillId="0" borderId="0" xfId="0" applyFont="1" applyAlignment="1">
      <alignment horizontal="left"/>
    </xf>
    <xf numFmtId="0" fontId="0" fillId="6" borderId="0" xfId="0" applyFill="1" applyAlignment="1">
      <alignment horizontal="left"/>
    </xf>
    <xf numFmtId="0" fontId="2" fillId="7" borderId="1" xfId="0" applyFont="1" applyFill="1" applyBorder="1" applyAlignment="1" applyProtection="1">
      <alignment horizontal="left"/>
      <protection locked="0"/>
    </xf>
    <xf numFmtId="0" fontId="8" fillId="7" borderId="9" xfId="0" applyFont="1" applyFill="1" applyBorder="1" applyAlignment="1" applyProtection="1">
      <alignment horizontal="left"/>
      <protection locked="0"/>
    </xf>
    <xf numFmtId="0" fontId="16" fillId="0" borderId="0" xfId="0" applyFont="1" applyFill="1" applyBorder="1" applyAlignment="1">
      <alignment horizontal="left" vertical="center" wrapText="1"/>
    </xf>
    <xf numFmtId="0" fontId="10" fillId="7" borderId="12" xfId="2" applyFont="1" applyFill="1" applyBorder="1" applyAlignment="1" applyProtection="1">
      <alignment horizontal="left" vertical="center" wrapText="1"/>
    </xf>
    <xf numFmtId="0" fontId="0" fillId="0" borderId="7" xfId="0" applyBorder="1" applyAlignment="1">
      <alignment horizontal="left"/>
    </xf>
    <xf numFmtId="0" fontId="10" fillId="2" borderId="8" xfId="2" applyFont="1" applyFill="1" applyBorder="1" applyAlignment="1" applyProtection="1">
      <alignment horizontal="left" vertical="center" wrapText="1"/>
    </xf>
    <xf numFmtId="0" fontId="0" fillId="7" borderId="3" xfId="0" applyFill="1" applyBorder="1" applyAlignment="1">
      <alignment horizontal="left"/>
    </xf>
    <xf numFmtId="0" fontId="0" fillId="0" borderId="4" xfId="0" applyBorder="1" applyAlignment="1">
      <alignment horizontal="left"/>
    </xf>
    <xf numFmtId="0" fontId="10" fillId="2" borderId="14" xfId="2" applyFont="1" applyFill="1" applyBorder="1" applyAlignment="1" applyProtection="1">
      <alignment horizontal="left" vertical="center" wrapText="1"/>
    </xf>
    <xf numFmtId="0" fontId="0" fillId="7" borderId="1" xfId="0" applyFill="1" applyBorder="1" applyAlignment="1">
      <alignment horizontal="left"/>
    </xf>
    <xf numFmtId="0" fontId="0" fillId="7" borderId="15" xfId="0" applyFill="1" applyBorder="1" applyAlignment="1">
      <alignment horizontal="left"/>
    </xf>
    <xf numFmtId="0" fontId="0" fillId="7" borderId="9" xfId="0" applyFill="1" applyBorder="1" applyAlignment="1">
      <alignment horizontal="left"/>
    </xf>
    <xf numFmtId="0" fontId="0" fillId="7" borderId="0" xfId="0" applyFill="1" applyAlignment="1">
      <alignment horizontal="left"/>
    </xf>
    <xf numFmtId="0" fontId="10" fillId="2" borderId="15" xfId="2" applyFont="1" applyFill="1" applyBorder="1" applyAlignment="1" applyProtection="1">
      <alignment horizontal="left" vertical="center" wrapText="1"/>
    </xf>
    <xf numFmtId="0" fontId="0" fillId="0" borderId="96" xfId="0" applyBorder="1" applyAlignment="1">
      <alignment horizontal="left"/>
    </xf>
    <xf numFmtId="0" fontId="0" fillId="0" borderId="5" xfId="0" applyBorder="1" applyAlignment="1">
      <alignment horizontal="left"/>
    </xf>
    <xf numFmtId="0" fontId="5" fillId="0" borderId="22" xfId="2" applyFill="1" applyBorder="1" applyAlignment="1" applyProtection="1">
      <alignment horizontal="left" vertical="center" wrapText="1"/>
    </xf>
    <xf numFmtId="0" fontId="5" fillId="0" borderId="20" xfId="2" applyFill="1" applyBorder="1" applyAlignment="1" applyProtection="1">
      <alignment horizontal="left" vertical="center" wrapText="1"/>
    </xf>
    <xf numFmtId="0" fontId="5" fillId="0" borderId="25" xfId="2" applyFill="1" applyBorder="1" applyAlignment="1" applyProtection="1">
      <alignment horizontal="left" vertical="center" wrapText="1"/>
    </xf>
    <xf numFmtId="0" fontId="5" fillId="0" borderId="26" xfId="2" applyFill="1" applyBorder="1" applyAlignment="1" applyProtection="1">
      <alignment horizontal="left" vertical="center" wrapText="1"/>
    </xf>
    <xf numFmtId="0" fontId="2" fillId="3" borderId="1" xfId="0" applyFont="1" applyFill="1" applyBorder="1" applyAlignment="1" applyProtection="1">
      <alignment horizontal="left" vertical="top" wrapText="1"/>
      <protection locked="0"/>
    </xf>
    <xf numFmtId="0" fontId="16" fillId="2" borderId="7" xfId="2" applyFont="1" applyFill="1" applyBorder="1" applyAlignment="1" applyProtection="1">
      <alignment horizontal="left" vertical="center" wrapText="1"/>
    </xf>
    <xf numFmtId="0" fontId="2" fillId="3" borderId="1" xfId="0" applyFont="1" applyFill="1" applyBorder="1" applyAlignment="1" applyProtection="1">
      <alignment horizontal="left" wrapText="1"/>
      <protection locked="0"/>
    </xf>
    <xf numFmtId="0" fontId="11" fillId="0" borderId="1" xfId="0" applyFont="1" applyBorder="1" applyAlignment="1">
      <alignment horizontal="left"/>
    </xf>
    <xf numFmtId="0" fontId="48" fillId="3" borderId="1" xfId="2" applyFont="1" applyFill="1" applyBorder="1" applyAlignment="1" applyProtection="1">
      <alignment horizontal="left" vertical="top" wrapText="1"/>
      <protection locked="0"/>
    </xf>
    <xf numFmtId="14" fontId="2" fillId="3" borderId="1" xfId="2" applyNumberFormat="1" applyFont="1" applyFill="1" applyBorder="1" applyAlignment="1" applyProtection="1">
      <alignment horizontal="left" vertical="top" wrapText="1"/>
      <protection locked="0"/>
    </xf>
    <xf numFmtId="0" fontId="2" fillId="0" borderId="0" xfId="0" applyFont="1" applyAlignment="1">
      <alignment horizontal="left" vertical="center"/>
    </xf>
    <xf numFmtId="0" fontId="19" fillId="0" borderId="1" xfId="2" applyFont="1" applyFill="1" applyBorder="1" applyAlignment="1" applyProtection="1">
      <alignment horizontal="left" vertical="center" wrapText="1"/>
    </xf>
    <xf numFmtId="0" fontId="19" fillId="0" borderId="14" xfId="2" applyFont="1" applyFill="1" applyBorder="1" applyAlignment="1" applyProtection="1">
      <alignment horizontal="left" vertical="center" wrapText="1"/>
    </xf>
    <xf numFmtId="0" fontId="2" fillId="0" borderId="6" xfId="0" applyFont="1" applyFill="1" applyBorder="1" applyAlignment="1" applyProtection="1">
      <alignment horizontal="left" vertical="top" wrapText="1"/>
      <protection locked="0"/>
    </xf>
    <xf numFmtId="0" fontId="2" fillId="0" borderId="0" xfId="0" applyFont="1" applyFill="1" applyBorder="1" applyAlignment="1" applyProtection="1">
      <alignment horizontal="left" vertical="top" wrapText="1"/>
      <protection locked="0"/>
    </xf>
    <xf numFmtId="0" fontId="2" fillId="0" borderId="10" xfId="0" applyFont="1" applyFill="1" applyBorder="1" applyAlignment="1" applyProtection="1">
      <alignment horizontal="left" vertical="top" wrapText="1"/>
      <protection locked="0"/>
    </xf>
    <xf numFmtId="0" fontId="2" fillId="3" borderId="1" xfId="2" applyFont="1" applyFill="1" applyBorder="1" applyAlignment="1" applyProtection="1">
      <alignment horizontal="left" vertical="center" wrapText="1"/>
      <protection locked="0"/>
    </xf>
    <xf numFmtId="0" fontId="9" fillId="7" borderId="0" xfId="0" applyFont="1" applyFill="1" applyAlignment="1">
      <alignment horizontal="left"/>
    </xf>
    <xf numFmtId="0" fontId="5" fillId="7" borderId="20" xfId="2" applyFill="1" applyBorder="1" applyAlignment="1" applyProtection="1">
      <alignment horizontal="left" vertical="center" wrapText="1"/>
    </xf>
    <xf numFmtId="0" fontId="5" fillId="7" borderId="26" xfId="2" applyFill="1" applyBorder="1" applyAlignment="1" applyProtection="1">
      <alignment horizontal="left" vertical="center" wrapText="1"/>
    </xf>
    <xf numFmtId="0" fontId="18" fillId="0" borderId="15" xfId="0" applyFont="1" applyBorder="1" applyAlignment="1">
      <alignment horizontal="left" vertical="center" wrapText="1"/>
    </xf>
    <xf numFmtId="0" fontId="8" fillId="7" borderId="0" xfId="0" applyFont="1" applyFill="1" applyAlignment="1">
      <alignment horizontal="left"/>
    </xf>
    <xf numFmtId="0" fontId="2" fillId="7" borderId="0" xfId="0" applyFont="1" applyFill="1" applyAlignment="1">
      <alignment horizontal="left"/>
    </xf>
    <xf numFmtId="0" fontId="16" fillId="7" borderId="9" xfId="2" applyNumberFormat="1" applyFont="1" applyFill="1" applyBorder="1" applyAlignment="1" applyProtection="1">
      <alignment horizontal="left" vertical="top" wrapText="1"/>
    </xf>
    <xf numFmtId="0" fontId="16" fillId="7" borderId="5" xfId="2" applyNumberFormat="1" applyFont="1" applyFill="1" applyBorder="1" applyAlignment="1" applyProtection="1">
      <alignment horizontal="left" vertical="top" wrapText="1"/>
    </xf>
    <xf numFmtId="0" fontId="8" fillId="7" borderId="9" xfId="0" applyFont="1" applyFill="1" applyBorder="1" applyAlignment="1" applyProtection="1">
      <alignment horizontal="left" vertical="top"/>
      <protection locked="0"/>
    </xf>
    <xf numFmtId="0" fontId="8" fillId="7" borderId="5" xfId="0" applyFont="1" applyFill="1" applyBorder="1" applyAlignment="1" applyProtection="1">
      <alignment horizontal="left" vertical="top"/>
      <protection locked="0"/>
    </xf>
    <xf numFmtId="0" fontId="10" fillId="7" borderId="0" xfId="2" applyFont="1" applyFill="1" applyBorder="1" applyAlignment="1" applyProtection="1">
      <alignment horizontal="left" vertical="center" wrapText="1"/>
    </xf>
    <xf numFmtId="0" fontId="2" fillId="0" borderId="0" xfId="0" applyFont="1" applyFill="1" applyBorder="1" applyAlignment="1">
      <alignment horizontal="left"/>
    </xf>
    <xf numFmtId="165" fontId="6" fillId="7" borderId="0" xfId="2" applyNumberFormat="1" applyFont="1" applyFill="1" applyBorder="1" applyAlignment="1" applyProtection="1">
      <alignment horizontal="left" vertical="center" wrapText="1"/>
      <protection locked="0"/>
    </xf>
    <xf numFmtId="165" fontId="0" fillId="7" borderId="0" xfId="0" applyNumberFormat="1" applyFill="1" applyBorder="1" applyAlignment="1" applyProtection="1">
      <alignment horizontal="left" vertical="center" wrapText="1"/>
      <protection locked="0"/>
    </xf>
    <xf numFmtId="0" fontId="16" fillId="7" borderId="12" xfId="2" applyFont="1" applyFill="1" applyBorder="1" applyAlignment="1" applyProtection="1">
      <alignment horizontal="left" wrapText="1"/>
    </xf>
    <xf numFmtId="0" fontId="16" fillId="7" borderId="31" xfId="2" applyFont="1" applyFill="1" applyBorder="1" applyAlignment="1" applyProtection="1">
      <alignment horizontal="left" wrapText="1"/>
    </xf>
    <xf numFmtId="0" fontId="2" fillId="7" borderId="20" xfId="0" applyFont="1" applyFill="1" applyBorder="1" applyAlignment="1" applyProtection="1">
      <alignment horizontal="left" vertical="top" wrapText="1"/>
      <protection locked="0"/>
    </xf>
    <xf numFmtId="0" fontId="2" fillId="7" borderId="0" xfId="0" applyFont="1" applyFill="1" applyBorder="1" applyAlignment="1" applyProtection="1">
      <alignment horizontal="left" vertical="top" wrapText="1"/>
      <protection locked="0"/>
    </xf>
    <xf numFmtId="0" fontId="2" fillId="7" borderId="26" xfId="0" applyFont="1" applyFill="1" applyBorder="1" applyAlignment="1" applyProtection="1">
      <alignment horizontal="left" vertical="top" wrapText="1"/>
      <protection locked="0"/>
    </xf>
    <xf numFmtId="0" fontId="5" fillId="7" borderId="23" xfId="2" applyFill="1" applyBorder="1" applyAlignment="1" applyProtection="1">
      <alignment horizontal="left" vertical="center" wrapText="1"/>
    </xf>
    <xf numFmtId="0" fontId="16" fillId="7" borderId="6" xfId="2" applyFont="1" applyFill="1" applyBorder="1" applyAlignment="1" applyProtection="1">
      <alignment horizontal="left" wrapText="1"/>
    </xf>
    <xf numFmtId="0" fontId="16" fillId="7" borderId="26" xfId="2" applyFont="1" applyFill="1" applyBorder="1" applyAlignment="1" applyProtection="1">
      <alignment horizontal="left" wrapText="1"/>
    </xf>
    <xf numFmtId="49" fontId="38" fillId="7" borderId="0" xfId="0" applyNumberFormat="1" applyFont="1" applyFill="1" applyBorder="1" applyAlignment="1" applyProtection="1">
      <alignment horizontal="left" vertical="top" wrapText="1"/>
      <protection locked="0"/>
    </xf>
    <xf numFmtId="0" fontId="0" fillId="0" borderId="9" xfId="0" applyBorder="1" applyAlignment="1">
      <alignment horizontal="left"/>
    </xf>
    <xf numFmtId="49" fontId="38" fillId="0" borderId="0" xfId="0" applyNumberFormat="1" applyFont="1" applyFill="1" applyBorder="1" applyAlignment="1" applyProtection="1">
      <alignment horizontal="left" vertical="top" wrapText="1"/>
      <protection locked="0"/>
    </xf>
    <xf numFmtId="49" fontId="38" fillId="7" borderId="0" xfId="0" applyNumberFormat="1" applyFont="1" applyFill="1" applyAlignment="1">
      <alignment horizontal="left" vertical="top" wrapText="1"/>
    </xf>
    <xf numFmtId="0" fontId="2" fillId="0" borderId="9" xfId="0" applyFont="1" applyBorder="1" applyAlignment="1">
      <alignment horizontal="left"/>
    </xf>
    <xf numFmtId="0" fontId="41" fillId="0" borderId="10" xfId="2" applyFont="1" applyFill="1" applyBorder="1" applyAlignment="1" applyProtection="1">
      <alignment horizontal="left" vertical="center" wrapText="1"/>
    </xf>
    <xf numFmtId="49" fontId="38" fillId="0" borderId="92" xfId="0" applyNumberFormat="1" applyFont="1" applyFill="1" applyBorder="1" applyAlignment="1">
      <alignment horizontal="left" vertical="top" wrapText="1"/>
    </xf>
    <xf numFmtId="49" fontId="4" fillId="0" borderId="0" xfId="0" applyNumberFormat="1" applyFont="1" applyBorder="1" applyAlignment="1">
      <alignment horizontal="left" wrapText="1"/>
    </xf>
    <xf numFmtId="49" fontId="4" fillId="0" borderId="0" xfId="0" applyNumberFormat="1" applyFont="1" applyBorder="1" applyAlignment="1">
      <alignment horizontal="left"/>
    </xf>
    <xf numFmtId="49" fontId="38" fillId="0" borderId="10" xfId="0" applyNumberFormat="1" applyFont="1" applyFill="1" applyBorder="1" applyAlignment="1" applyProtection="1">
      <alignment horizontal="left" vertical="top" wrapText="1"/>
      <protection locked="0"/>
    </xf>
    <xf numFmtId="0" fontId="51" fillId="0" borderId="14" xfId="0" applyFont="1" applyBorder="1" applyAlignment="1" applyProtection="1">
      <alignment horizontal="left" vertical="center" wrapText="1"/>
    </xf>
    <xf numFmtId="0" fontId="0" fillId="0" borderId="2" xfId="0" applyBorder="1" applyAlignment="1">
      <alignment horizontal="left"/>
    </xf>
    <xf numFmtId="49" fontId="0" fillId="0" borderId="0" xfId="0" applyNumberFormat="1" applyBorder="1" applyAlignment="1">
      <alignment horizontal="left" vertical="top" wrapText="1"/>
    </xf>
    <xf numFmtId="49" fontId="0" fillId="0" borderId="0" xfId="0" applyNumberFormat="1" applyAlignment="1">
      <alignment horizontal="left" vertical="top" wrapText="1"/>
    </xf>
    <xf numFmtId="49" fontId="0" fillId="0" borderId="10" xfId="0" applyNumberFormat="1" applyBorder="1" applyAlignment="1">
      <alignment horizontal="left" vertical="top" wrapText="1"/>
    </xf>
    <xf numFmtId="0" fontId="0" fillId="7" borderId="14" xfId="0" applyFill="1" applyBorder="1" applyAlignment="1">
      <alignment horizontal="left"/>
    </xf>
    <xf numFmtId="0" fontId="0" fillId="7" borderId="6" xfId="0" applyFill="1" applyBorder="1" applyAlignment="1">
      <alignment horizontal="left"/>
    </xf>
    <xf numFmtId="0" fontId="0" fillId="7" borderId="44" xfId="0" applyFill="1" applyBorder="1" applyAlignment="1">
      <alignment horizontal="left"/>
    </xf>
    <xf numFmtId="0" fontId="16" fillId="7" borderId="3" xfId="2" applyFont="1" applyFill="1" applyBorder="1" applyAlignment="1" applyProtection="1">
      <alignment horizontal="left" wrapText="1"/>
    </xf>
    <xf numFmtId="0" fontId="16" fillId="7" borderId="32" xfId="2" applyFont="1" applyFill="1" applyBorder="1" applyAlignment="1" applyProtection="1">
      <alignment horizontal="left" wrapText="1"/>
    </xf>
    <xf numFmtId="0" fontId="2" fillId="7" borderId="23" xfId="0" applyFont="1" applyFill="1" applyBorder="1" applyAlignment="1" applyProtection="1">
      <alignment horizontal="left" vertical="top" wrapText="1"/>
      <protection locked="0"/>
    </xf>
    <xf numFmtId="0" fontId="2" fillId="7" borderId="21" xfId="0" applyFont="1" applyFill="1" applyBorder="1" applyAlignment="1" applyProtection="1">
      <alignment horizontal="left" vertical="top" wrapText="1"/>
      <protection locked="0"/>
    </xf>
    <xf numFmtId="0" fontId="2" fillId="7" borderId="27" xfId="0" applyFont="1" applyFill="1" applyBorder="1" applyAlignment="1" applyProtection="1">
      <alignment horizontal="left" vertical="top" wrapText="1"/>
      <protection locked="0"/>
    </xf>
    <xf numFmtId="0" fontId="0" fillId="0" borderId="84" xfId="0" applyBorder="1" applyAlignment="1">
      <alignment horizontal="left"/>
    </xf>
    <xf numFmtId="0" fontId="8" fillId="7" borderId="15" xfId="0" applyFont="1" applyFill="1" applyBorder="1" applyAlignment="1">
      <alignment horizontal="left"/>
    </xf>
    <xf numFmtId="0" fontId="8" fillId="7" borderId="14" xfId="0" applyFont="1" applyFill="1" applyBorder="1" applyAlignment="1">
      <alignment horizontal="left"/>
    </xf>
    <xf numFmtId="0" fontId="0" fillId="0" borderId="11" xfId="0" applyBorder="1" applyAlignment="1">
      <alignment horizontal="left"/>
    </xf>
    <xf numFmtId="0" fontId="8" fillId="0" borderId="41" xfId="0" applyFont="1" applyBorder="1" applyAlignment="1">
      <alignment horizontal="left"/>
    </xf>
    <xf numFmtId="0" fontId="19" fillId="7" borderId="28" xfId="0" applyFont="1" applyFill="1" applyBorder="1" applyAlignment="1" applyProtection="1">
      <alignment horizontal="left"/>
      <protection locked="0"/>
    </xf>
    <xf numFmtId="0" fontId="19" fillId="7" borderId="29" xfId="0" applyFont="1" applyFill="1" applyBorder="1" applyAlignment="1" applyProtection="1">
      <alignment horizontal="left"/>
      <protection locked="0"/>
    </xf>
    <xf numFmtId="0" fontId="19" fillId="7" borderId="30" xfId="0" applyFont="1" applyFill="1" applyBorder="1" applyAlignment="1" applyProtection="1">
      <alignment horizontal="left"/>
      <protection locked="0"/>
    </xf>
    <xf numFmtId="0" fontId="8" fillId="6" borderId="0" xfId="0" applyFont="1" applyFill="1" applyBorder="1" applyAlignment="1" applyProtection="1">
      <alignment horizontal="left"/>
      <protection locked="0"/>
    </xf>
    <xf numFmtId="0" fontId="0" fillId="0" borderId="10" xfId="0" applyBorder="1" applyAlignment="1">
      <alignment horizontal="left"/>
    </xf>
    <xf numFmtId="0" fontId="19" fillId="7" borderId="27" xfId="0" applyFont="1" applyFill="1" applyBorder="1" applyAlignment="1" applyProtection="1">
      <alignment horizontal="left"/>
      <protection locked="0"/>
    </xf>
    <xf numFmtId="0" fontId="8" fillId="0" borderId="18" xfId="0" applyFont="1" applyBorder="1" applyAlignment="1">
      <alignment horizontal="left"/>
    </xf>
    <xf numFmtId="14" fontId="19" fillId="7" borderId="25" xfId="0" applyNumberFormat="1" applyFont="1" applyFill="1" applyBorder="1" applyAlignment="1" applyProtection="1">
      <alignment horizontal="left"/>
      <protection locked="0"/>
    </xf>
    <xf numFmtId="14" fontId="19" fillId="7" borderId="28" xfId="0" applyNumberFormat="1" applyFont="1" applyFill="1" applyBorder="1" applyAlignment="1" applyProtection="1">
      <alignment horizontal="left"/>
      <protection locked="0"/>
    </xf>
    <xf numFmtId="14" fontId="19" fillId="7" borderId="29" xfId="0" applyNumberFormat="1" applyFont="1" applyFill="1" applyBorder="1" applyAlignment="1" applyProtection="1">
      <alignment horizontal="left"/>
      <protection locked="0"/>
    </xf>
    <xf numFmtId="14" fontId="19" fillId="7" borderId="30" xfId="0" applyNumberFormat="1" applyFont="1" applyFill="1" applyBorder="1" applyAlignment="1" applyProtection="1">
      <alignment horizontal="left"/>
      <protection locked="0"/>
    </xf>
    <xf numFmtId="0" fontId="0" fillId="0" borderId="86" xfId="0" applyBorder="1" applyAlignment="1">
      <alignment horizontal="left"/>
    </xf>
    <xf numFmtId="0" fontId="0" fillId="0" borderId="6" xfId="0" applyBorder="1" applyAlignment="1">
      <alignment horizontal="left"/>
    </xf>
    <xf numFmtId="0" fontId="10" fillId="7" borderId="83" xfId="2" applyFont="1" applyFill="1" applyBorder="1" applyAlignment="1" applyProtection="1">
      <alignment horizontal="left" vertical="center"/>
    </xf>
    <xf numFmtId="0" fontId="10" fillId="7" borderId="7" xfId="2" applyFont="1" applyFill="1" applyBorder="1" applyAlignment="1" applyProtection="1">
      <alignment horizontal="left" vertical="center"/>
    </xf>
    <xf numFmtId="0" fontId="22" fillId="7" borderId="0" xfId="2" applyFont="1" applyFill="1" applyBorder="1" applyAlignment="1" applyProtection="1">
      <alignment horizontal="left" vertical="top"/>
      <protection locked="0"/>
    </xf>
    <xf numFmtId="0" fontId="23" fillId="7" borderId="0" xfId="0" applyFont="1" applyFill="1" applyBorder="1" applyAlignment="1">
      <alignment horizontal="left" vertical="top"/>
    </xf>
    <xf numFmtId="0" fontId="16" fillId="23" borderId="9" xfId="2" applyNumberFormat="1" applyFont="1" applyFill="1" applyBorder="1" applyAlignment="1" applyProtection="1">
      <alignment horizontal="left" vertical="top" wrapText="1"/>
    </xf>
    <xf numFmtId="0" fontId="16" fillId="23" borderId="11" xfId="2" applyNumberFormat="1" applyFont="1" applyFill="1" applyBorder="1" applyAlignment="1" applyProtection="1">
      <alignment horizontal="left" vertical="top" wrapText="1"/>
    </xf>
    <xf numFmtId="0" fontId="8" fillId="0" borderId="0" xfId="0" applyFont="1" applyBorder="1" applyAlignment="1">
      <alignment horizontal="left"/>
    </xf>
    <xf numFmtId="0" fontId="8" fillId="0" borderId="15" xfId="0" applyFont="1" applyBorder="1" applyAlignment="1">
      <alignment horizontal="left"/>
    </xf>
    <xf numFmtId="0" fontId="8" fillId="0" borderId="14" xfId="0" applyFont="1" applyBorder="1" applyAlignment="1">
      <alignment horizontal="left"/>
    </xf>
    <xf numFmtId="0" fontId="10" fillId="23" borderId="9" xfId="0" applyFont="1" applyFill="1" applyBorder="1" applyAlignment="1">
      <alignment horizontal="left"/>
    </xf>
    <xf numFmtId="0" fontId="10" fillId="23" borderId="11" xfId="0" applyFont="1" applyFill="1" applyBorder="1" applyAlignment="1">
      <alignment horizontal="left"/>
    </xf>
    <xf numFmtId="0" fontId="19" fillId="0" borderId="29" xfId="0" applyFont="1" applyFill="1" applyBorder="1" applyAlignment="1" applyProtection="1">
      <alignment horizontal="left"/>
      <protection locked="0"/>
    </xf>
    <xf numFmtId="165" fontId="0" fillId="0" borderId="29" xfId="0" applyNumberFormat="1" applyBorder="1" applyAlignment="1">
      <alignment horizontal="left"/>
    </xf>
    <xf numFmtId="14" fontId="19" fillId="7" borderId="29" xfId="0" applyNumberFormat="1" applyFont="1" applyFill="1" applyBorder="1" applyAlignment="1" applyProtection="1">
      <alignment horizontal="left" wrapText="1"/>
      <protection locked="0"/>
    </xf>
    <xf numFmtId="14" fontId="19" fillId="7" borderId="30" xfId="0" applyNumberFormat="1" applyFont="1" applyFill="1" applyBorder="1" applyAlignment="1" applyProtection="1">
      <alignment horizontal="left" wrapText="1"/>
      <protection locked="0"/>
    </xf>
    <xf numFmtId="0" fontId="0" fillId="0" borderId="8" xfId="0" applyBorder="1" applyAlignment="1">
      <alignment horizontal="left"/>
    </xf>
    <xf numFmtId="0" fontId="0" fillId="0" borderId="8" xfId="0" applyFill="1" applyBorder="1" applyAlignment="1">
      <alignment horizontal="left"/>
    </xf>
    <xf numFmtId="0" fontId="2" fillId="0" borderId="8" xfId="0" applyFont="1" applyBorder="1" applyAlignment="1">
      <alignment horizontal="left"/>
    </xf>
    <xf numFmtId="0" fontId="10" fillId="0" borderId="8" xfId="0" applyFont="1" applyBorder="1" applyAlignment="1">
      <alignment horizontal="left"/>
    </xf>
    <xf numFmtId="0" fontId="0" fillId="0" borderId="11" xfId="0" applyFill="1" applyBorder="1" applyAlignment="1">
      <alignment horizontal="left"/>
    </xf>
    <xf numFmtId="0" fontId="10" fillId="2" borderId="24" xfId="2" applyFont="1" applyFill="1" applyBorder="1" applyAlignment="1" applyProtection="1">
      <alignment horizontal="left" vertical="center" wrapText="1"/>
    </xf>
    <xf numFmtId="0" fontId="38" fillId="16" borderId="0" xfId="0" applyFont="1" applyFill="1" applyBorder="1" applyAlignment="1" applyProtection="1">
      <alignment horizontal="left" vertical="top" wrapText="1"/>
      <protection locked="0"/>
    </xf>
    <xf numFmtId="0" fontId="38" fillId="16" borderId="17" xfId="0" applyFont="1" applyFill="1" applyBorder="1" applyAlignment="1" applyProtection="1">
      <alignment horizontal="left" vertical="top" wrapText="1"/>
      <protection locked="0"/>
    </xf>
    <xf numFmtId="0" fontId="38" fillId="16" borderId="85" xfId="0" applyFont="1" applyFill="1" applyBorder="1" applyAlignment="1" applyProtection="1">
      <alignment horizontal="left" vertical="top" wrapText="1"/>
      <protection locked="0"/>
    </xf>
    <xf numFmtId="0" fontId="38" fillId="16" borderId="37" xfId="0" applyFont="1" applyFill="1" applyBorder="1" applyAlignment="1" applyProtection="1">
      <alignment horizontal="left" vertical="top" wrapText="1"/>
      <protection locked="0"/>
    </xf>
    <xf numFmtId="49" fontId="38" fillId="16" borderId="79" xfId="0" applyNumberFormat="1" applyFont="1" applyFill="1" applyBorder="1" applyAlignment="1" applyProtection="1">
      <alignment horizontal="left" vertical="top" wrapText="1"/>
      <protection locked="0"/>
    </xf>
    <xf numFmtId="0" fontId="38" fillId="16" borderId="80" xfId="0" applyFont="1" applyFill="1" applyBorder="1" applyAlignment="1" applyProtection="1">
      <alignment horizontal="left" vertical="top" wrapText="1"/>
      <protection locked="0"/>
    </xf>
    <xf numFmtId="0" fontId="38" fillId="16" borderId="81" xfId="0" applyFont="1" applyFill="1" applyBorder="1" applyAlignment="1" applyProtection="1">
      <alignment horizontal="left" vertical="top" wrapText="1"/>
      <protection locked="0"/>
    </xf>
    <xf numFmtId="0" fontId="38" fillId="16" borderId="87" xfId="0" applyFont="1" applyFill="1" applyBorder="1" applyAlignment="1" applyProtection="1">
      <alignment horizontal="left" vertical="top" wrapText="1"/>
      <protection locked="0"/>
    </xf>
    <xf numFmtId="49" fontId="38" fillId="16" borderId="6" xfId="0" applyNumberFormat="1" applyFont="1" applyFill="1" applyBorder="1" applyAlignment="1" applyProtection="1">
      <alignment horizontal="left" vertical="top" wrapText="1"/>
      <protection locked="0"/>
    </xf>
    <xf numFmtId="0" fontId="38" fillId="16" borderId="0" xfId="0" applyFont="1" applyFill="1" applyAlignment="1" applyProtection="1">
      <alignment horizontal="left" vertical="top" wrapText="1"/>
      <protection locked="0"/>
    </xf>
    <xf numFmtId="0" fontId="38" fillId="16" borderId="10" xfId="0" applyFont="1" applyFill="1" applyBorder="1" applyAlignment="1" applyProtection="1">
      <alignment horizontal="left" vertical="top" wrapText="1"/>
      <protection locked="0"/>
    </xf>
    <xf numFmtId="0" fontId="2" fillId="16" borderId="43" xfId="0" applyFont="1" applyFill="1" applyBorder="1" applyAlignment="1" applyProtection="1">
      <alignment horizontal="left" vertical="center"/>
      <protection locked="0"/>
    </xf>
    <xf numFmtId="14" fontId="6" fillId="16" borderId="28" xfId="0" applyNumberFormat="1" applyFont="1" applyFill="1" applyBorder="1" applyAlignment="1" applyProtection="1">
      <alignment horizontal="left"/>
      <protection locked="0"/>
    </xf>
    <xf numFmtId="165" fontId="2" fillId="16" borderId="28" xfId="0" applyNumberFormat="1" applyFont="1" applyFill="1" applyBorder="1" applyAlignment="1" applyProtection="1">
      <alignment horizontal="left"/>
      <protection locked="0"/>
    </xf>
    <xf numFmtId="0" fontId="6" fillId="6" borderId="0" xfId="0" applyFont="1" applyFill="1"/>
    <xf numFmtId="0" fontId="2" fillId="0" borderId="23" xfId="0" applyNumberFormat="1" applyFont="1" applyFill="1" applyBorder="1" applyAlignment="1" applyProtection="1">
      <alignment vertical="top" wrapText="1"/>
      <protection locked="0"/>
    </xf>
    <xf numFmtId="0" fontId="2" fillId="0" borderId="21" xfId="0" applyNumberFormat="1" applyFont="1" applyFill="1" applyBorder="1" applyAlignment="1" applyProtection="1">
      <alignment vertical="top" wrapText="1"/>
      <protection locked="0"/>
    </xf>
    <xf numFmtId="0" fontId="2" fillId="0" borderId="27" xfId="0" applyNumberFormat="1" applyFont="1" applyFill="1" applyBorder="1" applyAlignment="1" applyProtection="1">
      <alignment vertical="top" wrapText="1"/>
      <protection locked="0"/>
    </xf>
    <xf numFmtId="0" fontId="10" fillId="23" borderId="8" xfId="3" applyFont="1" applyFill="1" applyBorder="1" applyAlignment="1" applyProtection="1">
      <alignment horizontal="left" vertical="center" wrapText="1"/>
    </xf>
    <xf numFmtId="0" fontId="10" fillId="23" borderId="15" xfId="3" applyFont="1" applyFill="1" applyBorder="1" applyAlignment="1" applyProtection="1">
      <alignment horizontal="left" vertical="center" wrapText="1"/>
    </xf>
    <xf numFmtId="0" fontId="16" fillId="2" borderId="8" xfId="3" applyFont="1" applyFill="1" applyBorder="1" applyAlignment="1" applyProtection="1">
      <alignment horizontal="left" vertical="center" wrapText="1"/>
    </xf>
    <xf numFmtId="2" fontId="2" fillId="3" borderId="8" xfId="4" applyNumberFormat="1" applyFont="1" applyFill="1" applyBorder="1" applyAlignment="1" applyProtection="1">
      <alignment horizontal="center" vertical="center" wrapText="1"/>
      <protection locked="0"/>
    </xf>
    <xf numFmtId="2" fontId="2" fillId="3" borderId="1" xfId="4" applyNumberFormat="1" applyFont="1" applyFill="1" applyBorder="1" applyAlignment="1" applyProtection="1">
      <alignment horizontal="left" vertical="center" wrapText="1"/>
      <protection locked="0"/>
    </xf>
    <xf numFmtId="0" fontId="20" fillId="2" borderId="24" xfId="3" applyFont="1" applyFill="1" applyBorder="1" applyAlignment="1" applyProtection="1">
      <alignment horizontal="left" vertical="center" wrapText="1"/>
    </xf>
    <xf numFmtId="0" fontId="24" fillId="23" borderId="15" xfId="3" applyFont="1" applyFill="1" applyBorder="1" applyAlignment="1" applyProtection="1">
      <alignment horizontal="center" vertical="center" wrapText="1"/>
    </xf>
    <xf numFmtId="0" fontId="10" fillId="2" borderId="15" xfId="3" applyFont="1" applyFill="1" applyBorder="1" applyAlignment="1" applyProtection="1">
      <alignment horizontal="center" vertical="top" wrapText="1"/>
    </xf>
    <xf numFmtId="0" fontId="20" fillId="2" borderId="1" xfId="3" applyFont="1" applyFill="1" applyBorder="1" applyAlignment="1" applyProtection="1">
      <alignment horizontal="center" vertical="top" wrapText="1"/>
    </xf>
    <xf numFmtId="2" fontId="2" fillId="12" borderId="1" xfId="4" applyNumberFormat="1" applyFont="1" applyFill="1" applyBorder="1" applyAlignment="1" applyProtection="1">
      <alignment horizontal="center" vertical="center" wrapText="1"/>
      <protection locked="0"/>
    </xf>
    <xf numFmtId="2" fontId="2" fillId="21" borderId="8" xfId="4" applyNumberFormat="1" applyFont="1" applyFill="1" applyBorder="1" applyAlignment="1" applyProtection="1">
      <alignment horizontal="center" vertical="center" wrapText="1"/>
    </xf>
    <xf numFmtId="164" fontId="2" fillId="15" borderId="24" xfId="4" applyNumberFormat="1" applyFont="1" applyFill="1" applyBorder="1" applyAlignment="1" applyProtection="1">
      <alignment vertical="top"/>
      <protection locked="0"/>
    </xf>
    <xf numFmtId="0" fontId="28" fillId="2" borderId="15" xfId="3" applyFont="1" applyFill="1" applyBorder="1" applyAlignment="1" applyProtection="1">
      <alignment horizontal="left" vertical="top" wrapText="1"/>
    </xf>
    <xf numFmtId="0" fontId="2" fillId="16" borderId="43" xfId="0" applyFont="1" applyFill="1" applyBorder="1" applyAlignment="1" applyProtection="1">
      <alignment horizontal="center" vertical="center"/>
      <protection locked="0"/>
    </xf>
    <xf numFmtId="0" fontId="20" fillId="2" borderId="15" xfId="3" applyFont="1" applyFill="1" applyBorder="1" applyAlignment="1" applyProtection="1">
      <alignment horizontal="center" vertical="center" wrapText="1"/>
    </xf>
    <xf numFmtId="165" fontId="2" fillId="6" borderId="37" xfId="3" applyNumberFormat="1" applyFont="1" applyFill="1" applyBorder="1" applyAlignment="1" applyProtection="1">
      <alignment horizontal="center" vertical="center" wrapText="1"/>
      <protection locked="0"/>
    </xf>
    <xf numFmtId="0" fontId="0" fillId="12" borderId="24" xfId="0" applyFill="1" applyBorder="1" applyAlignment="1">
      <alignment horizontal="center"/>
    </xf>
    <xf numFmtId="164" fontId="2" fillId="14" borderId="24" xfId="0" applyNumberFormat="1" applyFont="1" applyFill="1" applyBorder="1" applyAlignment="1" applyProtection="1">
      <alignment horizontal="center" vertical="center"/>
    </xf>
    <xf numFmtId="164" fontId="2" fillId="14" borderId="1" xfId="4" applyNumberFormat="1" applyFont="1" applyFill="1" applyBorder="1" applyAlignment="1" applyProtection="1">
      <alignment horizontal="center" vertical="center" wrapText="1"/>
    </xf>
    <xf numFmtId="0" fontId="10" fillId="23" borderId="8" xfId="3" applyFont="1" applyFill="1" applyBorder="1" applyAlignment="1" applyProtection="1">
      <alignment horizontal="left" vertical="center" wrapText="1"/>
    </xf>
    <xf numFmtId="2" fontId="2" fillId="12" borderId="8" xfId="4" applyNumberFormat="1" applyFont="1" applyFill="1" applyBorder="1" applyAlignment="1" applyProtection="1">
      <alignment horizontal="center" vertical="center" wrapText="1"/>
      <protection locked="0"/>
    </xf>
    <xf numFmtId="2" fontId="2" fillId="3" borderId="8" xfId="4" applyNumberFormat="1" applyFont="1" applyFill="1" applyBorder="1" applyAlignment="1" applyProtection="1">
      <alignment horizontal="center" vertical="center" wrapText="1"/>
      <protection locked="0"/>
    </xf>
    <xf numFmtId="2" fontId="2" fillId="3" borderId="8" xfId="4" applyNumberFormat="1" applyFont="1" applyFill="1" applyBorder="1" applyAlignment="1" applyProtection="1">
      <alignment horizontal="center" vertical="center" wrapText="1"/>
    </xf>
    <xf numFmtId="2" fontId="2" fillId="9" borderId="8" xfId="4" applyNumberFormat="1" applyFont="1" applyFill="1" applyBorder="1" applyAlignment="1" applyProtection="1">
      <alignment horizontal="left" vertical="center" wrapText="1"/>
    </xf>
    <xf numFmtId="0" fontId="37" fillId="12" borderId="9" xfId="2" applyFont="1" applyFill="1" applyBorder="1" applyAlignment="1" applyProtection="1">
      <alignment horizontal="left" vertical="center" wrapText="1"/>
    </xf>
    <xf numFmtId="14" fontId="6" fillId="12" borderId="9" xfId="3" applyNumberFormat="1" applyFont="1" applyFill="1" applyBorder="1" applyAlignment="1" applyProtection="1">
      <alignment horizontal="center" vertical="center" wrapText="1"/>
    </xf>
    <xf numFmtId="14" fontId="6" fillId="12" borderId="9" xfId="3" applyNumberFormat="1" applyFont="1" applyFill="1" applyBorder="1" applyAlignment="1" applyProtection="1">
      <alignment horizontal="center" vertical="center" wrapText="1"/>
      <protection locked="0"/>
    </xf>
    <xf numFmtId="0" fontId="2" fillId="12" borderId="1" xfId="3" applyFont="1" applyFill="1" applyBorder="1" applyAlignment="1" applyProtection="1">
      <alignment horizontal="left" vertical="center" wrapText="1"/>
      <protection locked="0"/>
    </xf>
    <xf numFmtId="0" fontId="4" fillId="12" borderId="1" xfId="3" applyFont="1" applyFill="1" applyBorder="1" applyAlignment="1" applyProtection="1">
      <alignment vertical="center" wrapText="1"/>
      <protection locked="0"/>
    </xf>
    <xf numFmtId="0" fontId="28" fillId="2" borderId="8" xfId="3" applyFont="1" applyFill="1" applyBorder="1" applyAlignment="1">
      <alignment horizontal="center" vertical="center" wrapText="1"/>
    </xf>
    <xf numFmtId="43" fontId="15" fillId="7" borderId="9" xfId="2" applyNumberFormat="1" applyFont="1" applyFill="1" applyBorder="1" applyAlignment="1" applyProtection="1">
      <alignment horizontal="center" vertical="center" wrapText="1"/>
    </xf>
    <xf numFmtId="1" fontId="2" fillId="7" borderId="8" xfId="4" applyNumberFormat="1" applyFont="1" applyFill="1" applyBorder="1" applyAlignment="1" applyProtection="1">
      <alignment horizontal="center" vertical="center" wrapText="1"/>
    </xf>
    <xf numFmtId="49" fontId="4" fillId="16" borderId="0" xfId="0" applyNumberFormat="1" applyFont="1" applyFill="1" applyBorder="1" applyAlignment="1" applyProtection="1">
      <alignment horizontal="left" vertical="top" wrapText="1"/>
      <protection locked="0"/>
    </xf>
    <xf numFmtId="49" fontId="4" fillId="6" borderId="0" xfId="0" applyNumberFormat="1" applyFont="1" applyFill="1" applyBorder="1" applyAlignment="1" applyProtection="1">
      <alignment horizontal="left" vertical="top" wrapText="1"/>
      <protection locked="0"/>
    </xf>
    <xf numFmtId="0" fontId="10" fillId="2" borderId="33" xfId="2" applyFont="1" applyFill="1" applyBorder="1" applyAlignment="1" applyProtection="1">
      <alignment horizontal="left" vertical="center" wrapText="1"/>
    </xf>
    <xf numFmtId="0" fontId="10" fillId="2" borderId="34" xfId="2" applyFont="1" applyFill="1" applyBorder="1" applyAlignment="1" applyProtection="1">
      <alignment horizontal="left" vertical="center" wrapText="1"/>
    </xf>
    <xf numFmtId="0" fontId="10" fillId="2" borderId="98" xfId="2" applyFont="1" applyFill="1" applyBorder="1" applyAlignment="1" applyProtection="1">
      <alignment horizontal="left" vertical="center" wrapText="1"/>
    </xf>
    <xf numFmtId="49" fontId="4" fillId="6" borderId="18" xfId="0" applyNumberFormat="1" applyFont="1" applyFill="1" applyBorder="1" applyAlignment="1" applyProtection="1">
      <alignment horizontal="left" vertical="top" wrapText="1"/>
      <protection locked="0"/>
    </xf>
    <xf numFmtId="49" fontId="38" fillId="16" borderId="91" xfId="0" applyNumberFormat="1" applyFont="1" applyFill="1" applyBorder="1" applyAlignment="1" applyProtection="1">
      <alignment horizontal="left" vertical="top" wrapText="1"/>
      <protection locked="0"/>
    </xf>
    <xf numFmtId="49" fontId="38" fillId="16" borderId="29" xfId="0" applyNumberFormat="1" applyFont="1" applyFill="1" applyBorder="1" applyAlignment="1" applyProtection="1">
      <alignment horizontal="left" vertical="top" wrapText="1"/>
      <protection locked="0"/>
    </xf>
    <xf numFmtId="49" fontId="38" fillId="16" borderId="21" xfId="0" applyNumberFormat="1" applyFont="1" applyFill="1" applyBorder="1" applyAlignment="1" applyProtection="1">
      <alignment horizontal="left" vertical="top" wrapText="1"/>
      <protection locked="0"/>
    </xf>
    <xf numFmtId="0" fontId="0" fillId="6" borderId="76" xfId="0" applyFill="1" applyBorder="1" applyAlignment="1" applyProtection="1">
      <alignment horizontal="left"/>
      <protection locked="0"/>
    </xf>
    <xf numFmtId="0" fontId="0" fillId="6" borderId="80" xfId="0" applyFill="1" applyBorder="1" applyAlignment="1" applyProtection="1">
      <alignment horizontal="left"/>
      <protection locked="0"/>
    </xf>
    <xf numFmtId="0" fontId="16" fillId="2" borderId="33" xfId="2" applyFont="1" applyFill="1" applyBorder="1" applyAlignment="1" applyProtection="1">
      <alignment horizontal="left" vertical="center" wrapText="1"/>
    </xf>
    <xf numFmtId="0" fontId="16" fillId="2" borderId="34" xfId="2" applyFont="1" applyFill="1" applyBorder="1" applyAlignment="1" applyProtection="1">
      <alignment horizontal="left" vertical="center" wrapText="1"/>
    </xf>
    <xf numFmtId="0" fontId="16" fillId="2" borderId="98" xfId="2" applyFont="1" applyFill="1" applyBorder="1" applyAlignment="1" applyProtection="1">
      <alignment horizontal="left" vertical="center" wrapText="1"/>
    </xf>
    <xf numFmtId="49" fontId="38" fillId="16" borderId="78" xfId="0" applyNumberFormat="1" applyFont="1" applyFill="1" applyBorder="1" applyAlignment="1" applyProtection="1">
      <alignment horizontal="left" vertical="top" wrapText="1"/>
      <protection locked="0"/>
    </xf>
    <xf numFmtId="49" fontId="38" fillId="16" borderId="60" xfId="0" applyNumberFormat="1" applyFont="1" applyFill="1" applyBorder="1" applyAlignment="1" applyProtection="1">
      <alignment horizontal="left" vertical="top" wrapText="1"/>
      <protection locked="0"/>
    </xf>
    <xf numFmtId="49" fontId="38" fillId="16" borderId="82" xfId="0" applyNumberFormat="1" applyFont="1" applyFill="1" applyBorder="1" applyAlignment="1" applyProtection="1">
      <alignment horizontal="left" vertical="top" wrapText="1"/>
      <protection locked="0"/>
    </xf>
    <xf numFmtId="49" fontId="38" fillId="16" borderId="79" xfId="0" applyNumberFormat="1" applyFont="1" applyFill="1" applyBorder="1" applyAlignment="1" applyProtection="1">
      <alignment horizontal="left" vertical="top" wrapText="1"/>
      <protection locked="0"/>
    </xf>
    <xf numFmtId="49" fontId="38" fillId="16" borderId="80" xfId="0" applyNumberFormat="1" applyFont="1" applyFill="1" applyBorder="1" applyAlignment="1" applyProtection="1">
      <alignment horizontal="left" vertical="top" wrapText="1"/>
      <protection locked="0"/>
    </xf>
    <xf numFmtId="49" fontId="38" fillId="16" borderId="81" xfId="0" applyNumberFormat="1" applyFont="1" applyFill="1" applyBorder="1" applyAlignment="1" applyProtection="1">
      <alignment horizontal="left" vertical="top" wrapText="1"/>
      <protection locked="0"/>
    </xf>
    <xf numFmtId="0" fontId="16" fillId="23" borderId="12" xfId="2" applyNumberFormat="1" applyFont="1" applyFill="1" applyBorder="1" applyAlignment="1" applyProtection="1">
      <alignment horizontal="left" vertical="top" wrapText="1"/>
    </xf>
    <xf numFmtId="0" fontId="16" fillId="23" borderId="7" xfId="2" applyNumberFormat="1" applyFont="1" applyFill="1" applyBorder="1" applyAlignment="1" applyProtection="1">
      <alignment horizontal="left" vertical="top" wrapText="1"/>
    </xf>
    <xf numFmtId="0" fontId="2" fillId="3" borderId="12" xfId="0" applyFont="1" applyFill="1" applyBorder="1" applyAlignment="1" applyProtection="1">
      <alignment horizontal="left" vertical="top" wrapText="1"/>
      <protection locked="0"/>
    </xf>
    <xf numFmtId="0" fontId="2" fillId="3" borderId="7" xfId="0" applyFont="1" applyFill="1" applyBorder="1" applyAlignment="1" applyProtection="1">
      <alignment horizontal="left" vertical="top" wrapText="1"/>
      <protection locked="0"/>
    </xf>
    <xf numFmtId="0" fontId="2" fillId="3" borderId="13" xfId="0" applyFont="1" applyFill="1" applyBorder="1" applyAlignment="1" applyProtection="1">
      <alignment horizontal="left" vertical="top" wrapText="1"/>
      <protection locked="0"/>
    </xf>
    <xf numFmtId="0" fontId="2" fillId="3" borderId="9" xfId="0" applyFont="1" applyFill="1" applyBorder="1" applyAlignment="1" applyProtection="1">
      <alignment horizontal="left" vertical="top" wrapText="1"/>
      <protection locked="0"/>
    </xf>
    <xf numFmtId="0" fontId="2" fillId="3" borderId="11" xfId="0" applyFont="1" applyFill="1" applyBorder="1" applyAlignment="1" applyProtection="1">
      <alignment horizontal="left" vertical="top" wrapText="1"/>
      <protection locked="0"/>
    </xf>
    <xf numFmtId="0" fontId="2" fillId="3" borderId="5" xfId="0" applyFont="1" applyFill="1" applyBorder="1" applyAlignment="1" applyProtection="1">
      <alignment horizontal="left" vertical="top" wrapText="1"/>
      <protection locked="0"/>
    </xf>
    <xf numFmtId="49" fontId="4" fillId="3" borderId="11" xfId="2" applyNumberFormat="1" applyFont="1" applyFill="1" applyBorder="1" applyAlignment="1" applyProtection="1">
      <alignment horizontal="left" vertical="top" wrapText="1"/>
      <protection locked="0"/>
    </xf>
    <xf numFmtId="49" fontId="4" fillId="3" borderId="5" xfId="2" applyNumberFormat="1" applyFont="1" applyFill="1" applyBorder="1" applyAlignment="1" applyProtection="1">
      <alignment horizontal="left" vertical="top" wrapText="1"/>
      <protection locked="0"/>
    </xf>
    <xf numFmtId="0" fontId="16" fillId="23" borderId="13" xfId="2" applyFont="1" applyFill="1" applyBorder="1" applyAlignment="1" applyProtection="1">
      <alignment horizontal="left" vertical="center" wrapText="1"/>
    </xf>
    <xf numFmtId="0" fontId="16" fillId="23" borderId="10" xfId="2" applyFont="1" applyFill="1" applyBorder="1" applyAlignment="1" applyProtection="1">
      <alignment horizontal="left" vertical="center" wrapText="1"/>
    </xf>
    <xf numFmtId="0" fontId="17" fillId="2" borderId="7" xfId="2" applyFont="1" applyFill="1" applyBorder="1" applyAlignment="1" applyProtection="1">
      <alignment horizontal="left" vertical="center" wrapText="1"/>
    </xf>
    <xf numFmtId="0" fontId="17" fillId="2" borderId="0" xfId="2" applyFont="1" applyFill="1" applyBorder="1" applyAlignment="1" applyProtection="1">
      <alignment horizontal="left" vertical="center" wrapText="1"/>
    </xf>
    <xf numFmtId="49" fontId="38" fillId="6" borderId="0" xfId="0" applyNumberFormat="1" applyFont="1" applyFill="1" applyBorder="1" applyAlignment="1" applyProtection="1">
      <alignment horizontal="left" vertical="top" wrapText="1"/>
      <protection locked="0"/>
    </xf>
    <xf numFmtId="43" fontId="2" fillId="6" borderId="9" xfId="2" applyNumberFormat="1" applyFont="1" applyFill="1" applyBorder="1" applyAlignment="1" applyProtection="1">
      <alignment horizontal="left" vertical="center" wrapText="1"/>
      <protection locked="0"/>
    </xf>
    <xf numFmtId="43" fontId="2" fillId="6" borderId="5" xfId="2" applyNumberFormat="1" applyFont="1" applyFill="1" applyBorder="1" applyAlignment="1" applyProtection="1">
      <alignment horizontal="left" vertical="center" wrapText="1"/>
      <protection locked="0"/>
    </xf>
    <xf numFmtId="165" fontId="2" fillId="6" borderId="45" xfId="2" applyNumberFormat="1" applyFont="1" applyFill="1" applyBorder="1" applyAlignment="1" applyProtection="1">
      <alignment horizontal="left" vertical="center" wrapText="1"/>
      <protection locked="0"/>
    </xf>
    <xf numFmtId="165" fontId="2" fillId="6" borderId="40" xfId="2" applyNumberFormat="1" applyFont="1" applyFill="1" applyBorder="1" applyAlignment="1" applyProtection="1">
      <alignment horizontal="left" vertical="center" wrapText="1"/>
      <protection locked="0"/>
    </xf>
    <xf numFmtId="0" fontId="16" fillId="2" borderId="6" xfId="2" applyNumberFormat="1" applyFont="1" applyFill="1" applyBorder="1" applyAlignment="1" applyProtection="1">
      <alignment horizontal="left" vertical="center" wrapText="1"/>
    </xf>
    <xf numFmtId="0" fontId="10" fillId="2" borderId="8" xfId="2" applyFont="1" applyFill="1" applyBorder="1" applyAlignment="1" applyProtection="1">
      <alignment horizontal="left" vertical="center" wrapText="1"/>
    </xf>
    <xf numFmtId="0" fontId="10" fillId="2" borderId="14" xfId="2" applyFont="1" applyFill="1" applyBorder="1" applyAlignment="1" applyProtection="1">
      <alignment horizontal="left" vertical="center" wrapText="1"/>
    </xf>
    <xf numFmtId="0" fontId="10" fillId="2" borderId="15" xfId="2" applyFont="1" applyFill="1" applyBorder="1" applyAlignment="1" applyProtection="1">
      <alignment horizontal="left" vertical="center" wrapText="1"/>
    </xf>
    <xf numFmtId="0" fontId="16" fillId="2" borderId="8" xfId="2" applyFont="1" applyFill="1" applyBorder="1" applyAlignment="1" applyProtection="1">
      <alignment horizontal="left" vertical="center" wrapText="1"/>
    </xf>
    <xf numFmtId="0" fontId="16" fillId="2" borderId="15" xfId="2" applyFont="1" applyFill="1" applyBorder="1" applyAlignment="1" applyProtection="1">
      <alignment horizontal="left" vertical="center" wrapText="1"/>
    </xf>
    <xf numFmtId="0" fontId="2" fillId="3" borderId="8" xfId="2" applyFont="1" applyFill="1" applyBorder="1" applyAlignment="1" applyProtection="1">
      <alignment horizontal="left" vertical="top" wrapText="1"/>
      <protection locked="0"/>
    </xf>
    <xf numFmtId="0" fontId="2" fillId="3" borderId="15" xfId="2" applyFont="1" applyFill="1" applyBorder="1" applyAlignment="1" applyProtection="1">
      <alignment horizontal="left" vertical="top" wrapText="1"/>
      <protection locked="0"/>
    </xf>
    <xf numFmtId="0" fontId="2" fillId="3" borderId="9" xfId="0" applyFont="1" applyFill="1" applyBorder="1" applyAlignment="1" applyProtection="1">
      <alignment horizontal="left" vertical="top"/>
      <protection locked="0"/>
    </xf>
    <xf numFmtId="0" fontId="2" fillId="3" borderId="11" xfId="0" applyFont="1" applyFill="1" applyBorder="1" applyAlignment="1" applyProtection="1">
      <alignment horizontal="left" vertical="top"/>
      <protection locked="0"/>
    </xf>
    <xf numFmtId="0" fontId="2" fillId="3" borderId="5" xfId="0" applyFont="1" applyFill="1" applyBorder="1" applyAlignment="1" applyProtection="1">
      <alignment horizontal="left" vertical="top"/>
      <protection locked="0"/>
    </xf>
    <xf numFmtId="0" fontId="2" fillId="3" borderId="28" xfId="0" applyFont="1" applyFill="1" applyBorder="1" applyAlignment="1" applyProtection="1">
      <alignment horizontal="left" vertical="top"/>
      <protection locked="0"/>
    </xf>
    <xf numFmtId="0" fontId="2" fillId="3" borderId="29" xfId="0" applyFont="1" applyFill="1" applyBorder="1" applyAlignment="1" applyProtection="1">
      <alignment horizontal="left" vertical="top"/>
      <protection locked="0"/>
    </xf>
    <xf numFmtId="0" fontId="2" fillId="3" borderId="30" xfId="0" applyFont="1" applyFill="1" applyBorder="1" applyAlignment="1" applyProtection="1">
      <alignment horizontal="left" vertical="top"/>
      <protection locked="0"/>
    </xf>
    <xf numFmtId="0" fontId="16" fillId="2" borderId="12" xfId="2" applyFont="1" applyFill="1" applyBorder="1" applyAlignment="1" applyProtection="1">
      <alignment horizontal="center" vertical="center" wrapText="1"/>
    </xf>
    <xf numFmtId="0" fontId="16" fillId="2" borderId="13" xfId="2" applyFont="1" applyFill="1" applyBorder="1" applyAlignment="1" applyProtection="1">
      <alignment horizontal="center" vertical="center" wrapText="1"/>
    </xf>
    <xf numFmtId="0" fontId="16" fillId="2" borderId="3" xfId="2" applyFont="1" applyFill="1" applyBorder="1" applyAlignment="1" applyProtection="1">
      <alignment horizontal="center" vertical="center" wrapText="1"/>
    </xf>
    <xf numFmtId="0" fontId="16" fillId="2" borderId="4" xfId="2" applyFont="1" applyFill="1" applyBorder="1" applyAlignment="1" applyProtection="1">
      <alignment horizontal="center" vertical="center" wrapText="1"/>
    </xf>
    <xf numFmtId="9" fontId="2" fillId="6" borderId="8" xfId="2" applyNumberFormat="1" applyFont="1" applyFill="1" applyBorder="1" applyAlignment="1" applyProtection="1">
      <alignment horizontal="center" vertical="top" wrapText="1"/>
      <protection locked="0"/>
    </xf>
    <xf numFmtId="9" fontId="2" fillId="6" borderId="15" xfId="2" applyNumberFormat="1" applyFont="1" applyFill="1" applyBorder="1" applyAlignment="1" applyProtection="1">
      <alignment horizontal="center" vertical="top" wrapText="1"/>
      <protection locked="0"/>
    </xf>
    <xf numFmtId="0" fontId="4" fillId="12" borderId="93" xfId="0" applyFont="1" applyFill="1" applyBorder="1" applyAlignment="1">
      <alignment horizontal="left" vertical="center" wrapText="1"/>
    </xf>
    <xf numFmtId="0" fontId="4" fillId="12" borderId="94" xfId="0" applyFont="1" applyFill="1" applyBorder="1" applyAlignment="1">
      <alignment horizontal="left" vertical="center" wrapText="1"/>
    </xf>
    <xf numFmtId="0" fontId="4" fillId="12" borderId="95" xfId="0" applyFont="1" applyFill="1" applyBorder="1" applyAlignment="1">
      <alignment horizontal="left" vertical="center" wrapText="1"/>
    </xf>
    <xf numFmtId="0" fontId="54" fillId="23" borderId="57" xfId="0" applyFont="1" applyFill="1" applyBorder="1" applyAlignment="1">
      <alignment horizontal="left" vertical="center" wrapText="1"/>
    </xf>
    <xf numFmtId="0" fontId="54" fillId="23" borderId="58" xfId="0" applyFont="1" applyFill="1" applyBorder="1" applyAlignment="1">
      <alignment horizontal="left" vertical="center" wrapText="1"/>
    </xf>
    <xf numFmtId="0" fontId="54" fillId="23" borderId="59" xfId="0" applyFont="1" applyFill="1" applyBorder="1" applyAlignment="1">
      <alignment horizontal="left" vertical="center" wrapText="1"/>
    </xf>
    <xf numFmtId="0" fontId="2" fillId="3" borderId="9" xfId="2" applyFont="1" applyFill="1" applyBorder="1" applyAlignment="1" applyProtection="1">
      <alignment horizontal="left" vertical="top" wrapText="1"/>
      <protection locked="0"/>
    </xf>
    <xf numFmtId="0" fontId="2" fillId="3" borderId="11" xfId="2" applyFont="1" applyFill="1" applyBorder="1" applyAlignment="1" applyProtection="1">
      <alignment horizontal="left" vertical="top" wrapText="1"/>
      <protection locked="0"/>
    </xf>
    <xf numFmtId="0" fontId="2" fillId="3" borderId="5" xfId="2" applyFont="1" applyFill="1" applyBorder="1" applyAlignment="1" applyProtection="1">
      <alignment horizontal="left" vertical="top" wrapText="1"/>
      <protection locked="0"/>
    </xf>
    <xf numFmtId="0" fontId="52" fillId="2" borderId="28" xfId="2" applyFont="1" applyFill="1" applyBorder="1" applyAlignment="1" applyProtection="1">
      <alignment horizontal="center" vertical="center" wrapText="1"/>
    </xf>
    <xf numFmtId="0" fontId="52" fillId="2" borderId="29" xfId="2" applyFont="1" applyFill="1" applyBorder="1" applyAlignment="1" applyProtection="1">
      <alignment horizontal="center" vertical="center" wrapText="1"/>
    </xf>
    <xf numFmtId="0" fontId="52" fillId="2" borderId="30" xfId="2" applyFont="1" applyFill="1" applyBorder="1" applyAlignment="1" applyProtection="1">
      <alignment horizontal="center" vertical="center" wrapText="1"/>
    </xf>
    <xf numFmtId="0" fontId="0" fillId="6" borderId="28" xfId="0" applyFill="1" applyBorder="1" applyAlignment="1">
      <alignment horizontal="center"/>
    </xf>
    <xf numFmtId="0" fontId="0" fillId="6" borderId="29" xfId="0" applyFill="1" applyBorder="1" applyAlignment="1">
      <alignment horizontal="center"/>
    </xf>
    <xf numFmtId="0" fontId="0" fillId="6" borderId="30" xfId="0" applyFill="1" applyBorder="1" applyAlignment="1">
      <alignment horizontal="center"/>
    </xf>
    <xf numFmtId="49" fontId="0" fillId="6" borderId="99" xfId="0" applyNumberFormat="1" applyFill="1" applyBorder="1" applyAlignment="1" applyProtection="1">
      <alignment horizontal="center" vertical="top" wrapText="1"/>
      <protection locked="0"/>
    </xf>
    <xf numFmtId="49" fontId="0" fillId="6" borderId="34" xfId="0" applyNumberFormat="1" applyFill="1" applyBorder="1" applyAlignment="1" applyProtection="1">
      <alignment horizontal="center" vertical="top" wrapText="1"/>
      <protection locked="0"/>
    </xf>
    <xf numFmtId="49" fontId="0" fillId="6" borderId="100" xfId="0" applyNumberFormat="1" applyFill="1" applyBorder="1" applyAlignment="1" applyProtection="1">
      <alignment horizontal="center" vertical="top" wrapText="1"/>
      <protection locked="0"/>
    </xf>
    <xf numFmtId="0" fontId="2" fillId="6" borderId="22" xfId="0" applyNumberFormat="1" applyFont="1" applyFill="1" applyBorder="1" applyAlignment="1" applyProtection="1">
      <alignment horizontal="center" vertical="top" wrapText="1"/>
      <protection locked="0"/>
    </xf>
    <xf numFmtId="0" fontId="2" fillId="6" borderId="18" xfId="0" applyNumberFormat="1" applyFont="1" applyFill="1" applyBorder="1" applyAlignment="1" applyProtection="1">
      <alignment horizontal="center" vertical="top" wrapText="1"/>
      <protection locked="0"/>
    </xf>
    <xf numFmtId="0" fontId="2" fillId="6" borderId="25" xfId="0" applyNumberFormat="1" applyFont="1" applyFill="1" applyBorder="1" applyAlignment="1" applyProtection="1">
      <alignment horizontal="center" vertical="top" wrapText="1"/>
      <protection locked="0"/>
    </xf>
    <xf numFmtId="0" fontId="2" fillId="6" borderId="20" xfId="0" applyNumberFormat="1" applyFont="1" applyFill="1" applyBorder="1" applyAlignment="1" applyProtection="1">
      <alignment horizontal="center" vertical="top" wrapText="1"/>
      <protection locked="0"/>
    </xf>
    <xf numFmtId="0" fontId="2" fillId="6" borderId="0" xfId="0" applyNumberFormat="1" applyFont="1" applyFill="1" applyBorder="1" applyAlignment="1" applyProtection="1">
      <alignment horizontal="center" vertical="top" wrapText="1"/>
      <protection locked="0"/>
    </xf>
    <xf numFmtId="0" fontId="2" fillId="6" borderId="26" xfId="0" applyNumberFormat="1" applyFont="1" applyFill="1" applyBorder="1" applyAlignment="1" applyProtection="1">
      <alignment horizontal="center" vertical="top" wrapText="1"/>
      <protection locked="0"/>
    </xf>
    <xf numFmtId="0" fontId="55" fillId="7" borderId="0" xfId="3" applyFont="1" applyFill="1" applyAlignment="1" applyProtection="1">
      <alignment horizontal="left" vertical="top" wrapText="1"/>
      <protection locked="0"/>
    </xf>
    <xf numFmtId="0" fontId="6" fillId="7" borderId="0" xfId="0" applyFont="1" applyFill="1" applyBorder="1" applyAlignment="1">
      <alignment horizontal="center" vertical="center"/>
    </xf>
    <xf numFmtId="0" fontId="16" fillId="2" borderId="12" xfId="3" applyFont="1" applyFill="1" applyBorder="1" applyAlignment="1">
      <alignment horizontal="left" vertical="center" wrapText="1"/>
    </xf>
    <xf numFmtId="0" fontId="18" fillId="0" borderId="13" xfId="0" applyFont="1" applyBorder="1" applyAlignment="1">
      <alignment horizontal="left" vertical="center" wrapText="1"/>
    </xf>
    <xf numFmtId="0" fontId="16" fillId="2" borderId="52" xfId="3" applyFont="1" applyFill="1" applyBorder="1" applyAlignment="1">
      <alignment horizontal="left" vertical="center" wrapText="1"/>
    </xf>
    <xf numFmtId="0" fontId="18" fillId="0" borderId="53" xfId="0" applyFont="1" applyBorder="1" applyAlignment="1">
      <alignment horizontal="left" vertical="center" wrapText="1"/>
    </xf>
    <xf numFmtId="0" fontId="2" fillId="9" borderId="20" xfId="0" applyNumberFormat="1" applyFont="1" applyFill="1" applyBorder="1" applyAlignment="1" applyProtection="1">
      <alignment horizontal="left" vertical="top" wrapText="1"/>
      <protection locked="0"/>
    </xf>
    <xf numFmtId="0" fontId="2" fillId="9" borderId="0" xfId="0" applyNumberFormat="1" applyFont="1" applyFill="1" applyBorder="1" applyAlignment="1" applyProtection="1">
      <alignment horizontal="left" vertical="top" wrapText="1"/>
      <protection locked="0"/>
    </xf>
    <xf numFmtId="0" fontId="10" fillId="23" borderId="8" xfId="3" applyFont="1" applyFill="1" applyBorder="1" applyAlignment="1" applyProtection="1">
      <alignment horizontal="left" vertical="center" wrapText="1"/>
    </xf>
    <xf numFmtId="0" fontId="10" fillId="23" borderId="15" xfId="3" applyFont="1" applyFill="1" applyBorder="1" applyAlignment="1" applyProtection="1">
      <alignment horizontal="left" vertical="center" wrapText="1"/>
    </xf>
    <xf numFmtId="0" fontId="24" fillId="23" borderId="3" xfId="3" applyFont="1" applyFill="1" applyBorder="1" applyAlignment="1" applyProtection="1">
      <alignment horizontal="center" vertical="center" wrapText="1"/>
    </xf>
    <xf numFmtId="0" fontId="24" fillId="23" borderId="4" xfId="3" applyFont="1" applyFill="1" applyBorder="1" applyAlignment="1" applyProtection="1">
      <alignment horizontal="center" vertical="center" wrapText="1"/>
    </xf>
    <xf numFmtId="0" fontId="16" fillId="8" borderId="0" xfId="2" applyNumberFormat="1" applyFont="1" applyFill="1" applyBorder="1" applyAlignment="1" applyProtection="1">
      <alignment horizontal="left" vertical="center" wrapText="1"/>
    </xf>
    <xf numFmtId="0" fontId="18" fillId="0" borderId="0" xfId="0" applyFont="1" applyAlignment="1" applyProtection="1">
      <alignment horizontal="left" vertical="center" wrapText="1"/>
    </xf>
    <xf numFmtId="0" fontId="10" fillId="23" borderId="11" xfId="2" applyNumberFormat="1" applyFont="1" applyFill="1" applyBorder="1" applyAlignment="1" applyProtection="1">
      <alignment horizontal="left" vertical="center" wrapText="1"/>
    </xf>
    <xf numFmtId="0" fontId="0" fillId="23" borderId="11" xfId="0" applyFill="1" applyBorder="1" applyAlignment="1" applyProtection="1">
      <alignment wrapText="1"/>
    </xf>
    <xf numFmtId="0" fontId="10" fillId="11" borderId="13" xfId="3" applyFont="1" applyFill="1" applyBorder="1" applyAlignment="1" applyProtection="1">
      <alignment horizontal="center" vertical="center" wrapText="1"/>
    </xf>
    <xf numFmtId="0" fontId="0" fillId="0" borderId="10" xfId="0" applyBorder="1" applyAlignment="1" applyProtection="1">
      <alignment horizontal="center" vertical="center" wrapText="1"/>
    </xf>
    <xf numFmtId="0" fontId="10" fillId="23" borderId="31" xfId="3" applyFont="1" applyFill="1" applyBorder="1" applyAlignment="1" applyProtection="1">
      <alignment horizontal="left" vertical="center" wrapText="1"/>
    </xf>
    <xf numFmtId="0" fontId="0" fillId="23" borderId="27" xfId="0" applyFill="1" applyBorder="1" applyAlignment="1" applyProtection="1">
      <alignment horizontal="left" vertical="center" wrapText="1"/>
    </xf>
    <xf numFmtId="0" fontId="27" fillId="18" borderId="38" xfId="3" applyFont="1" applyFill="1" applyBorder="1" applyAlignment="1" applyProtection="1">
      <alignment vertical="center" wrapText="1"/>
    </xf>
    <xf numFmtId="0" fontId="27" fillId="18" borderId="49" xfId="3" applyFont="1" applyFill="1" applyBorder="1" applyAlignment="1" applyProtection="1">
      <alignment vertical="center" wrapText="1"/>
    </xf>
    <xf numFmtId="0" fontId="56" fillId="9" borderId="28" xfId="0" applyFont="1" applyFill="1" applyBorder="1" applyAlignment="1" applyProtection="1">
      <alignment horizontal="left" vertical="top" wrapText="1"/>
      <protection locked="0"/>
    </xf>
    <xf numFmtId="0" fontId="56" fillId="9" borderId="29" xfId="0" applyFont="1" applyFill="1" applyBorder="1" applyAlignment="1" applyProtection="1">
      <alignment horizontal="left" vertical="top" wrapText="1"/>
      <protection locked="0"/>
    </xf>
    <xf numFmtId="0" fontId="56" fillId="9" borderId="30" xfId="0" applyFont="1" applyFill="1" applyBorder="1" applyAlignment="1" applyProtection="1">
      <alignment horizontal="left" vertical="top" wrapText="1"/>
      <protection locked="0"/>
    </xf>
    <xf numFmtId="49" fontId="4" fillId="9" borderId="20" xfId="0" applyNumberFormat="1" applyFont="1" applyFill="1" applyBorder="1" applyAlignment="1" applyProtection="1">
      <alignment horizontal="justify" vertical="top"/>
      <protection locked="0"/>
    </xf>
    <xf numFmtId="49" fontId="4" fillId="0" borderId="0" xfId="0" applyNumberFormat="1" applyFont="1" applyBorder="1" applyAlignment="1" applyProtection="1">
      <alignment horizontal="justify" vertical="top"/>
      <protection locked="0"/>
    </xf>
    <xf numFmtId="0" fontId="16" fillId="8" borderId="16" xfId="2" applyNumberFormat="1" applyFont="1" applyFill="1" applyBorder="1" applyAlignment="1" applyProtection="1">
      <alignment horizontal="left" vertical="center" wrapText="1"/>
    </xf>
    <xf numFmtId="0" fontId="18" fillId="0" borderId="5" xfId="0" applyFont="1" applyBorder="1" applyAlignment="1" applyProtection="1">
      <alignment horizontal="left" vertical="center" wrapText="1"/>
    </xf>
    <xf numFmtId="0" fontId="16" fillId="8" borderId="39" xfId="2" applyNumberFormat="1" applyFont="1" applyFill="1" applyBorder="1" applyAlignment="1" applyProtection="1">
      <alignment horizontal="left" vertical="center" wrapText="1"/>
    </xf>
    <xf numFmtId="0" fontId="18" fillId="0" borderId="40" xfId="0" applyFont="1" applyBorder="1" applyAlignment="1" applyProtection="1">
      <alignment horizontal="left" vertical="center" wrapText="1"/>
    </xf>
    <xf numFmtId="0" fontId="10" fillId="23" borderId="16" xfId="2" applyNumberFormat="1" applyFont="1" applyFill="1" applyBorder="1" applyAlignment="1" applyProtection="1">
      <alignment horizontal="left" vertical="center" wrapText="1"/>
    </xf>
    <xf numFmtId="0" fontId="13" fillId="23" borderId="11" xfId="2" applyNumberFormat="1" applyFont="1" applyFill="1" applyBorder="1" applyAlignment="1" applyProtection="1">
      <alignment horizontal="left" vertical="center" wrapText="1"/>
    </xf>
    <xf numFmtId="0" fontId="21" fillId="15" borderId="28" xfId="3" applyFont="1" applyFill="1" applyBorder="1" applyAlignment="1" applyProtection="1">
      <alignment horizontal="left" vertical="top" wrapText="1"/>
    </xf>
    <xf numFmtId="0" fontId="21" fillId="15" borderId="29" xfId="3" applyFont="1" applyFill="1" applyBorder="1" applyAlignment="1" applyProtection="1">
      <alignment horizontal="left" vertical="top" wrapText="1"/>
    </xf>
    <xf numFmtId="0" fontId="0" fillId="0" borderId="30" xfId="0" applyBorder="1" applyAlignment="1" applyProtection="1">
      <alignment vertical="top" wrapText="1"/>
    </xf>
    <xf numFmtId="0" fontId="16" fillId="2" borderId="0" xfId="2" applyFont="1" applyFill="1" applyBorder="1" applyAlignment="1" applyProtection="1">
      <alignment horizontal="center" vertical="center" wrapText="1"/>
    </xf>
    <xf numFmtId="0" fontId="2" fillId="6" borderId="0" xfId="0" applyFont="1" applyFill="1" applyAlignment="1" applyProtection="1">
      <alignment horizontal="center" vertical="center"/>
      <protection locked="0"/>
    </xf>
    <xf numFmtId="0" fontId="5" fillId="0" borderId="0" xfId="2" applyAlignment="1" applyProtection="1">
      <alignment horizontal="center" vertical="top" wrapText="1"/>
    </xf>
    <xf numFmtId="0" fontId="10" fillId="2" borderId="28" xfId="3" applyFont="1" applyFill="1" applyBorder="1" applyAlignment="1">
      <alignment horizontal="left" vertical="center" wrapText="1"/>
    </xf>
    <xf numFmtId="0" fontId="0" fillId="0" borderId="30" xfId="0" applyBorder="1" applyAlignment="1">
      <alignment horizontal="left" vertical="center" wrapText="1"/>
    </xf>
    <xf numFmtId="0" fontId="10" fillId="2" borderId="0" xfId="3" applyFont="1" applyFill="1" applyBorder="1" applyAlignment="1">
      <alignment horizontal="left" vertical="center" wrapText="1"/>
    </xf>
    <xf numFmtId="0" fontId="0" fillId="0" borderId="10" xfId="0" applyBorder="1" applyAlignment="1">
      <alignment horizontal="left" vertical="center" wrapText="1"/>
    </xf>
    <xf numFmtId="0" fontId="10" fillId="2" borderId="0" xfId="3" applyFont="1" applyFill="1" applyBorder="1" applyAlignment="1" applyProtection="1">
      <alignment horizontal="left" vertical="center" wrapText="1"/>
    </xf>
    <xf numFmtId="0" fontId="0" fillId="0" borderId="10" xfId="0" applyBorder="1" applyAlignment="1" applyProtection="1">
      <alignment horizontal="left" vertical="center" wrapText="1"/>
    </xf>
    <xf numFmtId="49" fontId="4" fillId="10" borderId="6" xfId="4" applyNumberFormat="1" applyFont="1" applyFill="1" applyBorder="1" applyAlignment="1" applyProtection="1">
      <alignment horizontal="left" vertical="top" wrapText="1"/>
      <protection locked="0"/>
    </xf>
    <xf numFmtId="49" fontId="4" fillId="10" borderId="0" xfId="4" applyNumberFormat="1" applyFont="1" applyFill="1" applyBorder="1" applyAlignment="1" applyProtection="1">
      <alignment horizontal="left" vertical="top" wrapText="1"/>
      <protection locked="0"/>
    </xf>
    <xf numFmtId="49" fontId="4" fillId="10" borderId="22" xfId="4" applyNumberFormat="1" applyFont="1" applyFill="1" applyBorder="1" applyAlignment="1" applyProtection="1">
      <alignment horizontal="left" vertical="top" wrapText="1"/>
      <protection locked="0"/>
    </xf>
    <xf numFmtId="49" fontId="4" fillId="10" borderId="18" xfId="4" applyNumberFormat="1" applyFont="1" applyFill="1" applyBorder="1" applyAlignment="1" applyProtection="1">
      <alignment horizontal="left" vertical="top" wrapText="1"/>
      <protection locked="0"/>
    </xf>
    <xf numFmtId="49" fontId="4" fillId="10" borderId="25" xfId="4" applyNumberFormat="1" applyFont="1" applyFill="1" applyBorder="1" applyAlignment="1" applyProtection="1">
      <alignment horizontal="left" vertical="top" wrapText="1"/>
      <protection locked="0"/>
    </xf>
    <xf numFmtId="49" fontId="4" fillId="10" borderId="20" xfId="4" applyNumberFormat="1" applyFont="1" applyFill="1" applyBorder="1" applyAlignment="1" applyProtection="1">
      <alignment horizontal="left" vertical="top" wrapText="1"/>
      <protection locked="0"/>
    </xf>
    <xf numFmtId="49" fontId="4" fillId="10" borderId="26" xfId="4" applyNumberFormat="1" applyFont="1" applyFill="1" applyBorder="1" applyAlignment="1" applyProtection="1">
      <alignment horizontal="left" vertical="top" wrapText="1"/>
      <protection locked="0"/>
    </xf>
    <xf numFmtId="49" fontId="4" fillId="10" borderId="23" xfId="4" applyNumberFormat="1" applyFont="1" applyFill="1" applyBorder="1" applyAlignment="1" applyProtection="1">
      <alignment horizontal="left" vertical="top" wrapText="1"/>
      <protection locked="0"/>
    </xf>
    <xf numFmtId="49" fontId="4" fillId="10" borderId="21" xfId="4" applyNumberFormat="1" applyFont="1" applyFill="1" applyBorder="1" applyAlignment="1" applyProtection="1">
      <alignment horizontal="left" vertical="top" wrapText="1"/>
      <protection locked="0"/>
    </xf>
    <xf numFmtId="49" fontId="4" fillId="10" borderId="27" xfId="4" applyNumberFormat="1" applyFont="1" applyFill="1" applyBorder="1" applyAlignment="1" applyProtection="1">
      <alignment horizontal="left" vertical="top" wrapText="1"/>
      <protection locked="0"/>
    </xf>
    <xf numFmtId="0" fontId="28" fillId="2" borderId="8" xfId="3" applyFont="1" applyFill="1" applyBorder="1" applyAlignment="1">
      <alignment horizontal="center" vertical="center" wrapText="1"/>
    </xf>
    <xf numFmtId="0" fontId="28" fillId="2" borderId="14" xfId="3" applyFont="1" applyFill="1" applyBorder="1" applyAlignment="1">
      <alignment horizontal="center" vertical="center" wrapText="1"/>
    </xf>
    <xf numFmtId="0" fontId="28" fillId="2" borderId="15" xfId="3" applyFont="1" applyFill="1" applyBorder="1" applyAlignment="1">
      <alignment horizontal="center" vertical="center" wrapText="1"/>
    </xf>
    <xf numFmtId="0" fontId="16" fillId="23" borderId="0" xfId="0" applyFont="1" applyFill="1" applyBorder="1" applyAlignment="1">
      <alignment horizontal="center" vertical="center"/>
    </xf>
    <xf numFmtId="49" fontId="39" fillId="23" borderId="11" xfId="0" applyNumberFormat="1" applyFont="1" applyFill="1" applyBorder="1" applyAlignment="1">
      <alignment horizontal="center" vertical="top" wrapText="1"/>
    </xf>
    <xf numFmtId="164" fontId="44" fillId="6" borderId="12" xfId="4" applyNumberFormat="1" applyFont="1" applyFill="1" applyBorder="1" applyAlignment="1" applyProtection="1">
      <alignment horizontal="center" vertical="center" wrapText="1"/>
    </xf>
    <xf numFmtId="164" fontId="44" fillId="6" borderId="7" xfId="4" applyNumberFormat="1" applyFont="1" applyFill="1" applyBorder="1" applyAlignment="1" applyProtection="1">
      <alignment horizontal="center" vertical="center" wrapText="1"/>
    </xf>
    <xf numFmtId="0" fontId="0" fillId="7" borderId="0" xfId="0" applyFill="1" applyBorder="1" applyAlignment="1">
      <alignment wrapText="1"/>
    </xf>
    <xf numFmtId="0" fontId="4" fillId="0" borderId="97" xfId="3" applyFont="1" applyBorder="1" applyAlignment="1">
      <alignment horizontal="center" vertical="top" wrapText="1"/>
    </xf>
    <xf numFmtId="0" fontId="4" fillId="0" borderId="0" xfId="3" applyFont="1" applyBorder="1" applyAlignment="1">
      <alignment horizontal="center" vertical="top" wrapText="1"/>
    </xf>
    <xf numFmtId="0" fontId="10" fillId="7" borderId="8" xfId="2" applyNumberFormat="1" applyFont="1" applyFill="1" applyBorder="1" applyAlignment="1" applyProtection="1">
      <alignment horizontal="center" vertical="center" wrapText="1"/>
    </xf>
    <xf numFmtId="0" fontId="10" fillId="7" borderId="14" xfId="2" applyNumberFormat="1" applyFont="1" applyFill="1" applyBorder="1" applyAlignment="1" applyProtection="1">
      <alignment horizontal="center" vertical="center" wrapText="1"/>
    </xf>
    <xf numFmtId="0" fontId="16" fillId="2" borderId="33" xfId="2" applyFont="1" applyFill="1" applyBorder="1" applyAlignment="1" applyProtection="1">
      <alignment horizontal="center" vertical="center" wrapText="1"/>
    </xf>
    <xf numFmtId="0" fontId="5" fillId="0" borderId="34" xfId="2" applyBorder="1" applyAlignment="1" applyProtection="1">
      <alignment horizontal="center" vertical="center" wrapText="1"/>
    </xf>
    <xf numFmtId="0" fontId="5" fillId="0" borderId="35" xfId="2" applyBorder="1" applyAlignment="1" applyProtection="1">
      <alignment horizontal="center" vertical="center" wrapText="1"/>
    </xf>
    <xf numFmtId="0" fontId="16" fillId="2" borderId="34" xfId="2" applyFont="1" applyFill="1" applyBorder="1" applyAlignment="1" applyProtection="1">
      <alignment horizontal="center" vertical="center" wrapText="1"/>
    </xf>
    <xf numFmtId="0" fontId="16" fillId="2" borderId="35" xfId="2" applyFont="1" applyFill="1" applyBorder="1" applyAlignment="1" applyProtection="1">
      <alignment horizontal="center" vertical="center" wrapText="1"/>
    </xf>
    <xf numFmtId="0" fontId="16" fillId="2" borderId="18" xfId="2" applyFont="1" applyFill="1" applyBorder="1" applyAlignment="1" applyProtection="1">
      <alignment horizontal="left" vertical="center" wrapText="1"/>
    </xf>
    <xf numFmtId="0" fontId="16" fillId="2" borderId="0" xfId="2" applyFont="1" applyFill="1" applyBorder="1" applyAlignment="1" applyProtection="1">
      <alignment horizontal="left" vertical="center" wrapText="1"/>
    </xf>
    <xf numFmtId="0" fontId="16" fillId="2" borderId="2" xfId="2" applyFont="1" applyFill="1" applyBorder="1" applyAlignment="1" applyProtection="1">
      <alignment horizontal="left" vertical="center" wrapText="1"/>
    </xf>
    <xf numFmtId="0" fontId="16" fillId="2" borderId="22" xfId="2" applyFont="1" applyFill="1" applyBorder="1" applyAlignment="1" applyProtection="1">
      <alignment horizontal="center" vertical="center" wrapText="1"/>
    </xf>
    <xf numFmtId="0" fontId="16" fillId="2" borderId="20" xfId="2" applyFont="1" applyFill="1" applyBorder="1" applyAlignment="1" applyProtection="1">
      <alignment horizontal="center" vertical="center" wrapText="1"/>
    </xf>
    <xf numFmtId="0" fontId="16" fillId="2" borderId="19" xfId="2" applyFont="1" applyFill="1" applyBorder="1" applyAlignment="1" applyProtection="1">
      <alignment horizontal="center" vertical="center" wrapText="1"/>
    </xf>
    <xf numFmtId="0" fontId="2" fillId="0" borderId="0" xfId="3" applyAlignment="1">
      <alignment wrapText="1"/>
    </xf>
    <xf numFmtId="0" fontId="0" fillId="0" borderId="0" xfId="0" applyAlignment="1"/>
    <xf numFmtId="0" fontId="16" fillId="4" borderId="62" xfId="2" applyNumberFormat="1" applyFont="1" applyFill="1" applyBorder="1" applyAlignment="1" applyProtection="1">
      <alignment horizontal="left" vertical="center" wrapText="1"/>
    </xf>
    <xf numFmtId="0" fontId="16" fillId="4" borderId="72" xfId="2" applyNumberFormat="1" applyFont="1" applyFill="1" applyBorder="1" applyAlignment="1" applyProtection="1">
      <alignment horizontal="left" vertical="center" wrapText="1"/>
    </xf>
    <xf numFmtId="0" fontId="2" fillId="5" borderId="0" xfId="3" applyFont="1" applyFill="1" applyBorder="1" applyAlignment="1" applyProtection="1">
      <alignment horizontal="center" vertical="center" wrapText="1"/>
      <protection locked="0"/>
    </xf>
    <xf numFmtId="0" fontId="16" fillId="4" borderId="42" xfId="2" applyNumberFormat="1" applyFont="1" applyFill="1" applyBorder="1" applyAlignment="1" applyProtection="1">
      <alignment horizontal="center" vertical="center" wrapText="1"/>
    </xf>
    <xf numFmtId="0" fontId="16" fillId="4" borderId="0" xfId="2" applyNumberFormat="1" applyFont="1" applyFill="1" applyBorder="1" applyAlignment="1" applyProtection="1">
      <alignment horizontal="center" vertical="center" wrapText="1"/>
    </xf>
    <xf numFmtId="0" fontId="2" fillId="5" borderId="42" xfId="3" applyFont="1" applyFill="1" applyBorder="1" applyAlignment="1" applyProtection="1">
      <alignment horizontal="left" vertical="top" wrapText="1"/>
      <protection locked="0"/>
    </xf>
    <xf numFmtId="0" fontId="2" fillId="5" borderId="0" xfId="3" applyFont="1" applyFill="1" applyBorder="1" applyAlignment="1" applyProtection="1">
      <alignment horizontal="left" vertical="top" wrapText="1"/>
      <protection locked="0"/>
    </xf>
    <xf numFmtId="0" fontId="26" fillId="7" borderId="0" xfId="3" applyFont="1" applyFill="1" applyBorder="1" applyAlignment="1" applyProtection="1">
      <alignment vertical="top" wrapText="1"/>
    </xf>
    <xf numFmtId="0" fontId="26" fillId="0" borderId="0" xfId="0" applyFont="1" applyAlignment="1" applyProtection="1">
      <alignment vertical="top" wrapText="1"/>
    </xf>
    <xf numFmtId="0" fontId="0" fillId="0" borderId="0" xfId="0" applyAlignment="1" applyProtection="1">
      <alignment vertical="top" wrapText="1"/>
    </xf>
    <xf numFmtId="0" fontId="2" fillId="9" borderId="76" xfId="3" applyFont="1" applyFill="1" applyBorder="1" applyAlignment="1" applyProtection="1">
      <alignment horizontal="center" vertical="center" wrapText="1"/>
    </xf>
    <xf numFmtId="0" fontId="0" fillId="9" borderId="77" xfId="0" applyFill="1" applyBorder="1" applyAlignment="1" applyProtection="1">
      <alignment horizontal="center" vertical="center" wrapText="1"/>
    </xf>
    <xf numFmtId="0" fontId="16" fillId="8" borderId="75" xfId="2" applyNumberFormat="1" applyFont="1" applyFill="1" applyBorder="1" applyAlignment="1" applyProtection="1">
      <alignment horizontal="left" vertical="center" wrapText="1"/>
    </xf>
    <xf numFmtId="0" fontId="16" fillId="8" borderId="62" xfId="2" applyNumberFormat="1" applyFont="1" applyFill="1" applyBorder="1" applyAlignment="1" applyProtection="1">
      <alignment horizontal="left" vertical="center" wrapText="1"/>
    </xf>
    <xf numFmtId="49" fontId="2" fillId="3" borderId="12" xfId="3" applyNumberFormat="1" applyFont="1" applyFill="1" applyBorder="1" applyAlignment="1" applyProtection="1">
      <alignment horizontal="left" vertical="top" wrapText="1"/>
      <protection locked="0"/>
    </xf>
    <xf numFmtId="49" fontId="2" fillId="3" borderId="7" xfId="3" applyNumberFormat="1" applyFont="1" applyFill="1" applyBorder="1" applyAlignment="1" applyProtection="1">
      <alignment horizontal="left" vertical="top" wrapText="1"/>
      <protection locked="0"/>
    </xf>
    <xf numFmtId="49" fontId="2" fillId="3" borderId="6" xfId="3" applyNumberFormat="1" applyFont="1" applyFill="1" applyBorder="1" applyAlignment="1" applyProtection="1">
      <alignment horizontal="left" vertical="top" wrapText="1"/>
      <protection locked="0"/>
    </xf>
    <xf numFmtId="49" fontId="2" fillId="3" borderId="0" xfId="3" applyNumberFormat="1" applyFont="1" applyFill="1" applyBorder="1" applyAlignment="1" applyProtection="1">
      <alignment horizontal="left" vertical="top" wrapText="1"/>
      <protection locked="0"/>
    </xf>
    <xf numFmtId="49" fontId="2" fillId="3" borderId="3" xfId="3" applyNumberFormat="1" applyFont="1" applyFill="1" applyBorder="1" applyAlignment="1" applyProtection="1">
      <alignment horizontal="left" vertical="top" wrapText="1"/>
      <protection locked="0"/>
    </xf>
    <xf numFmtId="49" fontId="2" fillId="3" borderId="2" xfId="3" applyNumberFormat="1" applyFont="1" applyFill="1" applyBorder="1" applyAlignment="1" applyProtection="1">
      <alignment horizontal="left" vertical="top" wrapText="1"/>
      <protection locked="0"/>
    </xf>
  </cellXfs>
  <cellStyles count="6">
    <cellStyle name="Comma" xfId="1" builtinId="3"/>
    <cellStyle name="Comma 2" xfId="4"/>
    <cellStyle name="Hyperlink" xfId="2" builtinId="8"/>
    <cellStyle name="Normal" xfId="0" builtinId="0"/>
    <cellStyle name="Normal 2" xfId="3"/>
    <cellStyle name="Normal 3" xfId="5"/>
  </cellStyles>
  <dxfs count="30">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C60223"/>
      <rgbColor rgb="00C28DA9"/>
      <rgbColor rgb="00007662"/>
      <rgbColor rgb="008F9EBF"/>
      <rgbColor rgb="00D4415A"/>
      <rgbColor rgb="009599A5"/>
      <rgbColor rgb="008B0119"/>
      <rgbColor rgb="00851B53"/>
      <rgbColor rgb="00005345"/>
      <rgbColor rgb="001E3C7F"/>
      <rgbColor rgb="00ADD3CD"/>
      <rgbColor rgb="003F465B"/>
      <rgbColor rgb="00F3F5F5"/>
      <rgbColor rgb="00808080"/>
      <rgbColor rgb="00007662"/>
      <rgbColor rgb="0080BBB1"/>
      <rgbColor rgb="00851B53"/>
      <rgbColor rgb="00C28DA9"/>
      <rgbColor rgb="001E3C7F"/>
      <rgbColor rgb="008F9EBF"/>
      <rgbColor rgb="003F465B"/>
      <rgbColor rgb="009599A5"/>
      <rgbColor rgb="00005345"/>
      <rgbColor rgb="00409889"/>
      <rgbColor rgb="005D133A"/>
      <rgbColor rgb="00A4547E"/>
      <rgbColor rgb="00152A59"/>
      <rgbColor rgb="00566D9F"/>
      <rgbColor rgb="002C3140"/>
      <rgbColor rgb="005C6274"/>
      <rgbColor rgb="0080BBB1"/>
      <rgbColor rgb="00D9DADE"/>
      <rgbColor rgb="00E7D1DD"/>
      <rgbColor rgb="00D2D8E5"/>
      <rgbColor rgb="00CCE4E0"/>
      <rgbColor rgb="00E38191"/>
      <rgbColor rgb="00D6E9E6"/>
      <rgbColor rgb="00FFE5CC"/>
      <rgbColor rgb="00409889"/>
      <rgbColor rgb="005C6274"/>
      <rgbColor rgb="00566D9F"/>
      <rgbColor rgb="00FFBF80"/>
      <rgbColor rgb="00FF9226"/>
      <rgbColor rgb="00FF7F00"/>
      <rgbColor rgb="0099C8C0"/>
      <rgbColor rgb="00B2B2B2"/>
      <rgbColor rgb="002C3140"/>
      <rgbColor rgb="00A4547E"/>
      <rgbColor rgb="005D133A"/>
      <rgbColor rgb="00152A59"/>
      <rgbColor rgb="00B35900"/>
      <rgbColor rgb="00C2DED9"/>
      <rgbColor rgb="006B8C86"/>
      <rgbColor rgb="00333333"/>
    </indexedColors>
    <mruColors>
      <color rgb="FFF9C3BF"/>
      <color rgb="FFCCE4E0"/>
      <color rgb="FF91C5BC"/>
      <color rgb="FFF1FC64"/>
      <color rgb="FFFBFE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57150</xdr:colOff>
      <xdr:row>1</xdr:row>
      <xdr:rowOff>28575</xdr:rowOff>
    </xdr:from>
    <xdr:to>
      <xdr:col>0</xdr:col>
      <xdr:colOff>942975</xdr:colOff>
      <xdr:row>4</xdr:row>
      <xdr:rowOff>123825</xdr:rowOff>
    </xdr:to>
    <xdr:pic>
      <xdr:nvPicPr>
        <xdr:cNvPr id="2049"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190500"/>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1038225</xdr:colOff>
      <xdr:row>3</xdr:row>
      <xdr:rowOff>66675</xdr:rowOff>
    </xdr:from>
    <xdr:to>
      <xdr:col>16</xdr:col>
      <xdr:colOff>114300</xdr:colOff>
      <xdr:row>3</xdr:row>
      <xdr:rowOff>104775</xdr:rowOff>
    </xdr:to>
    <xdr:sp macro="" textlink="">
      <xdr:nvSpPr>
        <xdr:cNvPr id="2050" name="Line 2"/>
        <xdr:cNvSpPr>
          <a:spLocks noChangeShapeType="1"/>
        </xdr:cNvSpPr>
      </xdr:nvSpPr>
      <xdr:spPr bwMode="auto">
        <a:xfrm>
          <a:off x="1038225" y="552450"/>
          <a:ext cx="9458325" cy="3810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16</xdr:col>
      <xdr:colOff>209550</xdr:colOff>
      <xdr:row>1</xdr:row>
      <xdr:rowOff>38100</xdr:rowOff>
    </xdr:from>
    <xdr:to>
      <xdr:col>18</xdr:col>
      <xdr:colOff>838200</xdr:colOff>
      <xdr:row>3</xdr:row>
      <xdr:rowOff>142875</xdr:rowOff>
    </xdr:to>
    <xdr:pic>
      <xdr:nvPicPr>
        <xdr:cNvPr id="2051"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591800" y="200025"/>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8</xdr:col>
          <xdr:colOff>28575</xdr:colOff>
          <xdr:row>9</xdr:row>
          <xdr:rowOff>57150</xdr:rowOff>
        </xdr:from>
        <xdr:to>
          <xdr:col>8</xdr:col>
          <xdr:colOff>161925</xdr:colOff>
          <xdr:row>9</xdr:row>
          <xdr:rowOff>200025</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28575</xdr:colOff>
          <xdr:row>11</xdr:row>
          <xdr:rowOff>19050</xdr:rowOff>
        </xdr:from>
        <xdr:to>
          <xdr:col>11</xdr:col>
          <xdr:colOff>161925</xdr:colOff>
          <xdr:row>11</xdr:row>
          <xdr:rowOff>152400</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28575</xdr:colOff>
          <xdr:row>11</xdr:row>
          <xdr:rowOff>28575</xdr:rowOff>
        </xdr:from>
        <xdr:to>
          <xdr:col>8</xdr:col>
          <xdr:colOff>161925</xdr:colOff>
          <xdr:row>11</xdr:row>
          <xdr:rowOff>171450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9</xdr:row>
          <xdr:rowOff>76200</xdr:rowOff>
        </xdr:from>
        <xdr:to>
          <xdr:col>11</xdr:col>
          <xdr:colOff>152400</xdr:colOff>
          <xdr:row>9</xdr:row>
          <xdr:rowOff>219075</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104775</xdr:colOff>
      <xdr:row>0</xdr:row>
      <xdr:rowOff>76200</xdr:rowOff>
    </xdr:from>
    <xdr:to>
      <xdr:col>0</xdr:col>
      <xdr:colOff>990600</xdr:colOff>
      <xdr:row>4</xdr:row>
      <xdr:rowOff>9525</xdr:rowOff>
    </xdr:to>
    <xdr:pic>
      <xdr:nvPicPr>
        <xdr:cNvPr id="307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3</xdr:row>
      <xdr:rowOff>95250</xdr:rowOff>
    </xdr:from>
    <xdr:to>
      <xdr:col>7</xdr:col>
      <xdr:colOff>0</xdr:colOff>
      <xdr:row>3</xdr:row>
      <xdr:rowOff>123825</xdr:rowOff>
    </xdr:to>
    <xdr:sp macro="" textlink="">
      <xdr:nvSpPr>
        <xdr:cNvPr id="3074" name="Line 2"/>
        <xdr:cNvSpPr>
          <a:spLocks noChangeShapeType="1"/>
        </xdr:cNvSpPr>
      </xdr:nvSpPr>
      <xdr:spPr bwMode="auto">
        <a:xfrm>
          <a:off x="1076325" y="581025"/>
          <a:ext cx="9429750" cy="28575"/>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0</xdr:colOff>
      <xdr:row>1</xdr:row>
      <xdr:rowOff>104775</xdr:rowOff>
    </xdr:from>
    <xdr:to>
      <xdr:col>8</xdr:col>
      <xdr:colOff>66675</xdr:colOff>
      <xdr:row>4</xdr:row>
      <xdr:rowOff>47625</xdr:rowOff>
    </xdr:to>
    <xdr:pic>
      <xdr:nvPicPr>
        <xdr:cNvPr id="3075"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601325" y="26670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1152524</xdr:colOff>
      <xdr:row>3</xdr:row>
      <xdr:rowOff>129886</xdr:rowOff>
    </xdr:from>
    <xdr:to>
      <xdr:col>9</xdr:col>
      <xdr:colOff>917863</xdr:colOff>
      <xdr:row>3</xdr:row>
      <xdr:rowOff>131618</xdr:rowOff>
    </xdr:to>
    <xdr:sp macro="" textlink="">
      <xdr:nvSpPr>
        <xdr:cNvPr id="2" name="Line 2"/>
        <xdr:cNvSpPr>
          <a:spLocks noChangeShapeType="1"/>
        </xdr:cNvSpPr>
      </xdr:nvSpPr>
      <xdr:spPr bwMode="auto">
        <a:xfrm flipV="1">
          <a:off x="609599" y="701386"/>
          <a:ext cx="4880264" cy="1732"/>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oneCellAnchor>
    <xdr:from>
      <xdr:col>9</xdr:col>
      <xdr:colOff>1019175</xdr:colOff>
      <xdr:row>1</xdr:row>
      <xdr:rowOff>95250</xdr:rowOff>
    </xdr:from>
    <xdr:ext cx="1019175" cy="428625"/>
    <xdr:pic>
      <xdr:nvPicPr>
        <xdr:cNvPr id="3"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86400" y="28575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114300</xdr:colOff>
      <xdr:row>0</xdr:row>
      <xdr:rowOff>66675</xdr:rowOff>
    </xdr:from>
    <xdr:to>
      <xdr:col>0</xdr:col>
      <xdr:colOff>1000125</xdr:colOff>
      <xdr:row>4</xdr:row>
      <xdr:rowOff>0</xdr:rowOff>
    </xdr:to>
    <xdr:pic>
      <xdr:nvPicPr>
        <xdr:cNvPr id="4"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 y="66675"/>
          <a:ext cx="4953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1066800</xdr:colOff>
      <xdr:row>3</xdr:row>
      <xdr:rowOff>114300</xdr:rowOff>
    </xdr:from>
    <xdr:to>
      <xdr:col>9</xdr:col>
      <xdr:colOff>47625</xdr:colOff>
      <xdr:row>3</xdr:row>
      <xdr:rowOff>114300</xdr:rowOff>
    </xdr:to>
    <xdr:sp macro="" textlink="">
      <xdr:nvSpPr>
        <xdr:cNvPr id="2" name="Line 2"/>
        <xdr:cNvSpPr>
          <a:spLocks noChangeShapeType="1"/>
        </xdr:cNvSpPr>
      </xdr:nvSpPr>
      <xdr:spPr bwMode="auto">
        <a:xfrm>
          <a:off x="609600" y="600075"/>
          <a:ext cx="6143625" cy="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95250</xdr:colOff>
      <xdr:row>0</xdr:row>
      <xdr:rowOff>104775</xdr:rowOff>
    </xdr:from>
    <xdr:to>
      <xdr:col>0</xdr:col>
      <xdr:colOff>981075</xdr:colOff>
      <xdr:row>4</xdr:row>
      <xdr:rowOff>38100</xdr:rowOff>
    </xdr:to>
    <xdr:pic>
      <xdr:nvPicPr>
        <xdr:cNvPr id="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104775"/>
          <a:ext cx="5143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586068</xdr:colOff>
      <xdr:row>1</xdr:row>
      <xdr:rowOff>84044</xdr:rowOff>
    </xdr:from>
    <xdr:ext cx="1019735" cy="413497"/>
    <xdr:pic>
      <xdr:nvPicPr>
        <xdr:cNvPr id="4"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82068" y="245969"/>
          <a:ext cx="1019735" cy="4134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0</xdr:col>
      <xdr:colOff>222250</xdr:colOff>
      <xdr:row>76</xdr:row>
      <xdr:rowOff>254001</xdr:rowOff>
    </xdr:from>
    <xdr:to>
      <xdr:col>5</xdr:col>
      <xdr:colOff>631825</xdr:colOff>
      <xdr:row>115</xdr:row>
      <xdr:rowOff>105833</xdr:rowOff>
    </xdr:to>
    <xdr:pic>
      <xdr:nvPicPr>
        <xdr:cNvPr id="6" name="Picture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2250" y="20605751"/>
          <a:ext cx="6526742" cy="58631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AFP\GOVall\GOV\009%20Portfolio%20Management\003%20Portfolio%20Reporting\0003%202015-16\0002%20Q1%202015-16%20Report\Commissioning%20Template\Q1%202015-16%20BICC%20Blank%20Template%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sheetName val="Resources "/>
      <sheetName val="Milestones"/>
      <sheetName val="Sheet2"/>
      <sheetName val="Dropdown lists"/>
    </sheetNames>
    <sheetDataSet>
      <sheetData sheetId="0"/>
      <sheetData sheetId="1"/>
      <sheetData sheetId="2"/>
      <sheetData sheetId="3"/>
      <sheetData sheetId="4">
        <row r="1">
          <cell r="A1" t="str">
            <v xml:space="preserve">High Speed Rail </v>
          </cell>
          <cell r="D1" t="str">
            <v xml:space="preserve">Yes </v>
          </cell>
        </row>
        <row r="2">
          <cell r="A2" t="str">
            <v xml:space="preserve">Rail Executive </v>
          </cell>
          <cell r="D2" t="str">
            <v>No</v>
          </cell>
        </row>
        <row r="3">
          <cell r="A3" t="str">
            <v xml:space="preserve">Roads Traffic and Local </v>
          </cell>
        </row>
        <row r="4">
          <cell r="A4" t="str">
            <v>ISE</v>
          </cell>
        </row>
        <row r="5">
          <cell r="A5" t="str">
            <v xml:space="preserve">Resource and Strategy </v>
          </cell>
        </row>
        <row r="6">
          <cell r="A6" t="str">
            <v xml:space="preserve">Non-Group </v>
          </cell>
        </row>
        <row r="9">
          <cell r="A9" t="str">
            <v>SOBC</v>
          </cell>
          <cell r="C9" t="str">
            <v>SOBC</v>
          </cell>
        </row>
        <row r="10">
          <cell r="A10" t="str">
            <v>OBC</v>
          </cell>
          <cell r="C10" t="str">
            <v>OBC</v>
          </cell>
        </row>
        <row r="11">
          <cell r="A11" t="str">
            <v>FBC</v>
          </cell>
          <cell r="C11" t="str">
            <v>FBC</v>
          </cell>
        </row>
      </sheetData>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13" Type="http://schemas.openxmlformats.org/officeDocument/2006/relationships/ctrlProp" Target="../ctrlProps/ctrlProp4.xml"/><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12" Type="http://schemas.openxmlformats.org/officeDocument/2006/relationships/ctrlProp" Target="../ctrlProps/ctrlProp3.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ctrlProp" Target="../ctrlProps/ctrlProp2.xml"/><Relationship Id="rId5" Type="http://schemas.openxmlformats.org/officeDocument/2006/relationships/printerSettings" Target="../printerSettings/printerSettings5.bin"/><Relationship Id="rId10" Type="http://schemas.openxmlformats.org/officeDocument/2006/relationships/ctrlProp" Target="../ctrlProps/ctrlProp1.xml"/><Relationship Id="rId4" Type="http://schemas.openxmlformats.org/officeDocument/2006/relationships/printerSettings" Target="../printerSettings/printerSettings4.bin"/><Relationship Id="rId9"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hyperlink" Target="https://www.gov.uk/government/publications/procurement-policy-note-1615-procuring-steel-in-major-projects" TargetMode="External"/><Relationship Id="rId3" Type="http://schemas.openxmlformats.org/officeDocument/2006/relationships/printerSettings" Target="../printerSettings/printerSettings10.bin"/><Relationship Id="rId7" Type="http://schemas.openxmlformats.org/officeDocument/2006/relationships/hyperlink" Target="https://www.gov.uk/government/publications/procurement-policy-note-1615-procuring-steel-in-major-projects" TargetMode="External"/><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6" Type="http://schemas.openxmlformats.org/officeDocument/2006/relationships/printerSettings" Target="../printerSettings/printerSettings13.bin"/><Relationship Id="rId5" Type="http://schemas.openxmlformats.org/officeDocument/2006/relationships/printerSettings" Target="../printerSettings/printerSettings12.bin"/><Relationship Id="rId10" Type="http://schemas.openxmlformats.org/officeDocument/2006/relationships/drawing" Target="../drawings/drawing2.xml"/><Relationship Id="rId4" Type="http://schemas.openxmlformats.org/officeDocument/2006/relationships/printerSettings" Target="../printerSettings/printerSettings11.bin"/><Relationship Id="rId9"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printerSettings" Target="../printerSettings/printerSettings17.bin"/><Relationship Id="rId7" Type="http://schemas.openxmlformats.org/officeDocument/2006/relationships/printerSettings" Target="../printerSettings/printerSettings21.bin"/><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 Id="rId6" Type="http://schemas.openxmlformats.org/officeDocument/2006/relationships/printerSettings" Target="../printerSettings/printerSettings20.bin"/><Relationship Id="rId5" Type="http://schemas.openxmlformats.org/officeDocument/2006/relationships/printerSettings" Target="../printerSettings/printerSettings19.bin"/><Relationship Id="rId4"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4.bin"/><Relationship Id="rId7" Type="http://schemas.openxmlformats.org/officeDocument/2006/relationships/drawing" Target="../drawings/drawing4.xml"/><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6" Type="http://schemas.openxmlformats.org/officeDocument/2006/relationships/printerSettings" Target="../printerSettings/printerSettings27.bin"/><Relationship Id="rId5" Type="http://schemas.openxmlformats.org/officeDocument/2006/relationships/printerSettings" Target="../printerSettings/printerSettings26.bin"/><Relationship Id="rId4" Type="http://schemas.openxmlformats.org/officeDocument/2006/relationships/printerSettings" Target="../printerSettings/printerSettings25.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printerSettings" Target="../printerSettings/printerSettings29.bin"/><Relationship Id="rId1" Type="http://schemas.openxmlformats.org/officeDocument/2006/relationships/printerSettings" Target="../printerSettings/printerSettings28.bin"/><Relationship Id="rId6" Type="http://schemas.openxmlformats.org/officeDocument/2006/relationships/printerSettings" Target="../printerSettings/printerSettings33.bin"/><Relationship Id="rId5" Type="http://schemas.openxmlformats.org/officeDocument/2006/relationships/printerSettings" Target="../printerSettings/printerSettings32.bin"/><Relationship Id="rId4" Type="http://schemas.openxmlformats.org/officeDocument/2006/relationships/printerSettings" Target="../printerSettings/printerSettings3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AG67"/>
  <sheetViews>
    <sheetView showGridLines="0" zoomScaleNormal="100" workbookViewId="0">
      <selection sqref="A1:XFD1048576"/>
    </sheetView>
  </sheetViews>
  <sheetFormatPr defaultRowHeight="12.75" x14ac:dyDescent="0.2"/>
  <cols>
    <col min="1" max="1" width="20.85546875" style="291" customWidth="1"/>
    <col min="2" max="2" width="2" style="291" customWidth="1"/>
    <col min="3" max="3" width="19.5703125" style="291" customWidth="1"/>
    <col min="4" max="4" width="2" style="385" customWidth="1"/>
    <col min="5" max="5" width="30.42578125" style="386" customWidth="1"/>
    <col min="6" max="6" width="13.42578125" style="386" customWidth="1"/>
    <col min="7" max="7" width="1.28515625" style="291" customWidth="1"/>
    <col min="8" max="8" width="23.140625" style="386" customWidth="1"/>
    <col min="9" max="9" width="12" style="386" customWidth="1"/>
    <col min="10" max="10" width="3.42578125" style="386" customWidth="1"/>
    <col min="11" max="11" width="16.5703125" style="386" customWidth="1"/>
    <col min="12" max="12" width="8" style="386" customWidth="1"/>
    <col min="13" max="13" width="9.140625" style="291"/>
    <col min="14" max="14" width="3.140625" style="291" customWidth="1"/>
    <col min="15" max="15" width="2" style="291" customWidth="1"/>
    <col min="16" max="16" width="2.28515625" style="291" customWidth="1"/>
    <col min="17" max="17" width="3.5703125" style="291" customWidth="1"/>
    <col min="18" max="18" width="2.28515625" style="291" customWidth="1"/>
    <col min="19" max="19" width="14.28515625" style="291" customWidth="1"/>
    <col min="20" max="20" width="9.140625" style="291" hidden="1" customWidth="1"/>
    <col min="21" max="21" width="9.140625" style="291"/>
    <col min="22" max="22" width="23.140625" style="291" customWidth="1"/>
    <col min="23" max="23" width="12" style="291" customWidth="1"/>
    <col min="24" max="24" width="3.42578125" style="291" customWidth="1"/>
    <col min="25" max="25" width="20.7109375" style="291" customWidth="1"/>
    <col min="26" max="26" width="8" style="291" customWidth="1"/>
    <col min="27" max="27" width="9.140625" style="291"/>
    <col min="28" max="28" width="3.140625" style="291" customWidth="1"/>
    <col min="29" max="29" width="2" style="291" customWidth="1"/>
    <col min="30" max="30" width="2.28515625" style="291" customWidth="1"/>
    <col min="31" max="31" width="3.5703125" style="291" customWidth="1"/>
    <col min="32" max="32" width="2.28515625" style="291" customWidth="1"/>
    <col min="33" max="16384" width="9.140625" style="291"/>
  </cols>
  <sheetData>
    <row r="1" spans="1:21" x14ac:dyDescent="0.2">
      <c r="H1" s="387" t="s">
        <v>48</v>
      </c>
    </row>
    <row r="5" spans="1:21" ht="30.75" customHeight="1" thickBot="1" x14ac:dyDescent="0.3">
      <c r="A5" s="388" t="s">
        <v>378</v>
      </c>
      <c r="B5" s="389"/>
      <c r="C5" s="389"/>
      <c r="D5" s="390"/>
      <c r="E5" s="389"/>
      <c r="F5" s="389"/>
      <c r="T5" s="386" t="s">
        <v>10</v>
      </c>
    </row>
    <row r="6" spans="1:21" ht="23.25" customHeight="1" thickBot="1" x14ac:dyDescent="0.3">
      <c r="A6" s="388" t="s">
        <v>256</v>
      </c>
      <c r="B6" s="389"/>
      <c r="C6" s="389"/>
      <c r="D6" s="390"/>
      <c r="E6" s="389"/>
      <c r="F6" s="389"/>
      <c r="H6" s="391" t="s">
        <v>108</v>
      </c>
      <c r="I6" s="392"/>
      <c r="J6" s="393"/>
      <c r="K6" s="394" t="s">
        <v>222</v>
      </c>
      <c r="L6" s="395"/>
      <c r="M6" s="653" t="s">
        <v>170</v>
      </c>
      <c r="N6" s="654"/>
      <c r="O6" s="654"/>
      <c r="P6" s="654"/>
      <c r="Q6" s="655"/>
      <c r="R6" s="396"/>
      <c r="S6" s="397"/>
      <c r="T6" s="397"/>
      <c r="U6" s="397"/>
    </row>
    <row r="7" spans="1:21" ht="14.25" customHeight="1" thickBot="1" x14ac:dyDescent="0.25">
      <c r="A7" s="395"/>
      <c r="E7" s="395"/>
      <c r="F7" s="291"/>
      <c r="H7" s="398" t="s">
        <v>128</v>
      </c>
      <c r="I7" s="395"/>
      <c r="J7" s="395"/>
      <c r="K7" s="399"/>
      <c r="L7" s="395"/>
      <c r="M7" s="400"/>
      <c r="N7" s="400"/>
      <c r="O7" s="400"/>
      <c r="P7" s="400"/>
      <c r="Q7" s="400"/>
      <c r="R7" s="401"/>
      <c r="S7" s="401"/>
      <c r="T7" s="402"/>
      <c r="U7" s="401"/>
    </row>
    <row r="8" spans="1:21" s="405" customFormat="1" ht="15" hidden="1" customHeight="1" thickBot="1" x14ac:dyDescent="0.25">
      <c r="A8" s="403" t="s">
        <v>5</v>
      </c>
      <c r="B8" s="404"/>
      <c r="C8" s="250"/>
      <c r="D8" s="5"/>
      <c r="E8" s="404"/>
      <c r="F8" s="291"/>
      <c r="G8" s="404"/>
      <c r="J8" s="406"/>
      <c r="M8" s="407"/>
      <c r="N8" s="407"/>
      <c r="O8" s="407"/>
      <c r="P8" s="291"/>
      <c r="Q8" s="291"/>
      <c r="R8" s="408"/>
      <c r="S8" s="408"/>
      <c r="T8" s="401"/>
      <c r="U8" s="408"/>
    </row>
    <row r="9" spans="1:21" ht="6.75" hidden="1" customHeight="1" thickBot="1" x14ac:dyDescent="0.25">
      <c r="A9" s="409"/>
      <c r="B9" s="410"/>
      <c r="C9" s="410"/>
      <c r="D9" s="411"/>
      <c r="E9" s="412"/>
      <c r="F9" s="291"/>
      <c r="G9" s="410"/>
      <c r="H9" s="409"/>
      <c r="I9" s="406"/>
      <c r="J9" s="406"/>
      <c r="K9" s="409"/>
      <c r="L9" s="413"/>
      <c r="M9" s="414" t="s">
        <v>313</v>
      </c>
      <c r="N9" s="415"/>
      <c r="O9" s="415"/>
      <c r="P9" s="415"/>
      <c r="Q9" s="416"/>
      <c r="R9" s="401"/>
      <c r="S9" s="401"/>
      <c r="T9" s="417"/>
      <c r="U9" s="401"/>
    </row>
    <row r="10" spans="1:21" ht="26.25" thickBot="1" x14ac:dyDescent="0.25">
      <c r="A10" s="297" t="s">
        <v>228</v>
      </c>
      <c r="B10" s="410"/>
      <c r="C10" s="418" t="s">
        <v>260</v>
      </c>
      <c r="D10" s="418"/>
      <c r="E10" s="418"/>
      <c r="F10" s="291"/>
      <c r="G10" s="410"/>
      <c r="H10" s="6" t="s">
        <v>1</v>
      </c>
      <c r="I10" s="419"/>
      <c r="J10" s="406"/>
      <c r="K10" s="24" t="s">
        <v>49</v>
      </c>
      <c r="L10" s="420"/>
      <c r="M10" s="656" t="s">
        <v>313</v>
      </c>
      <c r="N10" s="657"/>
      <c r="O10" s="657"/>
      <c r="P10" s="657"/>
      <c r="Q10" s="658"/>
      <c r="R10" s="401"/>
      <c r="S10" s="401"/>
      <c r="T10" s="421"/>
      <c r="U10" s="401"/>
    </row>
    <row r="11" spans="1:21" ht="6.75" customHeight="1" thickBot="1" x14ac:dyDescent="0.25">
      <c r="A11" s="409"/>
      <c r="B11" s="410"/>
      <c r="C11" s="410"/>
      <c r="D11" s="411"/>
      <c r="E11" s="412"/>
      <c r="F11" s="291"/>
      <c r="G11" s="410"/>
      <c r="H11" s="406"/>
      <c r="I11" s="406"/>
      <c r="J11" s="406"/>
      <c r="K11" s="406"/>
      <c r="L11" s="422"/>
      <c r="M11" s="423" t="s">
        <v>312</v>
      </c>
      <c r="N11" s="423"/>
      <c r="O11" s="423"/>
      <c r="P11" s="423"/>
      <c r="Q11" s="423"/>
      <c r="R11" s="424"/>
      <c r="T11" s="425" t="s">
        <v>13</v>
      </c>
    </row>
    <row r="12" spans="1:21" ht="19.5" customHeight="1" thickBot="1" x14ac:dyDescent="0.25">
      <c r="A12" s="37" t="s">
        <v>342</v>
      </c>
      <c r="B12" s="410"/>
      <c r="C12" s="426"/>
      <c r="D12" s="427"/>
      <c r="E12" s="298">
        <v>2030</v>
      </c>
      <c r="F12" s="291"/>
      <c r="G12" s="410"/>
      <c r="H12" s="6" t="s">
        <v>2</v>
      </c>
      <c r="I12" s="419"/>
      <c r="J12" s="406"/>
      <c r="K12" s="6" t="s">
        <v>3</v>
      </c>
      <c r="L12" s="428"/>
      <c r="M12" s="429"/>
      <c r="N12" s="429"/>
      <c r="O12" s="429"/>
      <c r="P12" s="429"/>
      <c r="Q12" s="429"/>
      <c r="R12" s="424"/>
      <c r="T12" s="425" t="s">
        <v>12</v>
      </c>
    </row>
    <row r="13" spans="1:21" ht="8.25" customHeight="1" thickBot="1" x14ac:dyDescent="0.25">
      <c r="A13" s="409"/>
      <c r="B13" s="410"/>
      <c r="C13" s="410"/>
      <c r="D13" s="411"/>
      <c r="E13" s="412"/>
      <c r="F13" s="291"/>
      <c r="G13" s="410"/>
      <c r="H13" s="430"/>
      <c r="I13" s="431"/>
      <c r="J13" s="431"/>
      <c r="K13" s="431"/>
      <c r="L13" s="431"/>
      <c r="M13" s="429"/>
      <c r="N13" s="429"/>
      <c r="O13" s="429"/>
      <c r="P13" s="429"/>
      <c r="Q13" s="429"/>
      <c r="R13" s="424"/>
      <c r="T13" s="425"/>
    </row>
    <row r="14" spans="1:21" ht="24" customHeight="1" thickBot="1" x14ac:dyDescent="0.25">
      <c r="A14" s="297" t="s">
        <v>219</v>
      </c>
      <c r="B14" s="410"/>
      <c r="C14" s="641" t="s">
        <v>343</v>
      </c>
      <c r="D14" s="642"/>
      <c r="E14" s="643"/>
      <c r="F14" s="291"/>
      <c r="G14" s="410"/>
      <c r="H14" s="432" t="s">
        <v>58</v>
      </c>
      <c r="I14" s="297" t="s">
        <v>20</v>
      </c>
      <c r="J14" s="619" t="s">
        <v>320</v>
      </c>
      <c r="K14" s="620"/>
      <c r="L14" s="621"/>
      <c r="M14" s="433"/>
      <c r="N14" s="401"/>
      <c r="O14" s="434"/>
      <c r="T14" s="425"/>
    </row>
    <row r="15" spans="1:21" ht="13.5" customHeight="1" thickBot="1" x14ac:dyDescent="0.25">
      <c r="A15" s="541"/>
      <c r="B15" s="410"/>
      <c r="C15" s="538"/>
      <c r="D15" s="539"/>
      <c r="E15" s="540"/>
      <c r="F15" s="291"/>
      <c r="G15" s="410"/>
      <c r="H15" s="435"/>
      <c r="I15" s="297" t="s">
        <v>21</v>
      </c>
      <c r="J15" s="619" t="s">
        <v>321</v>
      </c>
      <c r="K15" s="620"/>
      <c r="L15" s="621"/>
      <c r="M15" s="436"/>
      <c r="N15" s="437"/>
      <c r="O15" s="438"/>
      <c r="P15" s="401"/>
      <c r="Q15" s="439"/>
      <c r="R15" s="439"/>
      <c r="T15" s="425"/>
    </row>
    <row r="16" spans="1:21" ht="21.75" customHeight="1" thickBot="1" x14ac:dyDescent="0.25">
      <c r="A16" s="543" t="s">
        <v>347</v>
      </c>
      <c r="B16" s="508"/>
      <c r="C16" s="644"/>
      <c r="D16" s="645"/>
      <c r="E16" s="646"/>
      <c r="F16" s="291"/>
      <c r="G16" s="410"/>
      <c r="H16" s="440"/>
      <c r="I16" s="297" t="s">
        <v>22</v>
      </c>
      <c r="J16" s="659" t="s">
        <v>322</v>
      </c>
      <c r="K16" s="660"/>
      <c r="L16" s="661"/>
      <c r="M16" s="441"/>
      <c r="N16" s="442"/>
      <c r="O16" s="410"/>
      <c r="T16" s="425" t="s">
        <v>13</v>
      </c>
      <c r="U16" s="443"/>
    </row>
    <row r="17" spans="1:33" ht="24.75" customHeight="1" thickBot="1" x14ac:dyDescent="0.25">
      <c r="A17" s="543" t="s">
        <v>346</v>
      </c>
      <c r="B17" s="542"/>
      <c r="C17" s="644" t="s">
        <v>268</v>
      </c>
      <c r="D17" s="645"/>
      <c r="E17" s="646"/>
      <c r="F17" s="291"/>
      <c r="G17" s="410"/>
      <c r="H17" s="37" t="s">
        <v>309</v>
      </c>
      <c r="I17" s="358">
        <v>42255</v>
      </c>
      <c r="J17" s="647" t="s">
        <v>310</v>
      </c>
      <c r="K17" s="648"/>
      <c r="L17" s="651">
        <v>1</v>
      </c>
      <c r="M17" s="410"/>
      <c r="N17" s="410"/>
      <c r="O17" s="410"/>
      <c r="T17" s="425" t="s">
        <v>19</v>
      </c>
      <c r="U17" s="444"/>
      <c r="V17" s="445"/>
    </row>
    <row r="18" spans="1:33" ht="24.75" customHeight="1" thickBot="1" x14ac:dyDescent="0.25">
      <c r="D18" s="291"/>
      <c r="E18" s="291"/>
      <c r="F18" s="291"/>
      <c r="H18" s="37" t="s">
        <v>308</v>
      </c>
      <c r="I18" s="358"/>
      <c r="J18" s="649"/>
      <c r="K18" s="650"/>
      <c r="L18" s="652"/>
      <c r="M18" s="410"/>
      <c r="N18" s="410"/>
      <c r="O18" s="410"/>
      <c r="T18" s="425"/>
      <c r="U18" s="444"/>
      <c r="V18" s="446"/>
    </row>
    <row r="19" spans="1:33" ht="33.75" customHeight="1" thickBot="1" x14ac:dyDescent="0.25">
      <c r="A19" s="634" t="s">
        <v>23</v>
      </c>
      <c r="B19" s="410"/>
      <c r="C19" s="297" t="s">
        <v>20</v>
      </c>
      <c r="D19" s="5"/>
      <c r="E19" s="447" t="s">
        <v>261</v>
      </c>
      <c r="F19" s="291"/>
      <c r="G19" s="410"/>
      <c r="H19" s="448" t="s">
        <v>107</v>
      </c>
      <c r="I19" s="622"/>
      <c r="J19" s="622"/>
      <c r="K19" s="622"/>
      <c r="L19" s="623"/>
      <c r="M19" s="410"/>
      <c r="N19" s="410"/>
      <c r="O19" s="410"/>
      <c r="T19" s="425"/>
      <c r="U19" s="444"/>
      <c r="V19" s="446"/>
    </row>
    <row r="20" spans="1:33" ht="15.75" customHeight="1" thickBot="1" x14ac:dyDescent="0.25">
      <c r="A20" s="635"/>
      <c r="B20" s="410"/>
      <c r="C20" s="297" t="s">
        <v>21</v>
      </c>
      <c r="D20" s="5"/>
      <c r="E20" s="449" t="s">
        <v>262</v>
      </c>
      <c r="F20" s="291"/>
      <c r="G20" s="410"/>
      <c r="H20" s="409"/>
      <c r="I20" s="450"/>
      <c r="J20" s="412"/>
      <c r="K20" s="411"/>
      <c r="L20" s="5"/>
      <c r="M20" s="410"/>
      <c r="N20" s="410"/>
      <c r="O20" s="410"/>
      <c r="T20" s="425"/>
      <c r="U20" s="444"/>
      <c r="V20" s="446"/>
    </row>
    <row r="21" spans="1:33" ht="15" customHeight="1" thickBot="1" x14ac:dyDescent="0.25">
      <c r="A21" s="635"/>
      <c r="B21" s="410"/>
      <c r="C21" s="297" t="s">
        <v>22</v>
      </c>
      <c r="D21" s="5"/>
      <c r="E21" s="451" t="s">
        <v>432</v>
      </c>
      <c r="F21" s="291"/>
      <c r="G21" s="410"/>
      <c r="H21" s="432" t="s">
        <v>24</v>
      </c>
      <c r="I21" s="297" t="s">
        <v>20</v>
      </c>
      <c r="J21" s="619" t="s">
        <v>274</v>
      </c>
      <c r="K21" s="620"/>
      <c r="L21" s="621"/>
      <c r="M21" s="410"/>
      <c r="N21" s="410"/>
      <c r="O21" s="410"/>
      <c r="T21" s="425"/>
      <c r="U21" s="444"/>
      <c r="V21" s="446"/>
    </row>
    <row r="22" spans="1:33" ht="27.75" customHeight="1" thickBot="1" x14ac:dyDescent="0.25">
      <c r="A22" s="635"/>
      <c r="B22" s="410"/>
      <c r="C22" s="37" t="s">
        <v>315</v>
      </c>
      <c r="D22" s="5"/>
      <c r="E22" s="452">
        <v>41870</v>
      </c>
      <c r="F22" s="291"/>
      <c r="G22" s="410"/>
      <c r="H22" s="435"/>
      <c r="I22" s="297" t="s">
        <v>21</v>
      </c>
      <c r="J22" s="619" t="s">
        <v>275</v>
      </c>
      <c r="K22" s="620"/>
      <c r="L22" s="621"/>
      <c r="M22" s="410"/>
      <c r="N22" s="410"/>
      <c r="O22" s="410"/>
      <c r="T22" s="425"/>
      <c r="U22" s="444"/>
      <c r="V22" s="446"/>
    </row>
    <row r="23" spans="1:33" ht="27" customHeight="1" thickBot="1" x14ac:dyDescent="0.25">
      <c r="A23" s="635"/>
      <c r="B23" s="410"/>
      <c r="C23" s="37" t="s">
        <v>59</v>
      </c>
      <c r="D23" s="5"/>
      <c r="E23" s="452">
        <v>42089</v>
      </c>
      <c r="F23" s="291"/>
      <c r="G23" s="410"/>
      <c r="H23" s="440"/>
      <c r="I23" s="432" t="s">
        <v>22</v>
      </c>
      <c r="J23" s="616" t="s">
        <v>276</v>
      </c>
      <c r="K23" s="617"/>
      <c r="L23" s="618"/>
      <c r="T23" s="425"/>
      <c r="U23" s="444"/>
      <c r="V23" s="446"/>
    </row>
    <row r="24" spans="1:33" ht="27" customHeight="1" thickBot="1" x14ac:dyDescent="0.25">
      <c r="A24" s="635"/>
      <c r="B24" s="410"/>
      <c r="C24" s="37" t="s">
        <v>306</v>
      </c>
      <c r="D24" s="5"/>
      <c r="E24" s="384" t="s">
        <v>438</v>
      </c>
      <c r="F24" s="453"/>
      <c r="G24" s="410"/>
      <c r="H24" s="454"/>
      <c r="I24" s="455"/>
      <c r="J24" s="456"/>
      <c r="K24" s="457"/>
      <c r="L24" s="458"/>
      <c r="T24" s="425"/>
      <c r="U24" s="444"/>
      <c r="V24" s="446"/>
    </row>
    <row r="25" spans="1:33" ht="27" customHeight="1" thickBot="1" x14ac:dyDescent="0.25">
      <c r="A25" s="635"/>
      <c r="B25" s="410"/>
      <c r="C25" s="37" t="s">
        <v>307</v>
      </c>
      <c r="D25" s="5"/>
      <c r="E25" s="359">
        <v>0.3</v>
      </c>
      <c r="F25" s="291"/>
      <c r="G25" s="410"/>
      <c r="H25" s="454"/>
      <c r="I25" s="455"/>
      <c r="J25" s="456"/>
      <c r="K25" s="457"/>
      <c r="L25" s="458"/>
      <c r="T25" s="425"/>
      <c r="U25" s="444"/>
      <c r="V25" s="446"/>
    </row>
    <row r="26" spans="1:33" ht="26.25" customHeight="1" thickBot="1" x14ac:dyDescent="0.25">
      <c r="A26" s="635"/>
      <c r="B26" s="410"/>
      <c r="C26" s="37" t="s">
        <v>83</v>
      </c>
      <c r="D26" s="5"/>
      <c r="E26" s="459" t="s">
        <v>11</v>
      </c>
      <c r="F26" s="291"/>
      <c r="G26" s="410"/>
      <c r="L26" s="406"/>
      <c r="M26" s="46"/>
      <c r="N26" s="46"/>
      <c r="O26" s="46"/>
      <c r="P26" s="46"/>
      <c r="Q26" s="46"/>
      <c r="S26" s="439"/>
      <c r="T26" s="460"/>
      <c r="U26" s="461"/>
      <c r="V26" s="462"/>
      <c r="W26" s="439"/>
      <c r="X26" s="439"/>
      <c r="Y26" s="439"/>
      <c r="Z26" s="439"/>
      <c r="AA26" s="439"/>
      <c r="AB26" s="439"/>
      <c r="AC26" s="439"/>
      <c r="AD26" s="439"/>
      <c r="AE26" s="439"/>
      <c r="AF26" s="439"/>
      <c r="AG26" s="439"/>
    </row>
    <row r="27" spans="1:33" ht="13.5" customHeight="1" thickBot="1" x14ac:dyDescent="0.25">
      <c r="A27" s="635"/>
      <c r="B27" s="410"/>
      <c r="C27" s="637" t="s">
        <v>85</v>
      </c>
      <c r="D27" s="5"/>
      <c r="E27" s="639"/>
      <c r="F27" s="291"/>
      <c r="G27" s="410"/>
      <c r="H27" s="346" t="s">
        <v>18</v>
      </c>
      <c r="I27" s="22" t="s">
        <v>26</v>
      </c>
      <c r="J27" s="629" t="s">
        <v>16</v>
      </c>
      <c r="K27" s="630"/>
      <c r="M27" s="47"/>
      <c r="N27" s="47"/>
      <c r="O27" s="47"/>
      <c r="P27" s="47"/>
      <c r="Q27" s="47"/>
      <c r="S27" s="439"/>
      <c r="T27" s="460"/>
      <c r="U27" s="461"/>
      <c r="V27" s="462"/>
      <c r="W27" s="439"/>
      <c r="X27" s="439"/>
      <c r="Y27" s="439"/>
      <c r="Z27" s="439"/>
      <c r="AA27" s="439"/>
      <c r="AB27" s="439"/>
      <c r="AC27" s="439"/>
      <c r="AD27" s="439"/>
      <c r="AE27" s="439"/>
      <c r="AF27" s="439"/>
      <c r="AG27" s="439"/>
    </row>
    <row r="28" spans="1:33" ht="13.5" customHeight="1" thickBot="1" x14ac:dyDescent="0.25">
      <c r="A28" s="636"/>
      <c r="B28" s="410"/>
      <c r="C28" s="638"/>
      <c r="D28" s="5"/>
      <c r="E28" s="640"/>
      <c r="F28" s="291"/>
      <c r="G28" s="410"/>
      <c r="H28" s="463"/>
      <c r="I28" s="22" t="s">
        <v>17</v>
      </c>
      <c r="J28" s="631">
        <v>42375</v>
      </c>
      <c r="K28" s="632"/>
      <c r="L28" s="464"/>
      <c r="M28" s="47"/>
      <c r="N28" s="47"/>
      <c r="O28" s="47"/>
      <c r="P28" s="47"/>
      <c r="Q28" s="47"/>
      <c r="R28" s="439"/>
      <c r="S28" s="439"/>
      <c r="T28" s="465"/>
      <c r="U28" s="461"/>
      <c r="V28" s="466"/>
      <c r="W28" s="467"/>
      <c r="X28" s="468"/>
      <c r="Y28" s="469"/>
      <c r="Z28" s="464"/>
      <c r="AA28" s="439"/>
      <c r="AB28" s="439"/>
      <c r="AC28" s="439"/>
      <c r="AD28" s="439"/>
      <c r="AE28" s="439"/>
      <c r="AF28" s="439"/>
      <c r="AG28" s="439"/>
    </row>
    <row r="29" spans="1:33" ht="13.5" customHeight="1" thickBot="1" x14ac:dyDescent="0.25">
      <c r="A29" s="470"/>
      <c r="B29" s="424"/>
      <c r="C29" s="215"/>
      <c r="D29" s="471"/>
      <c r="E29" s="213"/>
      <c r="F29" s="291"/>
      <c r="G29" s="410"/>
      <c r="H29" s="246"/>
      <c r="I29" s="247"/>
      <c r="J29" s="472"/>
      <c r="K29" s="473"/>
      <c r="L29" s="464"/>
      <c r="M29" s="47"/>
      <c r="N29" s="47"/>
      <c r="O29" s="47"/>
      <c r="P29" s="47"/>
      <c r="Q29" s="47"/>
      <c r="R29" s="439"/>
      <c r="S29" s="439"/>
      <c r="T29" s="465"/>
      <c r="U29" s="461"/>
      <c r="V29" s="243"/>
      <c r="W29" s="244"/>
      <c r="X29" s="245"/>
      <c r="Y29" s="245"/>
      <c r="Z29" s="464"/>
      <c r="AA29" s="439"/>
      <c r="AB29" s="439"/>
      <c r="AC29" s="439"/>
      <c r="AD29" s="439"/>
      <c r="AE29" s="439"/>
      <c r="AF29" s="439"/>
      <c r="AG29" s="439"/>
    </row>
    <row r="30" spans="1:33" ht="13.5" customHeight="1" thickBot="1" x14ac:dyDescent="0.25">
      <c r="A30" s="626" t="s">
        <v>95</v>
      </c>
      <c r="B30" s="424"/>
      <c r="C30" s="628" t="s">
        <v>263</v>
      </c>
      <c r="D30" s="628"/>
      <c r="E30" s="628"/>
      <c r="F30" s="628"/>
      <c r="G30" s="436"/>
      <c r="H30" s="633" t="s">
        <v>264</v>
      </c>
      <c r="I30" s="595" t="s">
        <v>265</v>
      </c>
      <c r="J30" s="595"/>
      <c r="K30" s="595"/>
      <c r="L30" s="595"/>
      <c r="M30" s="595"/>
      <c r="N30" s="595"/>
      <c r="O30" s="595"/>
      <c r="P30" s="595"/>
      <c r="Q30" s="595"/>
      <c r="R30" s="595"/>
      <c r="S30" s="595"/>
      <c r="T30" s="465"/>
      <c r="U30" s="461"/>
      <c r="V30" s="243"/>
      <c r="W30" s="244"/>
      <c r="X30" s="245"/>
      <c r="Y30" s="245"/>
      <c r="Z30" s="464"/>
      <c r="AA30" s="439"/>
      <c r="AB30" s="439"/>
      <c r="AC30" s="439"/>
      <c r="AD30" s="439"/>
      <c r="AE30" s="439"/>
      <c r="AF30" s="439"/>
      <c r="AG30" s="439"/>
    </row>
    <row r="31" spans="1:33" ht="27.75" customHeight="1" thickBot="1" x14ac:dyDescent="0.25">
      <c r="A31" s="627"/>
      <c r="C31" s="628"/>
      <c r="D31" s="628"/>
      <c r="E31" s="628"/>
      <c r="F31" s="628"/>
      <c r="G31" s="436"/>
      <c r="H31" s="633"/>
      <c r="I31" s="595"/>
      <c r="J31" s="595"/>
      <c r="K31" s="595"/>
      <c r="L31" s="595"/>
      <c r="M31" s="595"/>
      <c r="N31" s="595"/>
      <c r="O31" s="595"/>
      <c r="P31" s="595"/>
      <c r="Q31" s="595"/>
      <c r="R31" s="595"/>
      <c r="S31" s="595"/>
      <c r="T31" s="465"/>
      <c r="U31" s="461"/>
      <c r="V31" s="474"/>
      <c r="W31" s="475"/>
      <c r="X31" s="476"/>
      <c r="Y31" s="477"/>
      <c r="Z31" s="477"/>
      <c r="AA31" s="477"/>
      <c r="AB31" s="477"/>
      <c r="AC31" s="477"/>
      <c r="AD31" s="477"/>
      <c r="AE31" s="477"/>
      <c r="AF31" s="478"/>
      <c r="AG31" s="439"/>
    </row>
    <row r="32" spans="1:33" ht="12" customHeight="1" thickBot="1" x14ac:dyDescent="0.25">
      <c r="A32" s="627"/>
      <c r="B32" s="411"/>
      <c r="C32" s="628"/>
      <c r="D32" s="628"/>
      <c r="E32" s="628"/>
      <c r="F32" s="628"/>
      <c r="G32" s="439"/>
      <c r="H32" s="633"/>
      <c r="I32" s="595"/>
      <c r="J32" s="595"/>
      <c r="K32" s="595"/>
      <c r="L32" s="595"/>
      <c r="M32" s="595"/>
      <c r="N32" s="595"/>
      <c r="O32" s="595"/>
      <c r="P32" s="595"/>
      <c r="Q32" s="595"/>
      <c r="R32" s="595"/>
      <c r="S32" s="595"/>
      <c r="T32" s="439"/>
      <c r="U32" s="479"/>
      <c r="V32" s="480"/>
      <c r="W32" s="481"/>
      <c r="X32" s="476"/>
      <c r="Y32" s="477"/>
      <c r="Z32" s="477"/>
      <c r="AA32" s="477"/>
      <c r="AB32" s="477"/>
      <c r="AC32" s="477"/>
      <c r="AD32" s="477"/>
      <c r="AE32" s="477"/>
      <c r="AF32" s="478"/>
      <c r="AG32" s="439"/>
    </row>
    <row r="33" spans="1:33" ht="13.5" customHeight="1" thickBot="1" x14ac:dyDescent="0.25">
      <c r="A33" s="627"/>
      <c r="B33" s="411"/>
      <c r="C33" s="628"/>
      <c r="D33" s="628"/>
      <c r="E33" s="628"/>
      <c r="F33" s="628"/>
      <c r="G33" s="439"/>
      <c r="H33" s="596" t="s">
        <v>266</v>
      </c>
      <c r="I33" s="599" t="s">
        <v>334</v>
      </c>
      <c r="J33" s="599"/>
      <c r="K33" s="599"/>
      <c r="L33" s="599"/>
      <c r="M33" s="599"/>
      <c r="N33" s="599"/>
      <c r="O33" s="599"/>
      <c r="P33" s="599"/>
      <c r="Q33" s="599"/>
      <c r="R33" s="599"/>
      <c r="S33" s="599"/>
      <c r="T33" s="439"/>
      <c r="U33" s="439"/>
      <c r="V33" s="480"/>
      <c r="W33" s="481"/>
      <c r="X33" s="476"/>
      <c r="Y33" s="477"/>
      <c r="Z33" s="477"/>
      <c r="AA33" s="477"/>
      <c r="AB33" s="477"/>
      <c r="AC33" s="477"/>
      <c r="AD33" s="477"/>
      <c r="AE33" s="477"/>
      <c r="AF33" s="478"/>
      <c r="AG33" s="439"/>
    </row>
    <row r="34" spans="1:33" ht="13.5" customHeight="1" thickBot="1" x14ac:dyDescent="0.25">
      <c r="A34" s="627"/>
      <c r="B34" s="411"/>
      <c r="C34" s="628"/>
      <c r="D34" s="628"/>
      <c r="E34" s="628"/>
      <c r="F34" s="628"/>
      <c r="G34" s="438"/>
      <c r="H34" s="597"/>
      <c r="I34" s="595"/>
      <c r="J34" s="595"/>
      <c r="K34" s="595"/>
      <c r="L34" s="595"/>
      <c r="M34" s="595"/>
      <c r="N34" s="595"/>
      <c r="O34" s="595"/>
      <c r="P34" s="595"/>
      <c r="Q34" s="595"/>
      <c r="R34" s="595"/>
      <c r="S34" s="595"/>
      <c r="T34" s="460"/>
      <c r="U34" s="439"/>
      <c r="V34" s="480"/>
      <c r="W34" s="481"/>
      <c r="X34" s="476"/>
      <c r="Y34" s="477"/>
      <c r="Z34" s="477"/>
      <c r="AA34" s="477"/>
      <c r="AB34" s="477"/>
      <c r="AC34" s="477"/>
      <c r="AD34" s="477"/>
      <c r="AE34" s="477"/>
      <c r="AF34" s="478"/>
      <c r="AG34" s="439"/>
    </row>
    <row r="35" spans="1:33" ht="13.5" customHeight="1" thickBot="1" x14ac:dyDescent="0.25">
      <c r="A35" s="627"/>
      <c r="B35" s="411"/>
      <c r="C35" s="628"/>
      <c r="D35" s="628"/>
      <c r="E35" s="628"/>
      <c r="F35" s="628"/>
      <c r="G35" s="438"/>
      <c r="H35" s="597"/>
      <c r="I35" s="595"/>
      <c r="J35" s="595"/>
      <c r="K35" s="595"/>
      <c r="L35" s="595"/>
      <c r="M35" s="595"/>
      <c r="N35" s="595"/>
      <c r="O35" s="595"/>
      <c r="P35" s="595"/>
      <c r="Q35" s="595"/>
      <c r="R35" s="595"/>
      <c r="S35" s="595"/>
      <c r="T35" s="439"/>
      <c r="U35" s="439"/>
      <c r="V35" s="480"/>
      <c r="W35" s="481"/>
      <c r="X35" s="476"/>
      <c r="Y35" s="477"/>
      <c r="Z35" s="477"/>
      <c r="AA35" s="477"/>
      <c r="AB35" s="477"/>
      <c r="AC35" s="477"/>
      <c r="AD35" s="477"/>
      <c r="AE35" s="477"/>
      <c r="AF35" s="478"/>
      <c r="AG35" s="439"/>
    </row>
    <row r="36" spans="1:33" ht="10.5" customHeight="1" thickBot="1" x14ac:dyDescent="0.25">
      <c r="A36" s="227"/>
      <c r="B36" s="410"/>
      <c r="C36" s="628"/>
      <c r="D36" s="628"/>
      <c r="E36" s="628"/>
      <c r="F36" s="628"/>
      <c r="G36" s="438"/>
      <c r="H36" s="597"/>
      <c r="I36" s="595"/>
      <c r="J36" s="595"/>
      <c r="K36" s="595"/>
      <c r="L36" s="595"/>
      <c r="M36" s="595"/>
      <c r="N36" s="595"/>
      <c r="O36" s="595"/>
      <c r="P36" s="595"/>
      <c r="Q36" s="595"/>
      <c r="R36" s="595"/>
      <c r="S36" s="595"/>
      <c r="T36" s="439"/>
      <c r="U36" s="439"/>
      <c r="V36" s="480"/>
      <c r="W36" s="481"/>
      <c r="X36" s="476"/>
      <c r="Y36" s="477"/>
      <c r="Z36" s="477"/>
      <c r="AA36" s="477"/>
      <c r="AB36" s="477"/>
      <c r="AC36" s="477"/>
      <c r="AD36" s="477"/>
      <c r="AE36" s="477"/>
      <c r="AF36" s="478"/>
      <c r="AG36" s="439"/>
    </row>
    <row r="37" spans="1:33" ht="10.5" customHeight="1" thickBot="1" x14ac:dyDescent="0.25">
      <c r="A37" s="227"/>
      <c r="B37" s="410"/>
      <c r="C37" s="482"/>
      <c r="D37" s="482"/>
      <c r="E37" s="482"/>
      <c r="F37" s="482"/>
      <c r="G37" s="438"/>
      <c r="H37" s="597"/>
      <c r="I37" s="595"/>
      <c r="J37" s="595"/>
      <c r="K37" s="595"/>
      <c r="L37" s="595"/>
      <c r="M37" s="595"/>
      <c r="N37" s="595"/>
      <c r="O37" s="595"/>
      <c r="P37" s="595"/>
      <c r="Q37" s="595"/>
      <c r="R37" s="595"/>
      <c r="S37" s="595"/>
      <c r="T37" s="439"/>
      <c r="U37" s="439"/>
      <c r="V37" s="480"/>
      <c r="W37" s="481"/>
      <c r="X37" s="476"/>
      <c r="Y37" s="477"/>
      <c r="Z37" s="477"/>
      <c r="AA37" s="477"/>
      <c r="AB37" s="477"/>
      <c r="AC37" s="477"/>
      <c r="AD37" s="477"/>
      <c r="AE37" s="477"/>
      <c r="AF37" s="478"/>
      <c r="AG37" s="439"/>
    </row>
    <row r="38" spans="1:33" ht="15" customHeight="1" thickBot="1" x14ac:dyDescent="0.25">
      <c r="A38" s="624" t="s">
        <v>303</v>
      </c>
      <c r="B38" s="483"/>
      <c r="C38" s="602" t="s">
        <v>302</v>
      </c>
      <c r="D38" s="602"/>
      <c r="E38" s="602"/>
      <c r="F38" s="484"/>
      <c r="G38" s="483"/>
      <c r="H38" s="597"/>
      <c r="I38" s="595"/>
      <c r="J38" s="595"/>
      <c r="K38" s="595"/>
      <c r="L38" s="595"/>
      <c r="M38" s="595"/>
      <c r="N38" s="595"/>
      <c r="O38" s="595"/>
      <c r="P38" s="595"/>
      <c r="Q38" s="595"/>
      <c r="R38" s="595"/>
      <c r="S38" s="595"/>
      <c r="T38" s="439"/>
      <c r="U38" s="439"/>
      <c r="V38" s="480"/>
      <c r="W38" s="481"/>
      <c r="X38" s="476"/>
      <c r="Y38" s="477"/>
      <c r="Z38" s="477"/>
      <c r="AA38" s="477"/>
      <c r="AB38" s="477"/>
      <c r="AC38" s="477"/>
      <c r="AD38" s="477"/>
      <c r="AE38" s="477"/>
      <c r="AF38" s="478"/>
      <c r="AG38" s="439"/>
    </row>
    <row r="39" spans="1:33" ht="15" customHeight="1" thickBot="1" x14ac:dyDescent="0.25">
      <c r="A39" s="625"/>
      <c r="B39" s="410"/>
      <c r="C39" s="600" t="s">
        <v>298</v>
      </c>
      <c r="D39" s="601"/>
      <c r="E39" s="601"/>
      <c r="F39" s="485"/>
      <c r="G39" s="486"/>
      <c r="H39" s="598"/>
      <c r="I39" s="595"/>
      <c r="J39" s="595"/>
      <c r="K39" s="595"/>
      <c r="L39" s="595"/>
      <c r="M39" s="595"/>
      <c r="N39" s="595"/>
      <c r="O39" s="595"/>
      <c r="P39" s="595"/>
      <c r="Q39" s="595"/>
      <c r="R39" s="595"/>
      <c r="S39" s="595"/>
      <c r="T39" s="439"/>
      <c r="U39" s="439"/>
      <c r="V39" s="480"/>
      <c r="W39" s="481"/>
      <c r="X39" s="476"/>
      <c r="Y39" s="477"/>
      <c r="Z39" s="477"/>
      <c r="AA39" s="477"/>
      <c r="AB39" s="477"/>
      <c r="AC39" s="477"/>
      <c r="AD39" s="477"/>
      <c r="AE39" s="477"/>
      <c r="AF39" s="478"/>
      <c r="AG39" s="439"/>
    </row>
    <row r="40" spans="1:33" ht="15" customHeight="1" thickBot="1" x14ac:dyDescent="0.25">
      <c r="A40" s="487"/>
      <c r="B40" s="410"/>
      <c r="C40" s="600" t="s">
        <v>299</v>
      </c>
      <c r="D40" s="601"/>
      <c r="E40" s="601"/>
      <c r="F40" s="488"/>
      <c r="G40" s="483"/>
      <c r="H40" s="424"/>
      <c r="I40" s="489"/>
      <c r="J40" s="489"/>
      <c r="K40" s="489"/>
      <c r="L40" s="489"/>
      <c r="M40" s="490"/>
      <c r="N40" s="490"/>
      <c r="O40" s="490"/>
      <c r="P40" s="47"/>
      <c r="Q40" s="47"/>
      <c r="R40" s="48"/>
      <c r="S40" s="439"/>
      <c r="T40" s="439"/>
      <c r="U40" s="439"/>
      <c r="V40" s="480"/>
      <c r="W40" s="481"/>
      <c r="X40" s="476"/>
      <c r="Y40" s="477"/>
      <c r="Z40" s="477"/>
      <c r="AA40" s="477"/>
      <c r="AB40" s="477"/>
      <c r="AC40" s="477"/>
      <c r="AD40" s="477"/>
      <c r="AE40" s="477"/>
      <c r="AF40" s="478"/>
      <c r="AG40" s="439"/>
    </row>
    <row r="41" spans="1:33" ht="15" customHeight="1" thickBot="1" x14ac:dyDescent="0.25">
      <c r="A41" s="487"/>
      <c r="B41" s="410"/>
      <c r="C41" s="600" t="s">
        <v>304</v>
      </c>
      <c r="D41" s="601"/>
      <c r="E41" s="601"/>
      <c r="F41" s="491"/>
      <c r="G41" s="483"/>
      <c r="H41" s="424"/>
      <c r="I41" s="489"/>
      <c r="J41" s="489"/>
      <c r="K41" s="489"/>
      <c r="L41" s="489"/>
      <c r="M41" s="490"/>
      <c r="N41" s="490"/>
      <c r="O41" s="490"/>
      <c r="P41" s="47"/>
      <c r="Q41" s="47"/>
      <c r="R41" s="48"/>
      <c r="S41" s="439"/>
      <c r="T41" s="439"/>
      <c r="U41" s="439"/>
      <c r="V41" s="480"/>
      <c r="W41" s="481"/>
      <c r="X41" s="476"/>
      <c r="Y41" s="477"/>
      <c r="Z41" s="477"/>
      <c r="AA41" s="477"/>
      <c r="AB41" s="477"/>
      <c r="AC41" s="477"/>
      <c r="AD41" s="477"/>
      <c r="AE41" s="477"/>
      <c r="AF41" s="478"/>
      <c r="AG41" s="439"/>
    </row>
    <row r="42" spans="1:33" ht="15" customHeight="1" thickBot="1" x14ac:dyDescent="0.25">
      <c r="A42" s="492"/>
      <c r="B42" s="410"/>
      <c r="C42" s="600" t="s">
        <v>304</v>
      </c>
      <c r="D42" s="601"/>
      <c r="E42" s="601"/>
      <c r="F42" s="491"/>
      <c r="G42" s="483"/>
      <c r="H42" s="424"/>
      <c r="I42" s="489"/>
      <c r="J42" s="489"/>
      <c r="K42" s="489"/>
      <c r="L42" s="489"/>
      <c r="M42" s="490"/>
      <c r="N42" s="490"/>
      <c r="O42" s="490"/>
      <c r="P42" s="47"/>
      <c r="Q42" s="47"/>
      <c r="R42" s="48"/>
      <c r="S42" s="439"/>
      <c r="T42" s="439"/>
      <c r="U42" s="439"/>
      <c r="V42" s="480"/>
      <c r="W42" s="481"/>
      <c r="X42" s="476"/>
      <c r="Y42" s="477"/>
      <c r="Z42" s="477"/>
      <c r="AA42" s="477"/>
      <c r="AB42" s="477"/>
      <c r="AC42" s="477"/>
      <c r="AD42" s="477"/>
      <c r="AE42" s="477"/>
      <c r="AF42" s="478"/>
      <c r="AG42" s="439"/>
    </row>
    <row r="43" spans="1:33" ht="15" customHeight="1" thickBot="1" x14ac:dyDescent="0.25">
      <c r="A43" s="492"/>
      <c r="B43" s="410"/>
      <c r="C43" s="600" t="s">
        <v>304</v>
      </c>
      <c r="D43" s="601"/>
      <c r="E43" s="601"/>
      <c r="F43" s="491"/>
      <c r="G43" s="483"/>
      <c r="H43" s="215"/>
      <c r="I43" s="493"/>
      <c r="J43" s="494"/>
      <c r="K43" s="495"/>
      <c r="L43" s="496"/>
      <c r="M43" s="497"/>
      <c r="N43" s="497"/>
      <c r="O43" s="497"/>
      <c r="P43" s="498"/>
      <c r="Q43" s="439"/>
      <c r="R43" s="48"/>
      <c r="S43" s="439"/>
      <c r="T43" s="439"/>
      <c r="U43" s="439"/>
      <c r="V43" s="480"/>
      <c r="W43" s="481"/>
      <c r="X43" s="476"/>
      <c r="Y43" s="477"/>
      <c r="Z43" s="477"/>
      <c r="AA43" s="477"/>
      <c r="AB43" s="477"/>
      <c r="AC43" s="477"/>
      <c r="AD43" s="477"/>
      <c r="AE43" s="477"/>
      <c r="AF43" s="478"/>
      <c r="AG43" s="439"/>
    </row>
    <row r="44" spans="1:33" ht="13.5" customHeight="1" thickBot="1" x14ac:dyDescent="0.25">
      <c r="A44" s="625" t="s">
        <v>311</v>
      </c>
      <c r="B44" s="410"/>
      <c r="D44" s="495"/>
      <c r="E44" s="496"/>
      <c r="F44" s="494"/>
      <c r="G44" s="483"/>
      <c r="H44" s="605" t="s">
        <v>104</v>
      </c>
      <c r="I44" s="668" t="s">
        <v>341</v>
      </c>
      <c r="J44" s="671"/>
      <c r="K44" s="672"/>
      <c r="L44" s="672"/>
      <c r="M44" s="672"/>
      <c r="N44" s="672"/>
      <c r="O44" s="672"/>
      <c r="P44" s="672"/>
      <c r="Q44" s="672"/>
      <c r="R44" s="672"/>
      <c r="S44" s="673"/>
      <c r="T44" s="439"/>
      <c r="U44" s="439"/>
      <c r="V44" s="480"/>
      <c r="W44" s="481"/>
      <c r="X44" s="476"/>
      <c r="Y44" s="477"/>
      <c r="Z44" s="477"/>
      <c r="AA44" s="477"/>
      <c r="AB44" s="477"/>
      <c r="AC44" s="477"/>
      <c r="AD44" s="477"/>
      <c r="AE44" s="477"/>
      <c r="AF44" s="478"/>
      <c r="AG44" s="439"/>
    </row>
    <row r="45" spans="1:33" ht="15.75" customHeight="1" thickTop="1" thickBot="1" x14ac:dyDescent="0.25">
      <c r="A45" s="625"/>
      <c r="B45" s="410"/>
      <c r="C45" s="608" t="s">
        <v>269</v>
      </c>
      <c r="D45" s="609"/>
      <c r="E45" s="610"/>
      <c r="F45" s="544" t="s">
        <v>248</v>
      </c>
      <c r="G45" s="483"/>
      <c r="H45" s="606"/>
      <c r="I45" s="669"/>
      <c r="J45" s="674"/>
      <c r="K45" s="675"/>
      <c r="L45" s="675"/>
      <c r="M45" s="675"/>
      <c r="N45" s="675"/>
      <c r="O45" s="675"/>
      <c r="P45" s="675"/>
      <c r="Q45" s="675"/>
      <c r="R45" s="675"/>
      <c r="S45" s="676"/>
      <c r="T45" s="439"/>
      <c r="U45" s="499"/>
      <c r="V45" s="500"/>
      <c r="W45" s="501"/>
      <c r="X45" s="502"/>
      <c r="Y45" s="503"/>
      <c r="Z45" s="503"/>
      <c r="AA45" s="503"/>
      <c r="AB45" s="503"/>
      <c r="AC45" s="503"/>
      <c r="AD45" s="503"/>
      <c r="AE45" s="503"/>
      <c r="AF45" s="504"/>
      <c r="AG45" s="439"/>
    </row>
    <row r="46" spans="1:33" ht="15" customHeight="1" thickTop="1" thickBot="1" x14ac:dyDescent="0.25">
      <c r="A46" s="625"/>
      <c r="B46" s="410"/>
      <c r="C46" s="611" t="s">
        <v>270</v>
      </c>
      <c r="D46" s="612"/>
      <c r="E46" s="613"/>
      <c r="F46" s="545" t="s">
        <v>249</v>
      </c>
      <c r="G46" s="505"/>
      <c r="H46" s="607"/>
      <c r="I46" s="670"/>
      <c r="J46" s="674"/>
      <c r="K46" s="675"/>
      <c r="L46" s="675"/>
      <c r="M46" s="675"/>
      <c r="N46" s="675"/>
      <c r="O46" s="675"/>
      <c r="P46" s="675"/>
      <c r="Q46" s="675"/>
      <c r="R46" s="675"/>
      <c r="S46" s="676"/>
      <c r="T46" s="439"/>
      <c r="U46" s="439"/>
      <c r="V46" s="506"/>
      <c r="W46" s="506"/>
      <c r="X46" s="507"/>
      <c r="Y46" s="507"/>
      <c r="Z46" s="507"/>
      <c r="AA46" s="497"/>
      <c r="AB46" s="497"/>
      <c r="AC46" s="497"/>
      <c r="AD46" s="498"/>
      <c r="AE46" s="439"/>
      <c r="AF46" s="439"/>
      <c r="AG46" s="439"/>
    </row>
    <row r="47" spans="1:33" ht="15" customHeight="1" thickTop="1" thickBot="1" x14ac:dyDescent="0.25">
      <c r="A47" s="625"/>
      <c r="B47" s="410"/>
      <c r="C47" s="611" t="s">
        <v>271</v>
      </c>
      <c r="D47" s="612"/>
      <c r="E47" s="613"/>
      <c r="F47" s="546" t="s">
        <v>249</v>
      </c>
      <c r="G47" s="508"/>
      <c r="I47" s="509"/>
      <c r="J47" s="559"/>
      <c r="K47" s="560"/>
      <c r="L47" s="560"/>
      <c r="M47" s="560"/>
      <c r="N47" s="560"/>
      <c r="O47" s="560"/>
      <c r="P47" s="560"/>
      <c r="Q47" s="560"/>
      <c r="R47" s="560"/>
      <c r="S47" s="561"/>
      <c r="T47" s="439"/>
      <c r="U47" s="439"/>
      <c r="V47" s="344"/>
      <c r="W47" s="345"/>
      <c r="X47" s="510"/>
      <c r="Y47" s="511"/>
      <c r="Z47" s="511"/>
      <c r="AA47" s="511"/>
      <c r="AB47" s="511"/>
      <c r="AC47" s="511"/>
      <c r="AD47" s="511"/>
      <c r="AE47" s="511"/>
      <c r="AF47" s="512"/>
      <c r="AG47" s="439"/>
    </row>
    <row r="48" spans="1:33" ht="15" customHeight="1" thickTop="1" thickBot="1" x14ac:dyDescent="0.25">
      <c r="A48" s="625"/>
      <c r="B48" s="410"/>
      <c r="C48" s="611" t="s">
        <v>272</v>
      </c>
      <c r="D48" s="612"/>
      <c r="E48" s="613"/>
      <c r="F48" s="547" t="s">
        <v>248</v>
      </c>
      <c r="G48" s="508"/>
      <c r="H48" s="346" t="s">
        <v>171</v>
      </c>
      <c r="I48" s="513" t="s">
        <v>174</v>
      </c>
      <c r="K48" s="291"/>
      <c r="L48" s="514"/>
      <c r="R48" s="515"/>
      <c r="S48" s="439"/>
      <c r="T48" s="439"/>
      <c r="U48" s="439"/>
      <c r="V48" s="344"/>
      <c r="W48" s="345"/>
      <c r="X48" s="510"/>
      <c r="Y48" s="511"/>
      <c r="Z48" s="511"/>
      <c r="AA48" s="511"/>
      <c r="AB48" s="511"/>
      <c r="AC48" s="511"/>
      <c r="AD48" s="511"/>
      <c r="AE48" s="511"/>
      <c r="AF48" s="512"/>
      <c r="AG48" s="439"/>
    </row>
    <row r="49" spans="1:33" ht="15" customHeight="1" thickTop="1" thickBot="1" x14ac:dyDescent="0.25">
      <c r="A49" s="215"/>
      <c r="B49" s="410"/>
      <c r="C49" s="611" t="s">
        <v>273</v>
      </c>
      <c r="D49" s="612"/>
      <c r="E49" s="613"/>
      <c r="F49" s="547" t="s">
        <v>249</v>
      </c>
      <c r="G49" s="508"/>
      <c r="H49" s="130"/>
      <c r="K49" s="516"/>
      <c r="L49" s="514"/>
      <c r="R49" s="517"/>
      <c r="S49" s="439"/>
      <c r="T49" s="439"/>
      <c r="U49" s="439"/>
      <c r="V49" s="344"/>
      <c r="W49" s="345"/>
      <c r="X49" s="518"/>
      <c r="Y49" s="519"/>
      <c r="Z49" s="519"/>
      <c r="AA49" s="519"/>
      <c r="AB49" s="519"/>
      <c r="AC49" s="519"/>
      <c r="AD49" s="519"/>
      <c r="AE49" s="519"/>
      <c r="AF49" s="520"/>
      <c r="AG49" s="439"/>
    </row>
    <row r="50" spans="1:33" ht="14.25" customHeight="1" thickTop="1" thickBot="1" x14ac:dyDescent="0.25">
      <c r="A50" s="215"/>
      <c r="B50" s="410"/>
      <c r="C50" s="548"/>
      <c r="D50" s="549"/>
      <c r="E50" s="550"/>
      <c r="F50" s="551"/>
      <c r="G50" s="521"/>
      <c r="H50" s="292" t="s">
        <v>103</v>
      </c>
      <c r="I50" s="431"/>
      <c r="J50" s="522"/>
      <c r="K50" s="291"/>
      <c r="L50" s="662" t="s">
        <v>379</v>
      </c>
      <c r="M50" s="663"/>
      <c r="N50" s="663"/>
      <c r="O50" s="663"/>
      <c r="P50" s="663"/>
      <c r="Q50" s="663"/>
      <c r="R50" s="663"/>
      <c r="S50" s="664"/>
      <c r="T50" s="439"/>
      <c r="U50" s="439"/>
      <c r="V50" s="439"/>
      <c r="W50" s="439"/>
      <c r="X50" s="439"/>
      <c r="Y50" s="439"/>
      <c r="Z50" s="439"/>
      <c r="AA50" s="439"/>
      <c r="AB50" s="439"/>
      <c r="AC50" s="439"/>
      <c r="AD50" s="439"/>
      <c r="AE50" s="439"/>
      <c r="AF50" s="439"/>
      <c r="AG50" s="439"/>
    </row>
    <row r="51" spans="1:33" ht="15" customHeight="1" thickTop="1" thickBot="1" x14ac:dyDescent="0.25">
      <c r="B51" s="410"/>
      <c r="C51" s="548"/>
      <c r="D51" s="549"/>
      <c r="E51" s="550"/>
      <c r="F51" s="544"/>
      <c r="G51" s="521"/>
      <c r="H51" s="343" t="s">
        <v>96</v>
      </c>
      <c r="I51" s="603" t="s">
        <v>99</v>
      </c>
      <c r="J51" s="604"/>
      <c r="K51" s="604"/>
      <c r="L51" s="665"/>
      <c r="M51" s="666"/>
      <c r="N51" s="666"/>
      <c r="O51" s="666"/>
      <c r="P51" s="666"/>
      <c r="Q51" s="666"/>
      <c r="R51" s="666"/>
      <c r="S51" s="667"/>
      <c r="T51" s="439"/>
      <c r="U51" s="439"/>
      <c r="V51" s="439"/>
      <c r="W51" s="439"/>
      <c r="X51" s="439"/>
      <c r="Y51" s="439"/>
      <c r="Z51" s="439"/>
      <c r="AA51" s="439"/>
      <c r="AB51" s="439"/>
      <c r="AC51" s="439"/>
      <c r="AD51" s="439"/>
      <c r="AE51" s="439"/>
      <c r="AF51" s="439"/>
      <c r="AG51" s="439"/>
    </row>
    <row r="52" spans="1:33" ht="15" customHeight="1" thickTop="1" thickBot="1" x14ac:dyDescent="0.25">
      <c r="A52" s="523"/>
      <c r="B52" s="439"/>
      <c r="C52" s="552"/>
      <c r="D52" s="553"/>
      <c r="E52" s="554"/>
      <c r="F52" s="546"/>
      <c r="H52" s="343" t="s">
        <v>97</v>
      </c>
      <c r="I52" s="603"/>
      <c r="J52" s="604"/>
      <c r="K52" s="604"/>
      <c r="L52" s="665"/>
      <c r="M52" s="666"/>
      <c r="N52" s="666"/>
      <c r="O52" s="666"/>
      <c r="P52" s="666"/>
      <c r="Q52" s="666"/>
      <c r="R52" s="666"/>
      <c r="S52" s="667"/>
      <c r="T52" s="439"/>
      <c r="U52" s="439"/>
      <c r="V52" s="439"/>
      <c r="W52" s="439"/>
      <c r="X52" s="439"/>
      <c r="Y52" s="439"/>
      <c r="Z52" s="439"/>
      <c r="AA52" s="439"/>
      <c r="AB52" s="439"/>
      <c r="AC52" s="439"/>
      <c r="AD52" s="439"/>
      <c r="AE52" s="439"/>
      <c r="AF52" s="439"/>
      <c r="AG52" s="439"/>
    </row>
    <row r="53" spans="1:33" ht="16.5" thickTop="1" thickBot="1" x14ac:dyDescent="0.25">
      <c r="A53" s="524"/>
      <c r="B53" s="439"/>
      <c r="C53" s="525"/>
      <c r="D53" s="526"/>
      <c r="E53" s="526"/>
      <c r="F53" s="526"/>
      <c r="H53" s="343" t="s">
        <v>98</v>
      </c>
      <c r="I53" s="603"/>
      <c r="J53" s="604"/>
      <c r="K53" s="604"/>
      <c r="L53" s="665"/>
      <c r="M53" s="666"/>
      <c r="N53" s="666"/>
      <c r="O53" s="666"/>
      <c r="P53" s="666"/>
      <c r="Q53" s="666"/>
      <c r="R53" s="666"/>
      <c r="S53" s="667"/>
      <c r="T53" s="439"/>
      <c r="U53" s="439"/>
      <c r="V53" s="439"/>
      <c r="W53" s="439"/>
      <c r="X53" s="439"/>
      <c r="Y53" s="439"/>
      <c r="Z53" s="439"/>
      <c r="AA53" s="439"/>
      <c r="AB53" s="439"/>
      <c r="AC53" s="439"/>
      <c r="AD53" s="439"/>
      <c r="AE53" s="439"/>
      <c r="AF53" s="439"/>
      <c r="AG53" s="439"/>
    </row>
    <row r="54" spans="1:33" ht="28.5" customHeight="1" thickTop="1" thickBot="1" x14ac:dyDescent="0.25">
      <c r="A54" s="527" t="s">
        <v>25</v>
      </c>
      <c r="B54" s="528"/>
      <c r="C54" s="555" t="s">
        <v>109</v>
      </c>
      <c r="E54" s="529"/>
      <c r="F54" s="529"/>
      <c r="H54" s="291"/>
      <c r="I54" s="291"/>
      <c r="J54" s="291"/>
      <c r="K54" s="291"/>
      <c r="L54" s="291"/>
      <c r="T54" s="395" t="s">
        <v>57</v>
      </c>
      <c r="U54" s="439"/>
      <c r="V54" s="439"/>
      <c r="W54" s="439"/>
      <c r="X54" s="439"/>
      <c r="Y54" s="439"/>
    </row>
    <row r="55" spans="1:33" ht="241.5" customHeight="1" x14ac:dyDescent="0.2">
      <c r="A55" s="614" t="s">
        <v>229</v>
      </c>
      <c r="B55" s="615"/>
      <c r="C55" s="615"/>
      <c r="D55" s="47"/>
      <c r="E55" s="594" t="s">
        <v>437</v>
      </c>
      <c r="F55" s="594"/>
      <c r="G55" s="594"/>
      <c r="H55" s="594"/>
      <c r="I55" s="594"/>
      <c r="J55" s="594"/>
      <c r="K55" s="594"/>
      <c r="L55" s="594"/>
      <c r="M55" s="594"/>
      <c r="N55" s="594"/>
      <c r="O55" s="594"/>
      <c r="P55" s="594"/>
      <c r="Q55" s="594"/>
      <c r="R55" s="594"/>
      <c r="S55" s="594"/>
      <c r="T55" s="386" t="s">
        <v>8</v>
      </c>
    </row>
    <row r="56" spans="1:33" ht="13.5" thickBot="1" x14ac:dyDescent="0.25">
      <c r="A56" s="530"/>
      <c r="B56" s="530"/>
      <c r="C56" s="531"/>
      <c r="D56" s="531"/>
      <c r="E56" s="531"/>
      <c r="F56" s="531"/>
      <c r="G56" s="407"/>
      <c r="H56" s="407"/>
      <c r="I56" s="407"/>
      <c r="J56" s="522"/>
      <c r="K56" s="291"/>
      <c r="L56" s="291"/>
      <c r="W56" s="439"/>
    </row>
    <row r="57" spans="1:33" ht="13.5" thickBot="1" x14ac:dyDescent="0.25">
      <c r="A57" s="532" t="s">
        <v>14</v>
      </c>
      <c r="B57" s="533"/>
      <c r="C57" s="556" t="s">
        <v>10</v>
      </c>
      <c r="D57" s="534"/>
      <c r="E57" s="511"/>
      <c r="F57" s="511"/>
      <c r="G57" s="511"/>
      <c r="H57" s="511"/>
      <c r="I57" s="511"/>
      <c r="J57" s="511"/>
      <c r="K57" s="511"/>
      <c r="L57" s="512"/>
      <c r="W57" s="439"/>
    </row>
    <row r="58" spans="1:33" ht="16.5" customHeight="1" thickBot="1" x14ac:dyDescent="0.25">
      <c r="A58" s="532" t="s">
        <v>15</v>
      </c>
      <c r="B58" s="533"/>
      <c r="C58" s="557" t="s">
        <v>436</v>
      </c>
      <c r="D58" s="535"/>
      <c r="E58" s="519"/>
      <c r="F58" s="519"/>
      <c r="G58" s="519"/>
      <c r="H58" s="519"/>
      <c r="I58" s="536"/>
      <c r="J58" s="536"/>
      <c r="L58" s="537"/>
    </row>
    <row r="59" spans="1:33" ht="13.5" thickBot="1" x14ac:dyDescent="0.25"/>
    <row r="60" spans="1:33" ht="13.5" thickBot="1" x14ac:dyDescent="0.25">
      <c r="W60" s="345"/>
    </row>
    <row r="61" spans="1:33" ht="13.5" thickBot="1" x14ac:dyDescent="0.25">
      <c r="A61" s="395"/>
      <c r="W61" s="345"/>
    </row>
    <row r="62" spans="1:33" ht="13.5" thickBot="1" x14ac:dyDescent="0.25">
      <c r="W62" s="345"/>
    </row>
    <row r="63" spans="1:33" x14ac:dyDescent="0.2">
      <c r="W63" s="439"/>
    </row>
    <row r="64" spans="1:33" x14ac:dyDescent="0.2">
      <c r="W64" s="439"/>
    </row>
    <row r="65" spans="23:23" x14ac:dyDescent="0.2">
      <c r="W65" s="439"/>
    </row>
    <row r="66" spans="23:23" x14ac:dyDescent="0.2">
      <c r="W66" s="439"/>
    </row>
    <row r="67" spans="23:23" x14ac:dyDescent="0.2">
      <c r="W67" s="439"/>
    </row>
  </sheetData>
  <sheetProtection formatCells="0"/>
  <customSheetViews>
    <customSheetView guid="{DFB9FB33-7F58-47EA-BA3A-E1F14F59952F}" showGridLines="0" fitToPage="1" hiddenRows="1" hiddenColumns="1" topLeftCell="A28">
      <selection activeCell="S62" sqref="S62"/>
      <pageMargins left="0.75" right="0.75" top="1" bottom="1" header="0.5" footer="0.5"/>
      <pageSetup paperSize="8" scale="67" orientation="landscape" r:id="rId1"/>
      <headerFooter alignWithMargins="0"/>
    </customSheetView>
    <customSheetView guid="{40F25AFB-D8C8-465B-B3C2-F4CF67D3411C}" showPageBreaks="1" showGridLines="0" fitToPage="1" printArea="1" hiddenRows="1" hiddenColumns="1" topLeftCell="A40">
      <selection activeCell="E55" sqref="E55:L62"/>
      <pageMargins left="0.75" right="0.75" top="1" bottom="1" header="0.5" footer="0.5"/>
      <pageSetup paperSize="8" scale="67" orientation="landscape" r:id="rId2"/>
      <headerFooter alignWithMargins="0"/>
    </customSheetView>
    <customSheetView guid="{623C300D-781E-483E-85FB-4756099E0A4D}" showGridLines="0" fitToPage="1" hiddenRows="1" hiddenColumns="1">
      <selection activeCell="C12" sqref="C12"/>
      <pageMargins left="0.75" right="0.75" top="1" bottom="1" header="0.5" footer="0.5"/>
      <pageSetup paperSize="8" scale="67" orientation="landscape" r:id="rId3"/>
      <headerFooter alignWithMargins="0"/>
    </customSheetView>
    <customSheetView guid="{6271A930-2E0B-43A4-901C-FD14571FE8FF}" showPageBreaks="1" showGridLines="0" fitToPage="1" printArea="1" hiddenRows="1" hiddenColumns="1">
      <selection activeCell="T1" sqref="T1:AB1048576"/>
      <pageMargins left="0.75" right="0.75" top="1" bottom="1" header="0.5" footer="0.5"/>
      <pageSetup paperSize="9" scale="88" orientation="landscape" r:id="rId4"/>
      <headerFooter alignWithMargins="0"/>
    </customSheetView>
    <customSheetView guid="{60A628CD-931E-45FA-B149-6531D92A31D9}" showPageBreaks="1" showGridLines="0" fitToPage="1" printArea="1" hiddenRows="1" hiddenColumns="1" topLeftCell="A28">
      <selection activeCell="S62" sqref="S62"/>
      <pageMargins left="0.75" right="0.75" top="1" bottom="1" header="0.5" footer="0.5"/>
      <pageSetup paperSize="8" scale="67" orientation="landscape" r:id="rId5"/>
      <headerFooter alignWithMargins="0"/>
    </customSheetView>
    <customSheetView guid="{F781F290-53BF-4A26-9850-499CF39E6870}" showPageBreaks="1" showGridLines="0" fitToPage="1" printArea="1" hiddenRows="1" hiddenColumns="1" topLeftCell="A25">
      <selection activeCell="A19" sqref="A1:XFD1048576"/>
      <pageMargins left="0.75" right="0.75" top="1" bottom="1" header="0.5" footer="0.5"/>
      <pageSetup paperSize="8" scale="67" orientation="landscape" r:id="rId6"/>
      <headerFooter alignWithMargins="0"/>
    </customSheetView>
  </customSheetViews>
  <mergeCells count="50">
    <mergeCell ref="L50:S50"/>
    <mergeCell ref="L51:S51"/>
    <mergeCell ref="L53:S53"/>
    <mergeCell ref="L52:S52"/>
    <mergeCell ref="I44:I46"/>
    <mergeCell ref="J44:S46"/>
    <mergeCell ref="J17:K18"/>
    <mergeCell ref="L17:L18"/>
    <mergeCell ref="M6:Q6"/>
    <mergeCell ref="M10:Q10"/>
    <mergeCell ref="J14:L14"/>
    <mergeCell ref="J15:L15"/>
    <mergeCell ref="J16:L16"/>
    <mergeCell ref="C27:C28"/>
    <mergeCell ref="E27:E28"/>
    <mergeCell ref="C14:E14"/>
    <mergeCell ref="C16:E16"/>
    <mergeCell ref="C17:E17"/>
    <mergeCell ref="A55:C55"/>
    <mergeCell ref="J23:L23"/>
    <mergeCell ref="J22:L22"/>
    <mergeCell ref="J21:L21"/>
    <mergeCell ref="I19:L19"/>
    <mergeCell ref="A38:A39"/>
    <mergeCell ref="C42:E42"/>
    <mergeCell ref="C43:E43"/>
    <mergeCell ref="A30:A35"/>
    <mergeCell ref="C30:F36"/>
    <mergeCell ref="A44:A48"/>
    <mergeCell ref="J27:K27"/>
    <mergeCell ref="J28:K28"/>
    <mergeCell ref="H30:H32"/>
    <mergeCell ref="A19:A28"/>
    <mergeCell ref="C46:E46"/>
    <mergeCell ref="E55:S55"/>
    <mergeCell ref="I30:S32"/>
    <mergeCell ref="H33:H39"/>
    <mergeCell ref="I33:S39"/>
    <mergeCell ref="C41:E41"/>
    <mergeCell ref="C38:E38"/>
    <mergeCell ref="I53:K53"/>
    <mergeCell ref="H44:H46"/>
    <mergeCell ref="I51:K51"/>
    <mergeCell ref="I52:K52"/>
    <mergeCell ref="C45:E45"/>
    <mergeCell ref="C47:E47"/>
    <mergeCell ref="C48:E48"/>
    <mergeCell ref="C49:E49"/>
    <mergeCell ref="C39:E39"/>
    <mergeCell ref="C40:E40"/>
  </mergeCells>
  <phoneticPr fontId="4" type="noConversion"/>
  <dataValidations xWindow="1149" yWindow="366" count="28">
    <dataValidation type="textLength" errorStyle="warning" operator="lessThanOrEqual" allowBlank="1" showInputMessage="1" showErrorMessage="1" error="Please do not exceed 1000 characters (inc spaces), approx 150 words in your commentary. Extended narrative may be edited by the BICC portfolio office." sqref="X31:AF45 R40:R43 M26:O29 P26:Q29 P40:Q42">
      <formula1>1000</formula1>
    </dataValidation>
    <dataValidation type="list" allowBlank="1" showInputMessage="1" showErrorMessage="1" sqref="C14">
      <formula1>DfTGroup</formula1>
    </dataValidation>
    <dataValidation type="list" allowBlank="1" showInputMessage="1" showErrorMessage="1" sqref="E26">
      <formula1>HasSROchanged</formula1>
    </dataValidation>
    <dataValidation type="list" allowBlank="1" showInputMessage="1" showErrorMessage="1" sqref="K6">
      <formula1>reportingperiod</formula1>
    </dataValidation>
    <dataValidation allowBlank="1" showInputMessage="1" showErrorMessage="1" promptTitle="Project classification " prompt="In order to understand projects, analyse them and go on to use other methodologies such as reference class, projects need be classified." sqref="H50"/>
    <dataValidation type="textLength" operator="lessThan" allowBlank="1" showInputMessage="1" showErrorMessage="1" promptTitle="Strategic/Government policy " prompt="If project supports the delivery of government policy/strategic obejctives, please state couple of lines stating which policy or objectives it supports." sqref="J43:L43 F44">
      <formula1>500</formula1>
    </dataValidation>
    <dataValidation type="list" operator="lessThan" allowBlank="1" showInputMessage="1" showErrorMessage="1" promptTitle="Scope change " prompt="This only applies to projects that have passed FBC stage. If the scope has changed significantly since previous quarter please indicate whether change is an Increase or Decrease. Otherwise leave as NO." sqref="I44">
      <formula1>scopechange</formula1>
    </dataValidation>
    <dataValidation allowBlank="1" showInputMessage="1" showErrorMessage="1" prompt="This only applies to projects that have passed FBC stage. If the scope has changed significantly since previous quarter please indicate whether change is an Increase or Decrease. Otherwise leave as NO." sqref="H44"/>
    <dataValidation allowBlank="1" showInputMessage="1" showErrorMessage="1" promptTitle="Scope change commentary " prompt="Where the scope has changed since approved FBC, any changes and the reasons for them should be briefly summarised." sqref="J44"/>
    <dataValidation type="textLength" errorStyle="warning" operator="lessThan" allowBlank="1" showInputMessage="1" showErrorMessage="1" error="Please do not exceed 1000 characters (inc spaces), approx 150 words in your commentary. Extended narrative may be edited by the BICC portfolio office." sqref="D55">
      <formula1>1000</formula1>
    </dataValidation>
    <dataValidation allowBlank="1" showInputMessage="1" showErrorMessage="1" promptTitle="Project scope" prompt="One or two lines describing what the project subject matter and outcome is?" sqref="I33 I40:L42"/>
    <dataValidation type="textLength" operator="lessThan" allowBlank="1" showInputMessage="1" showErrorMessage="1" sqref="C10:E10">
      <formula1>250</formula1>
    </dataValidation>
    <dataValidation allowBlank="1" showInputMessage="1" showErrorMessage="1" promptTitle="Primary category" prompt="Should a project fit more than one category please select up to three applicable categories and complete secondary and tertiary category" sqref="H51"/>
    <dataValidation type="textLength" operator="lessThan" allowBlank="1" showInputMessage="1" showErrorMessage="1" promptTitle="Intended outcomes  " prompt="Please list intended outcomes here: For each strategic outcome please state whether it is monetised, non-monitised benefit or not applicable. _x000a__x000a_These should be sourced from the most recent business case. " sqref="C45:C52">
      <formula1>500</formula1>
    </dataValidation>
    <dataValidation allowBlank="1" showInputMessage="1" showErrorMessage="1" prompt="The project methodology used for the project. Choose from Waterfall, Agile or Hybrid (a combination of the two)" sqref="H48"/>
    <dataValidation allowBlank="1" showInputMessage="1" showErrorMessage="1" prompt="Use the RPA or equivalent to record the Departments view of the project risk level. " sqref="H27"/>
    <dataValidation allowBlank="1" showInputMessage="1" showErrorMessage="1" prompt="One or two lines describing what the project is doing." sqref="H33"/>
    <dataValidation allowBlank="1" showInputMessage="1" showErrorMessage="1" prompt="SRO to provide commentary supporting why overall delivery confidence RAG given, including an update on progress, if RAG has changed why, finance comments to support Finance Confidence RAG and details of any key risks or issues affecting delivery." sqref="A55"/>
    <dataValidation type="textLength" operator="lessThan" allowBlank="1" showInputMessage="1" showErrorMessage="1" promptTitle="Strategic/Government policy " prompt="If project supports the delivery of government policy/strategic objectives, please state couple of lines stating which policy or objectives it supports." sqref="C30 F39:F40">
      <formula1>1000</formula1>
    </dataValidation>
    <dataValidation type="list" allowBlank="1" showInputMessage="1" showErrorMessage="1" sqref="C54">
      <formula1>ragrating</formula1>
    </dataValidation>
    <dataValidation allowBlank="1" showInputMessage="1" showErrorMessage="1" prompt="If project supports the delivery of government policy/strategic objectives, please state couple of lines stating which policy or objectives it supports." sqref="A30 A36"/>
    <dataValidation allowBlank="1" showInputMessage="1" showErrorMessage="1" promptTitle="SDP" prompt="Please indicate which SDP objective this project/programme contributes to" sqref="A38 A40:A41"/>
    <dataValidation allowBlank="1" showInputMessage="1" showErrorMessage="1" prompt="Please insert the percentage of SRO time spent on the project e.g. 18hrs of the a 36 hour week = 50%" sqref="E25"/>
    <dataValidation allowBlank="1" showInputMessage="1" showErrorMessage="1" prompt="Please insert the percentage of PD time spent on the project e.g. 18hrs of the a 36 hour week = 50%" sqref="L17"/>
    <dataValidation type="list" allowBlank="1" showInputMessage="1" showErrorMessage="1" sqref="E18">
      <formula1>$T$16:$T$34</formula1>
    </dataValidation>
    <dataValidation allowBlank="1" showInputMessage="1" showErrorMessage="1" prompt="These should be entered as a specific item sourced from the most recent business case." sqref="A44"/>
    <dataValidation type="textLength" errorStyle="warning" operator="lessThan" allowBlank="1" showInputMessage="1" showErrorMessage="1" error="Please do not exceed 7000 characters (inc spaces), approx 500 words in your commentary. Extended narrative may be edited by the BICC portfolio office." sqref="E55">
      <formula1>5000</formula1>
    </dataValidation>
    <dataValidation type="list" allowBlank="1" showInputMessage="1" showErrorMessage="1" sqref="X28:X30">
      <formula1>$T$54:$T$55</formula1>
    </dataValidation>
  </dataValidations>
  <hyperlinks>
    <hyperlink ref="A8" location="Summary!A8" tooltip="ID provided by BICC Portfolio Office. If new project please contact Portfolio Office for ID." display="Portfolio Project ID"/>
    <hyperlink ref="H10" location="Summary!G10" tooltip="Is this project/programme on the GMPP list?" display="GMPP"/>
    <hyperlink ref="H12" location="Summary!G12" tooltip="Is this project/programme individually in the IUK Top 40 list?" display="IUK top 40"/>
    <hyperlink ref="K10" location="Summary!J10" tooltip="Is this project/programme in the list of the Board's monitored workstreams (known as Top 38)?" display="Top 37"/>
    <hyperlink ref="K12" location="Summary!J12" tooltip="Is this project/programme listed in the DfT Business Plan?" display="DfT Bus Plan"/>
    <hyperlink ref="A14" location="Summary!A16" tooltip="Select the Group responsible for the project/programme." display="Group"/>
    <hyperlink ref="A16" location="Summary!A18" tooltip="Select the area of business responsible for the project/programme. If selecting Other please provide further details in Overall Comments." display="Area of Business"/>
  </hyperlinks>
  <pageMargins left="0.75" right="0.75" top="1" bottom="1" header="0.5" footer="0.5"/>
  <pageSetup paperSize="8" scale="51" orientation="landscape" r:id="rId7"/>
  <headerFooter alignWithMargins="0"/>
  <drawing r:id="rId8"/>
  <legacyDrawing r:id="rId9"/>
  <mc:AlternateContent xmlns:mc="http://schemas.openxmlformats.org/markup-compatibility/2006">
    <mc:Choice Requires="x14">
      <controls>
        <mc:AlternateContent xmlns:mc="http://schemas.openxmlformats.org/markup-compatibility/2006">
          <mc:Choice Requires="x14">
            <control shapeId="1025" r:id="rId10" name="Check Box 1">
              <controlPr defaultSize="0" autoFill="0" autoLine="0" autoPict="0">
                <anchor moveWithCells="1">
                  <from>
                    <xdr:col>8</xdr:col>
                    <xdr:colOff>28575</xdr:colOff>
                    <xdr:row>9</xdr:row>
                    <xdr:rowOff>57150</xdr:rowOff>
                  </from>
                  <to>
                    <xdr:col>8</xdr:col>
                    <xdr:colOff>161925</xdr:colOff>
                    <xdr:row>9</xdr:row>
                    <xdr:rowOff>200025</xdr:rowOff>
                  </to>
                </anchor>
              </controlPr>
            </control>
          </mc:Choice>
        </mc:AlternateContent>
        <mc:AlternateContent xmlns:mc="http://schemas.openxmlformats.org/markup-compatibility/2006">
          <mc:Choice Requires="x14">
            <control shapeId="1028" r:id="rId11" name="Check Box 4">
              <controlPr defaultSize="0" autoFill="0" autoLine="0" autoPict="0">
                <anchor moveWithCells="1">
                  <from>
                    <xdr:col>11</xdr:col>
                    <xdr:colOff>28575</xdr:colOff>
                    <xdr:row>11</xdr:row>
                    <xdr:rowOff>19050</xdr:rowOff>
                  </from>
                  <to>
                    <xdr:col>11</xdr:col>
                    <xdr:colOff>161925</xdr:colOff>
                    <xdr:row>11</xdr:row>
                    <xdr:rowOff>152400</xdr:rowOff>
                  </to>
                </anchor>
              </controlPr>
            </control>
          </mc:Choice>
        </mc:AlternateContent>
        <mc:AlternateContent xmlns:mc="http://schemas.openxmlformats.org/markup-compatibility/2006">
          <mc:Choice Requires="x14">
            <control shapeId="1029" r:id="rId12" name="Check Box 5">
              <controlPr defaultSize="0" autoFill="0" autoLine="0" autoPict="0">
                <anchor moveWithCells="1">
                  <from>
                    <xdr:col>8</xdr:col>
                    <xdr:colOff>28575</xdr:colOff>
                    <xdr:row>11</xdr:row>
                    <xdr:rowOff>28575</xdr:rowOff>
                  </from>
                  <to>
                    <xdr:col>8</xdr:col>
                    <xdr:colOff>161925</xdr:colOff>
                    <xdr:row>11</xdr:row>
                    <xdr:rowOff>171450</xdr:rowOff>
                  </to>
                </anchor>
              </controlPr>
            </control>
          </mc:Choice>
        </mc:AlternateContent>
        <mc:AlternateContent xmlns:mc="http://schemas.openxmlformats.org/markup-compatibility/2006">
          <mc:Choice Requires="x14">
            <control shapeId="1030" r:id="rId13" name="Check Box 6">
              <controlPr defaultSize="0" autoFill="0" autoLine="0" autoPict="0">
                <anchor moveWithCells="1">
                  <from>
                    <xdr:col>11</xdr:col>
                    <xdr:colOff>19050</xdr:colOff>
                    <xdr:row>9</xdr:row>
                    <xdr:rowOff>76200</xdr:rowOff>
                  </from>
                  <to>
                    <xdr:col>11</xdr:col>
                    <xdr:colOff>152400</xdr:colOff>
                    <xdr:row>9</xdr:row>
                    <xdr:rowOff>219075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1149" yWindow="366" count="6">
        <x14:dataValidation type="list" allowBlank="1" showInputMessage="1" showErrorMessage="1">
          <x14:formula1>
            <xm:f>'Dropdown lists'!$B$2:$B$5</xm:f>
          </x14:formula1>
          <xm:sqref>J27</xm:sqref>
        </x14:dataValidation>
        <x14:dataValidation type="list" allowBlank="1" showInputMessage="1" showErrorMessage="1">
          <x14:formula1>
            <xm:f>'Dropdown lists'!$L$2:$L$5</xm:f>
          </x14:formula1>
          <xm:sqref>I48</xm:sqref>
        </x14:dataValidation>
        <x14:dataValidation type="list" allowBlank="1" showInputMessage="1" showErrorMessage="1">
          <x14:formula1>
            <xm:f>'Dropdown lists'!$O$2:$O$5</xm:f>
          </x14:formula1>
          <xm:sqref>F45:F52</xm:sqref>
        </x14:dataValidation>
        <x14:dataValidation type="list" operator="lessThan" allowBlank="1" showInputMessage="1" showErrorMessage="1" promptTitle="SDP" prompt="Please indicate which SDP objective this project/programme contributes to">
          <x14:formula1>
            <xm:f>'Dropdown lists'!$P$2:$P$9</xm:f>
          </x14:formula1>
          <xm:sqref>C38:C43</xm:sqref>
        </x14:dataValidation>
        <x14:dataValidation type="list" allowBlank="1" showInputMessage="1" showErrorMessage="1">
          <x14:formula1>
            <xm:f>'Dropdown lists'!$Q$2:$Q$25</xm:f>
          </x14:formula1>
          <xm:sqref>E27:E28 I19:L19</xm:sqref>
        </x14:dataValidation>
        <x14:dataValidation type="list" allowBlank="1" showInputMessage="1" showErrorMessage="1">
          <x14:formula1>
            <xm:f>'Dropdown lists'!$H$2:$H$10</xm:f>
          </x14:formula1>
          <xm:sqref>I51:K51 I52:K52 I53:K53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P121"/>
  <sheetViews>
    <sheetView showGridLines="0" topLeftCell="A94" zoomScaleNormal="100" workbookViewId="0">
      <selection activeCell="A105" sqref="A1:XFD1048576"/>
    </sheetView>
  </sheetViews>
  <sheetFormatPr defaultColWidth="9.140625" defaultRowHeight="12.75" x14ac:dyDescent="0.2"/>
  <cols>
    <col min="1" max="1" width="23.42578125" style="3" customWidth="1"/>
    <col min="2" max="2" width="21.42578125" style="3" customWidth="1"/>
    <col min="3" max="6" width="14.28515625" style="3" customWidth="1"/>
    <col min="7" max="7" width="15" style="3" customWidth="1"/>
    <col min="8" max="10" width="14.28515625" style="3" customWidth="1"/>
    <col min="11" max="11" width="13.42578125" style="3" customWidth="1"/>
    <col min="12" max="12" width="12.7109375" style="3" customWidth="1"/>
    <col min="13" max="13" width="11.5703125" style="3" customWidth="1"/>
    <col min="14" max="14" width="9.140625" style="3"/>
    <col min="15" max="15" width="11" style="3" hidden="1" customWidth="1"/>
    <col min="16" max="16" width="14.140625" style="3" customWidth="1"/>
    <col min="17" max="17" width="14" style="3" customWidth="1"/>
    <col min="18" max="16384" width="9.140625" style="3"/>
  </cols>
  <sheetData>
    <row r="1" spans="1:15" x14ac:dyDescent="0.2">
      <c r="D1" s="20" t="s">
        <v>47</v>
      </c>
    </row>
    <row r="4" spans="1:15" x14ac:dyDescent="0.2">
      <c r="O4" s="2" t="s">
        <v>6</v>
      </c>
    </row>
    <row r="5" spans="1:15" x14ac:dyDescent="0.2">
      <c r="O5" s="2" t="s">
        <v>8</v>
      </c>
    </row>
    <row r="6" spans="1:15" ht="15" x14ac:dyDescent="0.25">
      <c r="A6" s="7" t="s">
        <v>252</v>
      </c>
      <c r="O6" s="1" t="s">
        <v>9</v>
      </c>
    </row>
    <row r="7" spans="1:15" ht="10.5" customHeight="1" thickBot="1" x14ac:dyDescent="0.3">
      <c r="A7" s="7"/>
      <c r="O7" s="1"/>
    </row>
    <row r="8" spans="1:15" s="11" customFormat="1" ht="27" customHeight="1" thickBot="1" x14ac:dyDescent="0.25">
      <c r="A8" s="697" t="s">
        <v>126</v>
      </c>
      <c r="B8" s="698"/>
    </row>
    <row r="9" spans="1:15" s="64" customFormat="1" ht="2.25" customHeight="1" thickBot="1" x14ac:dyDescent="0.25">
      <c r="A9" s="309"/>
      <c r="B9" s="309"/>
    </row>
    <row r="10" spans="1:15" ht="19.5" customHeight="1" thickBot="1" x14ac:dyDescent="0.25">
      <c r="A10" s="708" t="s">
        <v>240</v>
      </c>
      <c r="B10" s="709"/>
      <c r="C10" s="285" t="s">
        <v>117</v>
      </c>
      <c r="D10" s="286"/>
      <c r="E10" s="287"/>
      <c r="F10" s="287"/>
      <c r="G10" s="287"/>
    </row>
    <row r="11" spans="1:15" ht="8.25" customHeight="1" x14ac:dyDescent="0.2">
      <c r="A11" s="33"/>
      <c r="B11" s="34"/>
      <c r="C11" s="34"/>
      <c r="D11" s="34"/>
      <c r="E11" s="34"/>
      <c r="F11" s="34"/>
      <c r="G11" s="34"/>
    </row>
    <row r="12" spans="1:15" s="11" customFormat="1" ht="11.25" customHeight="1" x14ac:dyDescent="0.2">
      <c r="A12" s="10" t="s">
        <v>60</v>
      </c>
    </row>
    <row r="13" spans="1:15" s="11" customFormat="1" ht="3" customHeight="1" thickBot="1" x14ac:dyDescent="0.25">
      <c r="A13" s="10"/>
    </row>
    <row r="14" spans="1:15" s="11" customFormat="1" ht="41.25" customHeight="1" thickBot="1" x14ac:dyDescent="0.25">
      <c r="A14" s="293" t="s">
        <v>134</v>
      </c>
      <c r="B14" s="306" t="s">
        <v>414</v>
      </c>
      <c r="D14" s="704" t="s">
        <v>86</v>
      </c>
      <c r="E14" s="705"/>
      <c r="F14" s="306" t="s">
        <v>414</v>
      </c>
      <c r="G14" s="365" t="s">
        <v>281</v>
      </c>
      <c r="H14" s="577">
        <v>42075</v>
      </c>
    </row>
    <row r="15" spans="1:15" s="11" customFormat="1" ht="37.5" customHeight="1" thickBot="1" x14ac:dyDescent="0.25">
      <c r="A15" s="293" t="s">
        <v>135</v>
      </c>
      <c r="B15" s="306" t="s">
        <v>414</v>
      </c>
      <c r="D15" s="704" t="s">
        <v>393</v>
      </c>
      <c r="E15" s="705"/>
      <c r="F15" s="306"/>
    </row>
    <row r="16" spans="1:15" s="11" customFormat="1" ht="18" customHeight="1" thickBot="1" x14ac:dyDescent="0.25">
      <c r="A16" s="96"/>
      <c r="B16" s="97"/>
      <c r="D16" s="704" t="s">
        <v>136</v>
      </c>
      <c r="E16" s="705"/>
      <c r="F16" s="306"/>
    </row>
    <row r="17" spans="1:16" s="11" customFormat="1" ht="28.5" customHeight="1" thickBot="1" x14ac:dyDescent="0.25">
      <c r="D17" s="706" t="s">
        <v>137</v>
      </c>
      <c r="E17" s="707"/>
      <c r="F17" s="577"/>
    </row>
    <row r="18" spans="1:16" s="64" customFormat="1" ht="28.5" customHeight="1" thickBot="1" x14ac:dyDescent="0.25">
      <c r="A18" s="310" t="s">
        <v>140</v>
      </c>
      <c r="D18" s="96"/>
      <c r="E18" s="99"/>
      <c r="F18" s="100"/>
    </row>
    <row r="19" spans="1:16" s="64" customFormat="1" ht="27.75" customHeight="1" thickBot="1" x14ac:dyDescent="0.25">
      <c r="A19" s="311" t="s">
        <v>147</v>
      </c>
      <c r="B19" s="311" t="s">
        <v>148</v>
      </c>
      <c r="C19" s="36" t="s">
        <v>150</v>
      </c>
      <c r="D19" s="311" t="s">
        <v>181</v>
      </c>
      <c r="E19" s="36" t="s">
        <v>150</v>
      </c>
      <c r="F19" s="100"/>
    </row>
    <row r="20" spans="1:16" s="11" customFormat="1" ht="15" customHeight="1" thickBot="1" x14ac:dyDescent="0.25">
      <c r="A20" s="311" t="s">
        <v>141</v>
      </c>
      <c r="B20" s="254">
        <v>2010</v>
      </c>
      <c r="D20" s="96"/>
      <c r="E20" s="99"/>
      <c r="F20" s="100"/>
    </row>
    <row r="21" spans="1:16" s="11" customFormat="1" ht="18" customHeight="1" thickBot="1" x14ac:dyDescent="0.25">
      <c r="A21" s="311" t="s">
        <v>142</v>
      </c>
      <c r="B21" s="36">
        <v>4.08</v>
      </c>
      <c r="D21" s="713" t="s">
        <v>394</v>
      </c>
      <c r="E21" s="713"/>
      <c r="F21" s="713"/>
      <c r="G21" s="714" t="s">
        <v>84</v>
      </c>
    </row>
    <row r="22" spans="1:16" s="11" customFormat="1" ht="17.25" customHeight="1" thickBot="1" x14ac:dyDescent="0.25">
      <c r="A22" s="311" t="s">
        <v>143</v>
      </c>
      <c r="B22" s="36" t="s">
        <v>144</v>
      </c>
      <c r="D22" s="713"/>
      <c r="E22" s="713"/>
      <c r="F22" s="713"/>
      <c r="G22" s="714"/>
    </row>
    <row r="23" spans="1:16" ht="30" customHeight="1" thickBot="1" x14ac:dyDescent="0.25">
      <c r="A23" s="564" t="s">
        <v>221</v>
      </c>
      <c r="B23" s="565">
        <v>2393</v>
      </c>
      <c r="D23" s="713"/>
      <c r="E23" s="713"/>
      <c r="F23" s="713"/>
      <c r="G23" s="714"/>
    </row>
    <row r="24" spans="1:16" ht="28.5" customHeight="1" thickBot="1" x14ac:dyDescent="0.25">
      <c r="A24" s="567" t="s">
        <v>400</v>
      </c>
      <c r="B24" s="578">
        <v>1382.1</v>
      </c>
      <c r="D24" s="715" t="s">
        <v>395</v>
      </c>
      <c r="E24" s="715"/>
      <c r="F24" s="715"/>
      <c r="G24" s="1"/>
    </row>
    <row r="25" spans="1:16" s="11" customFormat="1" ht="21" customHeight="1" thickBot="1" x14ac:dyDescent="0.25">
      <c r="A25" s="710" t="s">
        <v>223</v>
      </c>
      <c r="B25" s="711"/>
      <c r="C25" s="712"/>
      <c r="D25" s="715"/>
      <c r="E25" s="715"/>
      <c r="F25" s="715"/>
      <c r="G25" s="19"/>
    </row>
    <row r="26" spans="1:16" s="57" customFormat="1" ht="87.75" customHeight="1" thickBot="1" x14ac:dyDescent="0.25">
      <c r="A26" s="568" t="s">
        <v>27</v>
      </c>
      <c r="B26" s="574" t="s">
        <v>412</v>
      </c>
      <c r="C26" s="569" t="s">
        <v>405</v>
      </c>
      <c r="D26" s="313" t="s">
        <v>406</v>
      </c>
      <c r="E26" s="313" t="s">
        <v>113</v>
      </c>
      <c r="F26" s="314" t="s">
        <v>257</v>
      </c>
      <c r="G26" s="570" t="s">
        <v>401</v>
      </c>
      <c r="H26" s="58"/>
      <c r="I26" s="59"/>
      <c r="J26" s="59"/>
      <c r="K26" s="59"/>
      <c r="L26" s="60"/>
      <c r="M26" s="61"/>
      <c r="N26" s="61"/>
      <c r="O26" s="61"/>
      <c r="P26" s="61"/>
    </row>
    <row r="27" spans="1:16" s="11" customFormat="1" ht="15" customHeight="1" thickBot="1" x14ac:dyDescent="0.25">
      <c r="A27" s="685" t="s">
        <v>396</v>
      </c>
      <c r="B27" s="315" t="s">
        <v>76</v>
      </c>
      <c r="C27" s="216"/>
      <c r="D27" s="36"/>
      <c r="E27" s="36"/>
      <c r="F27" s="265">
        <f>SUM(C27:E27)</f>
        <v>0</v>
      </c>
      <c r="G27" s="571"/>
      <c r="H27" s="40"/>
      <c r="I27" s="32"/>
      <c r="J27" s="32"/>
      <c r="K27" s="32"/>
      <c r="L27" s="30"/>
      <c r="M27" s="31"/>
      <c r="N27" s="31"/>
      <c r="O27" s="31"/>
      <c r="P27" s="31"/>
    </row>
    <row r="28" spans="1:16" s="11" customFormat="1" ht="15" customHeight="1" thickBot="1" x14ac:dyDescent="0.25">
      <c r="A28" s="686"/>
      <c r="B28" s="315" t="s">
        <v>77</v>
      </c>
      <c r="C28" s="36"/>
      <c r="D28" s="36"/>
      <c r="E28" s="36"/>
      <c r="F28" s="265">
        <f>SUM(C28:E28)</f>
        <v>0</v>
      </c>
      <c r="G28" s="571"/>
      <c r="H28" s="40"/>
      <c r="I28" s="32"/>
      <c r="J28" s="32"/>
      <c r="K28" s="32"/>
      <c r="L28" s="30"/>
      <c r="M28" s="31"/>
      <c r="N28" s="31"/>
      <c r="O28" s="31"/>
      <c r="P28" s="31"/>
    </row>
    <row r="29" spans="1:16" s="11" customFormat="1" ht="35.25" customHeight="1" thickBot="1" x14ac:dyDescent="0.25">
      <c r="A29" s="581" t="s">
        <v>397</v>
      </c>
      <c r="B29" s="585"/>
      <c r="C29" s="583"/>
      <c r="D29" s="583"/>
      <c r="E29" s="583"/>
      <c r="F29" s="583"/>
      <c r="G29" s="582"/>
      <c r="H29" s="40"/>
      <c r="I29" s="32"/>
      <c r="J29" s="32"/>
      <c r="K29" s="32"/>
      <c r="L29" s="30"/>
      <c r="M29" s="31"/>
      <c r="N29" s="31"/>
      <c r="O29" s="31"/>
      <c r="P29" s="31"/>
    </row>
    <row r="30" spans="1:16" ht="15" customHeight="1" thickBot="1" x14ac:dyDescent="0.25">
      <c r="A30" s="685" t="s">
        <v>78</v>
      </c>
      <c r="B30" s="315" t="s">
        <v>76</v>
      </c>
      <c r="C30" s="36"/>
      <c r="D30" s="36"/>
      <c r="E30" s="36"/>
      <c r="F30" s="265">
        <f>SUM(C30:E30)</f>
        <v>0</v>
      </c>
      <c r="G30" s="571"/>
      <c r="H30" s="39"/>
    </row>
    <row r="31" spans="1:16" ht="15" customHeight="1" thickBot="1" x14ac:dyDescent="0.25">
      <c r="A31" s="686"/>
      <c r="B31" s="315" t="s">
        <v>139</v>
      </c>
      <c r="C31" s="36"/>
      <c r="D31" s="36"/>
      <c r="E31" s="36"/>
      <c r="F31" s="265">
        <f t="shared" ref="F31:F43" si="0">SUM(C31:E31)</f>
        <v>0</v>
      </c>
      <c r="G31" s="571"/>
      <c r="H31" s="39"/>
    </row>
    <row r="32" spans="1:16" ht="15" customHeight="1" thickBot="1" x14ac:dyDescent="0.25">
      <c r="A32" s="685" t="s">
        <v>87</v>
      </c>
      <c r="B32" s="315" t="s">
        <v>76</v>
      </c>
      <c r="C32" s="36"/>
      <c r="D32" s="36"/>
      <c r="E32" s="36"/>
      <c r="F32" s="265">
        <f t="shared" si="0"/>
        <v>0</v>
      </c>
      <c r="G32" s="571"/>
      <c r="H32" s="39"/>
    </row>
    <row r="33" spans="1:8" ht="15" customHeight="1" thickBot="1" x14ac:dyDescent="0.25">
      <c r="A33" s="686"/>
      <c r="B33" s="315" t="s">
        <v>139</v>
      </c>
      <c r="C33" s="36"/>
      <c r="D33" s="36"/>
      <c r="E33" s="36"/>
      <c r="F33" s="265">
        <f t="shared" si="0"/>
        <v>0</v>
      </c>
      <c r="G33" s="571"/>
      <c r="H33" s="39"/>
    </row>
    <row r="34" spans="1:8" ht="15" customHeight="1" thickBot="1" x14ac:dyDescent="0.25">
      <c r="A34" s="685" t="s">
        <v>88</v>
      </c>
      <c r="B34" s="315" t="s">
        <v>76</v>
      </c>
      <c r="C34" s="36"/>
      <c r="D34" s="36"/>
      <c r="E34" s="36"/>
      <c r="F34" s="265">
        <f t="shared" si="0"/>
        <v>0</v>
      </c>
      <c r="G34" s="571"/>
      <c r="H34" s="39"/>
    </row>
    <row r="35" spans="1:8" ht="15" customHeight="1" thickBot="1" x14ac:dyDescent="0.25">
      <c r="A35" s="686"/>
      <c r="B35" s="315" t="s">
        <v>139</v>
      </c>
      <c r="C35" s="36"/>
      <c r="D35" s="36"/>
      <c r="E35" s="36"/>
      <c r="F35" s="265">
        <f t="shared" si="0"/>
        <v>0</v>
      </c>
      <c r="G35" s="571"/>
      <c r="H35" s="39"/>
    </row>
    <row r="36" spans="1:8" ht="15" customHeight="1" thickBot="1" x14ac:dyDescent="0.25">
      <c r="A36" s="685" t="s">
        <v>90</v>
      </c>
      <c r="B36" s="315" t="s">
        <v>76</v>
      </c>
      <c r="C36" s="36"/>
      <c r="D36" s="36"/>
      <c r="E36" s="36"/>
      <c r="F36" s="265">
        <f t="shared" si="0"/>
        <v>0</v>
      </c>
      <c r="G36" s="571"/>
      <c r="H36" s="39"/>
    </row>
    <row r="37" spans="1:8" ht="15" customHeight="1" thickBot="1" x14ac:dyDescent="0.25">
      <c r="A37" s="686"/>
      <c r="B37" s="315" t="s">
        <v>139</v>
      </c>
      <c r="C37" s="36"/>
      <c r="D37" s="36"/>
      <c r="E37" s="36"/>
      <c r="F37" s="265">
        <f t="shared" si="0"/>
        <v>0</v>
      </c>
      <c r="G37" s="571"/>
      <c r="H37" s="39"/>
    </row>
    <row r="38" spans="1:8" ht="15" customHeight="1" thickBot="1" x14ac:dyDescent="0.25">
      <c r="A38" s="685" t="s">
        <v>398</v>
      </c>
      <c r="B38" s="315" t="s">
        <v>76</v>
      </c>
      <c r="C38" s="36"/>
      <c r="D38" s="36"/>
      <c r="E38" s="36"/>
      <c r="F38" s="265">
        <f t="shared" si="0"/>
        <v>0</v>
      </c>
      <c r="G38" s="571"/>
      <c r="H38" s="39"/>
    </row>
    <row r="39" spans="1:8" ht="15" customHeight="1" thickBot="1" x14ac:dyDescent="0.25">
      <c r="A39" s="686"/>
      <c r="B39" s="315" t="s">
        <v>139</v>
      </c>
      <c r="C39" s="36"/>
      <c r="D39" s="566"/>
      <c r="E39" s="36"/>
      <c r="F39" s="265">
        <f t="shared" si="0"/>
        <v>0</v>
      </c>
      <c r="G39" s="571"/>
      <c r="H39" s="39"/>
    </row>
    <row r="40" spans="1:8" ht="15" customHeight="1" thickBot="1" x14ac:dyDescent="0.25">
      <c r="A40" s="685" t="s">
        <v>399</v>
      </c>
      <c r="B40" s="315" t="s">
        <v>76</v>
      </c>
      <c r="C40" s="373"/>
      <c r="D40" s="373"/>
      <c r="E40" s="373"/>
      <c r="F40" s="376">
        <v>0</v>
      </c>
      <c r="G40" s="571"/>
      <c r="H40" s="50"/>
    </row>
    <row r="41" spans="1:8" ht="15" customHeight="1" thickBot="1" x14ac:dyDescent="0.25">
      <c r="A41" s="686"/>
      <c r="B41" s="315" t="s">
        <v>139</v>
      </c>
      <c r="C41" s="373"/>
      <c r="D41" s="373"/>
      <c r="E41" s="373"/>
      <c r="F41" s="376">
        <v>0</v>
      </c>
      <c r="G41" s="571"/>
      <c r="H41" s="50"/>
    </row>
    <row r="42" spans="1:8" ht="15" customHeight="1" thickBot="1" x14ac:dyDescent="0.25">
      <c r="A42" s="685" t="s">
        <v>79</v>
      </c>
      <c r="B42" s="315" t="s">
        <v>76</v>
      </c>
      <c r="C42" s="36"/>
      <c r="D42" s="36"/>
      <c r="E42" s="36"/>
      <c r="F42" s="265">
        <f t="shared" si="0"/>
        <v>0</v>
      </c>
      <c r="G42" s="571"/>
      <c r="H42" s="50"/>
    </row>
    <row r="43" spans="1:8" ht="15" customHeight="1" thickBot="1" x14ac:dyDescent="0.25">
      <c r="A43" s="686"/>
      <c r="B43" s="315" t="s">
        <v>139</v>
      </c>
      <c r="C43" s="36"/>
      <c r="D43" s="36"/>
      <c r="E43" s="36"/>
      <c r="F43" s="265">
        <f t="shared" si="0"/>
        <v>0</v>
      </c>
      <c r="G43" s="582"/>
      <c r="H43" s="39"/>
    </row>
    <row r="44" spans="1:8" ht="25.5" customHeight="1" thickBot="1" x14ac:dyDescent="0.25">
      <c r="A44" s="695" t="s">
        <v>110</v>
      </c>
      <c r="B44" s="316" t="s">
        <v>76</v>
      </c>
      <c r="C44" s="51">
        <f>SUM(C27+C30+C32+C34+C36+C38+C40+C42)</f>
        <v>0</v>
      </c>
      <c r="D44" s="51">
        <f t="shared" ref="D44:E44" si="1">SUM(D27+D30+D32+D34+D36+D38+D40+D42)</f>
        <v>0</v>
      </c>
      <c r="E44" s="51">
        <f t="shared" si="1"/>
        <v>0</v>
      </c>
      <c r="F44" s="132">
        <f>SUM(C44:E44)</f>
        <v>0</v>
      </c>
      <c r="G44" s="579">
        <f>SUM(G27+G30+G32+G34+G36+G38+G40+G42)</f>
        <v>0</v>
      </c>
      <c r="H44" s="49"/>
    </row>
    <row r="45" spans="1:8" ht="27" customHeight="1" thickBot="1" x14ac:dyDescent="0.25">
      <c r="A45" s="696"/>
      <c r="B45" s="317" t="s">
        <v>151</v>
      </c>
      <c r="C45" s="52">
        <f>SUM(C28+C31+C33+C35+C37+C39+C41+C43)</f>
        <v>0</v>
      </c>
      <c r="D45" s="52">
        <f t="shared" ref="D45:E45" si="2">SUM(D28+D31+D33+D35+D37+D39+D41+D43)</f>
        <v>0</v>
      </c>
      <c r="E45" s="52">
        <f t="shared" si="2"/>
        <v>0</v>
      </c>
      <c r="F45" s="67">
        <f>SUM(C45:E45)</f>
        <v>0</v>
      </c>
      <c r="G45" s="579">
        <f>SUM(G28+G31+G33+G35+G37+G39+G41+G43)</f>
        <v>0</v>
      </c>
      <c r="H45" s="49"/>
    </row>
    <row r="46" spans="1:8" ht="33" customHeight="1" thickBot="1" x14ac:dyDescent="0.25">
      <c r="A46" s="718" t="s">
        <v>402</v>
      </c>
      <c r="B46" s="719"/>
      <c r="C46" s="572"/>
      <c r="D46" s="36"/>
      <c r="E46" s="217"/>
      <c r="F46" s="98"/>
      <c r="G46" s="98"/>
      <c r="H46" s="49"/>
    </row>
    <row r="47" spans="1:8" ht="25.5" customHeight="1" thickBot="1" x14ac:dyDescent="0.25">
      <c r="A47" s="716" t="s">
        <v>187</v>
      </c>
      <c r="B47" s="717"/>
      <c r="C47" s="573"/>
      <c r="H47" s="55"/>
    </row>
    <row r="48" spans="1:8" s="4" customFormat="1" ht="1.5" customHeight="1" x14ac:dyDescent="0.2">
      <c r="D48" s="71"/>
      <c r="E48" s="71"/>
      <c r="F48" s="71"/>
      <c r="G48" s="72"/>
    </row>
    <row r="49" spans="1:16" ht="78.75" customHeight="1" x14ac:dyDescent="0.2">
      <c r="A49" s="56" t="s">
        <v>112</v>
      </c>
      <c r="B49" s="702" t="s">
        <v>284</v>
      </c>
      <c r="C49" s="703"/>
      <c r="D49" s="703"/>
      <c r="E49" s="703"/>
      <c r="F49" s="703"/>
      <c r="G49" s="703"/>
    </row>
    <row r="50" spans="1:16" ht="19.5" customHeight="1" thickBot="1" x14ac:dyDescent="0.25">
      <c r="A50" s="42"/>
      <c r="B50" s="43"/>
      <c r="C50" s="43"/>
      <c r="D50" s="43"/>
      <c r="E50" s="43"/>
      <c r="F50" s="43"/>
      <c r="G50" s="43"/>
    </row>
    <row r="51" spans="1:16" s="64" customFormat="1" ht="96.75" thickBot="1" x14ac:dyDescent="0.25">
      <c r="A51" s="312" t="s">
        <v>28</v>
      </c>
      <c r="B51" s="574" t="s">
        <v>411</v>
      </c>
      <c r="C51" s="313" t="s">
        <v>404</v>
      </c>
      <c r="D51" s="318" t="s">
        <v>407</v>
      </c>
      <c r="E51" s="313" t="s">
        <v>114</v>
      </c>
      <c r="F51" s="314" t="s">
        <v>258</v>
      </c>
      <c r="G51" s="570" t="s">
        <v>408</v>
      </c>
      <c r="H51" s="63" t="s">
        <v>335</v>
      </c>
      <c r="I51" s="63"/>
      <c r="J51" s="63"/>
    </row>
    <row r="52" spans="1:16" s="64" customFormat="1" ht="15" customHeight="1" thickBot="1" x14ac:dyDescent="0.25">
      <c r="A52" s="685" t="s">
        <v>396</v>
      </c>
      <c r="B52" s="315" t="s">
        <v>76</v>
      </c>
      <c r="C52" s="571">
        <f>32.6+27.9</f>
        <v>60.5</v>
      </c>
      <c r="D52" s="248"/>
      <c r="E52" s="373"/>
      <c r="F52" s="376">
        <f>SUM(C52:E52)</f>
        <v>60.5</v>
      </c>
      <c r="G52" s="571"/>
      <c r="H52" s="63"/>
      <c r="I52" s="63"/>
      <c r="J52" s="63"/>
    </row>
    <row r="53" spans="1:16" s="44" customFormat="1" ht="15" customHeight="1" thickBot="1" x14ac:dyDescent="0.25">
      <c r="A53" s="686"/>
      <c r="B53" s="315" t="s">
        <v>77</v>
      </c>
      <c r="C53" s="571">
        <v>68.8</v>
      </c>
      <c r="D53" s="373"/>
      <c r="E53" s="373"/>
      <c r="F53" s="376">
        <f>SUM(C53:E53)</f>
        <v>68.8</v>
      </c>
      <c r="G53" s="571"/>
    </row>
    <row r="54" spans="1:16" s="11" customFormat="1" ht="32.25" customHeight="1" thickBot="1" x14ac:dyDescent="0.25">
      <c r="A54" s="581" t="s">
        <v>403</v>
      </c>
      <c r="B54" s="585"/>
      <c r="C54" s="583" t="s">
        <v>84</v>
      </c>
      <c r="D54" s="583"/>
      <c r="E54" s="583"/>
      <c r="F54" s="584"/>
      <c r="G54" s="582"/>
      <c r="H54" s="40"/>
      <c r="I54" s="32"/>
      <c r="J54" s="32"/>
      <c r="K54" s="32"/>
      <c r="L54" s="30"/>
      <c r="M54" s="31"/>
      <c r="N54" s="31"/>
      <c r="O54" s="31"/>
      <c r="P54" s="31"/>
    </row>
    <row r="55" spans="1:16" s="44" customFormat="1" ht="15" customHeight="1" thickBot="1" x14ac:dyDescent="0.25">
      <c r="A55" s="685" t="s">
        <v>413</v>
      </c>
      <c r="B55" s="315" t="s">
        <v>76</v>
      </c>
      <c r="C55" s="571">
        <v>106.3</v>
      </c>
      <c r="D55" s="373"/>
      <c r="E55" s="373"/>
      <c r="F55" s="376">
        <f>SUM(C55:E55)</f>
        <v>106.3</v>
      </c>
      <c r="G55" s="571"/>
    </row>
    <row r="56" spans="1:16" s="44" customFormat="1" ht="15" customHeight="1" thickBot="1" x14ac:dyDescent="0.25">
      <c r="A56" s="686"/>
      <c r="B56" s="315" t="s">
        <v>139</v>
      </c>
      <c r="C56" s="571">
        <v>120.5</v>
      </c>
      <c r="D56" s="373"/>
      <c r="E56" s="373"/>
      <c r="F56" s="376">
        <f t="shared" ref="F56:F68" si="3">SUM(C56:E56)</f>
        <v>120.5</v>
      </c>
      <c r="G56" s="571"/>
    </row>
    <row r="57" spans="1:16" s="44" customFormat="1" ht="15" customHeight="1" thickBot="1" x14ac:dyDescent="0.25">
      <c r="A57" s="685" t="s">
        <v>87</v>
      </c>
      <c r="B57" s="315" t="s">
        <v>76</v>
      </c>
      <c r="C57" s="571">
        <v>411.5</v>
      </c>
      <c r="D57" s="373"/>
      <c r="E57" s="373"/>
      <c r="F57" s="376">
        <f t="shared" si="3"/>
        <v>411.5</v>
      </c>
      <c r="G57" s="571"/>
    </row>
    <row r="58" spans="1:16" s="44" customFormat="1" ht="15" customHeight="1" thickBot="1" x14ac:dyDescent="0.25">
      <c r="A58" s="686"/>
      <c r="B58" s="315" t="s">
        <v>139</v>
      </c>
      <c r="C58" s="571">
        <v>404.5</v>
      </c>
      <c r="D58" s="373"/>
      <c r="E58" s="373"/>
      <c r="F58" s="376">
        <f t="shared" si="3"/>
        <v>404.5</v>
      </c>
      <c r="G58" s="571"/>
    </row>
    <row r="59" spans="1:16" s="44" customFormat="1" ht="15" customHeight="1" thickBot="1" x14ac:dyDescent="0.25">
      <c r="A59" s="562" t="s">
        <v>88</v>
      </c>
      <c r="B59" s="315" t="s">
        <v>76</v>
      </c>
      <c r="C59" s="571">
        <v>403.2</v>
      </c>
      <c r="D59" s="373"/>
      <c r="E59" s="373"/>
      <c r="F59" s="376">
        <f t="shared" si="3"/>
        <v>403.2</v>
      </c>
      <c r="G59" s="571"/>
    </row>
    <row r="60" spans="1:16" s="44" customFormat="1" ht="15" customHeight="1" thickBot="1" x14ac:dyDescent="0.25">
      <c r="A60" s="563"/>
      <c r="B60" s="315" t="s">
        <v>139</v>
      </c>
      <c r="C60" s="571">
        <v>397.2</v>
      </c>
      <c r="D60" s="373"/>
      <c r="E60" s="373"/>
      <c r="F60" s="376">
        <f t="shared" si="3"/>
        <v>397.2</v>
      </c>
      <c r="G60" s="571"/>
    </row>
    <row r="61" spans="1:16" s="44" customFormat="1" ht="15" customHeight="1" thickBot="1" x14ac:dyDescent="0.25">
      <c r="A61" s="562" t="s">
        <v>90</v>
      </c>
      <c r="B61" s="315" t="s">
        <v>76</v>
      </c>
      <c r="C61" s="571">
        <v>323</v>
      </c>
      <c r="D61" s="373"/>
      <c r="E61" s="373"/>
      <c r="F61" s="376">
        <f t="shared" si="3"/>
        <v>323</v>
      </c>
      <c r="G61" s="571"/>
    </row>
    <row r="62" spans="1:16" s="44" customFormat="1" ht="15" customHeight="1" thickBot="1" x14ac:dyDescent="0.25">
      <c r="A62" s="563"/>
      <c r="B62" s="315" t="s">
        <v>139</v>
      </c>
      <c r="C62" s="571">
        <v>391.1</v>
      </c>
      <c r="D62" s="373"/>
      <c r="E62" s="373"/>
      <c r="F62" s="376">
        <f t="shared" si="3"/>
        <v>391.1</v>
      </c>
      <c r="G62" s="571"/>
    </row>
    <row r="63" spans="1:16" s="44" customFormat="1" ht="15" customHeight="1" thickBot="1" x14ac:dyDescent="0.25">
      <c r="A63" s="562" t="s">
        <v>398</v>
      </c>
      <c r="B63" s="315" t="s">
        <v>76</v>
      </c>
      <c r="C63" s="571">
        <v>187.8</v>
      </c>
      <c r="D63" s="571"/>
      <c r="E63" s="571"/>
      <c r="F63" s="376">
        <f t="shared" si="3"/>
        <v>187.8</v>
      </c>
      <c r="G63" s="571"/>
    </row>
    <row r="64" spans="1:16" s="44" customFormat="1" ht="15" customHeight="1" thickBot="1" x14ac:dyDescent="0.25">
      <c r="A64" s="563"/>
      <c r="B64" s="315" t="s">
        <v>139</v>
      </c>
      <c r="C64" s="571">
        <v>19.600000000000001</v>
      </c>
      <c r="D64" s="571"/>
      <c r="E64" s="571"/>
      <c r="F64" s="376">
        <f t="shared" si="3"/>
        <v>19.600000000000001</v>
      </c>
      <c r="G64" s="571"/>
    </row>
    <row r="65" spans="1:15" s="44" customFormat="1" ht="15" customHeight="1" thickBot="1" x14ac:dyDescent="0.25">
      <c r="A65" s="562" t="s">
        <v>399</v>
      </c>
      <c r="B65" s="315" t="s">
        <v>76</v>
      </c>
      <c r="C65" s="571"/>
      <c r="D65" s="571"/>
      <c r="E65" s="571"/>
      <c r="F65" s="376">
        <f t="shared" si="3"/>
        <v>0</v>
      </c>
      <c r="G65" s="571"/>
    </row>
    <row r="66" spans="1:15" s="44" customFormat="1" ht="15" customHeight="1" thickBot="1" x14ac:dyDescent="0.25">
      <c r="A66" s="563"/>
      <c r="B66" s="315" t="s">
        <v>139</v>
      </c>
      <c r="C66" s="571"/>
      <c r="D66" s="571"/>
      <c r="E66" s="571"/>
      <c r="F66" s="376">
        <f t="shared" si="3"/>
        <v>0</v>
      </c>
      <c r="G66" s="571"/>
    </row>
    <row r="67" spans="1:15" s="44" customFormat="1" ht="15" customHeight="1" thickBot="1" x14ac:dyDescent="0.25">
      <c r="A67" s="685" t="s">
        <v>79</v>
      </c>
      <c r="B67" s="315" t="s">
        <v>76</v>
      </c>
      <c r="C67" s="373"/>
      <c r="D67" s="373"/>
      <c r="E67" s="373"/>
      <c r="F67" s="376">
        <f t="shared" si="3"/>
        <v>0</v>
      </c>
      <c r="G67" s="571"/>
    </row>
    <row r="68" spans="1:15" s="64" customFormat="1" ht="15" customHeight="1" thickBot="1" x14ac:dyDescent="0.25">
      <c r="A68" s="686"/>
      <c r="B68" s="315" t="s">
        <v>139</v>
      </c>
      <c r="C68" s="373"/>
      <c r="D68" s="373"/>
      <c r="E68" s="373"/>
      <c r="F68" s="376">
        <f t="shared" si="3"/>
        <v>0</v>
      </c>
      <c r="G68" s="571"/>
      <c r="H68" s="63"/>
      <c r="I68" s="63"/>
      <c r="J68" s="63"/>
    </row>
    <row r="69" spans="1:15" s="64" customFormat="1" ht="19.5" customHeight="1" thickBot="1" x14ac:dyDescent="0.25">
      <c r="A69" s="695" t="s">
        <v>110</v>
      </c>
      <c r="B69" s="316" t="s">
        <v>76</v>
      </c>
      <c r="C69" s="51">
        <f>SUM(C52+C55+C57+C59+C61+C63+C65+C67)</f>
        <v>1492.3</v>
      </c>
      <c r="D69" s="51">
        <f t="shared" ref="D69:E69" si="4">SUM(D52+D55+D57+D59+D61+D63+D65+D67)</f>
        <v>0</v>
      </c>
      <c r="E69" s="51">
        <f t="shared" si="4"/>
        <v>0</v>
      </c>
      <c r="F69" s="66">
        <f>SUM(C69:E69)</f>
        <v>1492.3</v>
      </c>
      <c r="G69" s="53">
        <f>SUM(G52+G55+G57+G59+G61+G63+G65+G67)</f>
        <v>0</v>
      </c>
      <c r="H69" s="63"/>
      <c r="I69" s="63"/>
      <c r="J69" s="63"/>
    </row>
    <row r="70" spans="1:15" s="64" customFormat="1" ht="24.75" customHeight="1" thickBot="1" x14ac:dyDescent="0.25">
      <c r="A70" s="696"/>
      <c r="B70" s="317" t="s">
        <v>111</v>
      </c>
      <c r="C70" s="52">
        <f>SUM(C53+C56+C58+C60+C62+C64+C66+C68)</f>
        <v>1401.6999999999998</v>
      </c>
      <c r="D70" s="52">
        <f t="shared" ref="D70:E70" si="5">SUM(D53+D56+D58+D60+D62+D64+D66+D68)</f>
        <v>0</v>
      </c>
      <c r="E70" s="52">
        <f t="shared" si="5"/>
        <v>0</v>
      </c>
      <c r="F70" s="67">
        <f>SUM(C70:E70)</f>
        <v>1401.6999999999998</v>
      </c>
      <c r="G70" s="54">
        <f>SUM(G53+G56+G58+G60+G62+G64+G66+G68)</f>
        <v>0</v>
      </c>
      <c r="H70" s="378"/>
      <c r="I70" s="63"/>
      <c r="J70" s="378"/>
    </row>
    <row r="71" spans="1:15" ht="33" customHeight="1" thickBot="1" x14ac:dyDescent="0.25">
      <c r="A71" s="720" t="s">
        <v>402</v>
      </c>
      <c r="B71" s="721"/>
      <c r="C71" s="217"/>
      <c r="D71" s="36"/>
      <c r="E71" s="217"/>
      <c r="F71" s="98"/>
      <c r="G71" s="217"/>
      <c r="H71" s="49"/>
      <c r="I71" s="379"/>
    </row>
    <row r="72" spans="1:15" s="44" customFormat="1" ht="4.5" customHeight="1" thickBot="1" x14ac:dyDescent="0.25"/>
    <row r="73" spans="1:15" s="4" customFormat="1" ht="24.75" customHeight="1" thickBot="1" x14ac:dyDescent="0.25">
      <c r="A73" s="716" t="s">
        <v>188</v>
      </c>
      <c r="B73" s="717"/>
      <c r="C73" s="357">
        <v>2021</v>
      </c>
    </row>
    <row r="74" spans="1:15" s="4" customFormat="1" ht="5.25" customHeight="1" thickBot="1" x14ac:dyDescent="0.25">
      <c r="A74" s="65"/>
      <c r="B74" s="70"/>
      <c r="C74" s="71"/>
      <c r="D74" s="71"/>
      <c r="E74" s="71"/>
      <c r="F74" s="71"/>
      <c r="G74" s="72"/>
    </row>
    <row r="75" spans="1:15" ht="245.25" customHeight="1" thickBot="1" x14ac:dyDescent="0.25">
      <c r="A75" s="56" t="s">
        <v>112</v>
      </c>
      <c r="B75" s="699" t="s">
        <v>433</v>
      </c>
      <c r="C75" s="700"/>
      <c r="D75" s="700"/>
      <c r="E75" s="700"/>
      <c r="F75" s="700"/>
      <c r="G75" s="701"/>
      <c r="H75" s="380"/>
      <c r="J75" s="677"/>
      <c r="K75" s="677"/>
      <c r="L75" s="677"/>
      <c r="M75" s="677"/>
      <c r="N75" s="677"/>
      <c r="O75" s="677"/>
    </row>
    <row r="76" spans="1:15" ht="7.5" customHeight="1" thickBot="1" x14ac:dyDescent="0.25">
      <c r="A76" s="68"/>
      <c r="B76" s="69"/>
      <c r="C76" s="62"/>
      <c r="D76" s="62"/>
      <c r="E76" s="62"/>
      <c r="F76" s="62"/>
      <c r="G76" s="62"/>
    </row>
    <row r="77" spans="1:15" ht="21.75" customHeight="1" thickBot="1" x14ac:dyDescent="0.25">
      <c r="A77" s="101"/>
      <c r="B77" s="102"/>
      <c r="C77" s="288" t="s">
        <v>186</v>
      </c>
      <c r="D77" s="289" t="s">
        <v>138</v>
      </c>
      <c r="E77" s="289" t="s">
        <v>282</v>
      </c>
      <c r="F77" s="62"/>
      <c r="G77" s="381"/>
    </row>
    <row r="78" spans="1:15" ht="21.75" customHeight="1" thickBot="1" x14ac:dyDescent="0.25">
      <c r="A78" s="679" t="s">
        <v>183</v>
      </c>
      <c r="B78" s="680"/>
      <c r="C78" s="131">
        <f>SUM(F44)</f>
        <v>0</v>
      </c>
      <c r="D78" s="131">
        <f>SUM(F45)</f>
        <v>0</v>
      </c>
      <c r="E78" s="131">
        <f>D78-C78</f>
        <v>0</v>
      </c>
      <c r="F78" s="62"/>
      <c r="G78" s="62"/>
    </row>
    <row r="79" spans="1:15" ht="21.75" customHeight="1" thickBot="1" x14ac:dyDescent="0.25">
      <c r="A79" s="679" t="s">
        <v>182</v>
      </c>
      <c r="B79" s="680"/>
      <c r="C79" s="131">
        <f>SUM(F69)</f>
        <v>1492.3</v>
      </c>
      <c r="D79" s="131">
        <f>SUM(F70)</f>
        <v>1401.6999999999998</v>
      </c>
      <c r="E79" s="131">
        <f>D79-C79</f>
        <v>-90.600000000000136</v>
      </c>
      <c r="F79" s="62"/>
      <c r="G79" s="62"/>
    </row>
    <row r="80" spans="1:15" ht="21.75" customHeight="1" thickBot="1" x14ac:dyDescent="0.25">
      <c r="A80" s="679" t="s">
        <v>184</v>
      </c>
      <c r="B80" s="680"/>
      <c r="C80" s="131">
        <f>SUM(G44+G69)</f>
        <v>0</v>
      </c>
      <c r="D80" s="131">
        <f>SUM(G45+G70)</f>
        <v>0</v>
      </c>
      <c r="E80" s="131">
        <f>D80-C80</f>
        <v>0</v>
      </c>
      <c r="F80" s="62"/>
    </row>
    <row r="81" spans="1:10" ht="21.75" customHeight="1" thickBot="1" x14ac:dyDescent="0.25">
      <c r="A81" s="681" t="s">
        <v>185</v>
      </c>
      <c r="B81" s="682"/>
      <c r="C81" s="580">
        <f>SUM(C78:C80)</f>
        <v>1492.3</v>
      </c>
      <c r="D81" s="580">
        <f>SUM(D78:D80)</f>
        <v>1401.6999999999998</v>
      </c>
      <c r="E81" s="580">
        <f>D81-C81</f>
        <v>-90.600000000000136</v>
      </c>
      <c r="F81" s="62"/>
      <c r="G81" s="62"/>
    </row>
    <row r="82" spans="1:10" s="44" customFormat="1" ht="14.25" customHeight="1" x14ac:dyDescent="0.2">
      <c r="A82" s="203"/>
      <c r="B82" s="204"/>
      <c r="C82" s="205"/>
      <c r="D82" s="205"/>
      <c r="E82" s="206"/>
      <c r="F82" s="206"/>
      <c r="G82" s="206"/>
    </row>
    <row r="83" spans="1:10" ht="18.75" customHeight="1" thickBot="1" x14ac:dyDescent="0.3">
      <c r="A83" s="7" t="s">
        <v>253</v>
      </c>
      <c r="B83" s="69"/>
      <c r="C83" s="62"/>
      <c r="D83" s="62"/>
      <c r="E83" s="133"/>
      <c r="F83" s="62"/>
      <c r="G83" s="62"/>
    </row>
    <row r="84" spans="1:10" ht="24.75" customHeight="1" thickTop="1" thickBot="1" x14ac:dyDescent="0.25">
      <c r="A84" s="697" t="s">
        <v>115</v>
      </c>
      <c r="B84" s="698"/>
      <c r="C84" s="62"/>
      <c r="D84" s="62"/>
      <c r="E84" s="294" t="s">
        <v>152</v>
      </c>
      <c r="F84" s="252" t="s">
        <v>84</v>
      </c>
      <c r="G84" s="62"/>
    </row>
    <row r="85" spans="1:10" ht="24" customHeight="1" thickTop="1" thickBot="1" x14ac:dyDescent="0.25">
      <c r="A85" s="68"/>
      <c r="B85" s="69"/>
      <c r="C85" s="62"/>
      <c r="D85" s="134"/>
      <c r="E85" s="295" t="s">
        <v>153</v>
      </c>
      <c r="F85" s="252" t="s">
        <v>84</v>
      </c>
      <c r="G85" s="62"/>
    </row>
    <row r="86" spans="1:10" ht="27" customHeight="1" thickTop="1" thickBot="1" x14ac:dyDescent="0.25">
      <c r="A86" s="691" t="s">
        <v>119</v>
      </c>
      <c r="B86" s="692"/>
      <c r="C86" s="575" t="s">
        <v>117</v>
      </c>
      <c r="E86" s="294" t="s">
        <v>154</v>
      </c>
      <c r="F86" s="252" t="s">
        <v>84</v>
      </c>
      <c r="G86" s="44"/>
    </row>
    <row r="87" spans="1:10" ht="9" customHeight="1" thickTop="1" x14ac:dyDescent="0.2">
      <c r="A87" s="42"/>
      <c r="B87" s="74"/>
      <c r="C87" s="75"/>
      <c r="D87" s="75"/>
      <c r="E87" s="135"/>
      <c r="F87" s="76"/>
      <c r="G87" s="74"/>
    </row>
    <row r="88" spans="1:10" s="11" customFormat="1" ht="39" thickBot="1" x14ac:dyDescent="0.25">
      <c r="A88" s="687" t="s">
        <v>116</v>
      </c>
      <c r="B88" s="688"/>
      <c r="C88" s="319" t="s">
        <v>74</v>
      </c>
      <c r="D88" s="319" t="s">
        <v>75</v>
      </c>
      <c r="E88" s="576" t="s">
        <v>415</v>
      </c>
      <c r="F88" s="576" t="s">
        <v>409</v>
      </c>
      <c r="G88" s="77" t="s">
        <v>118</v>
      </c>
      <c r="I88" s="31"/>
      <c r="J88" s="31"/>
    </row>
    <row r="89" spans="1:10" s="11" customFormat="1" ht="15" customHeight="1" thickBot="1" x14ac:dyDescent="0.25">
      <c r="A89" s="685" t="s">
        <v>410</v>
      </c>
      <c r="B89" s="315" t="s">
        <v>305</v>
      </c>
      <c r="C89" s="36"/>
      <c r="D89" s="36"/>
      <c r="E89" s="571"/>
      <c r="F89" s="571"/>
      <c r="G89" s="230">
        <f>SUM(C89:F89)</f>
        <v>0</v>
      </c>
      <c r="I89" s="31"/>
      <c r="J89" s="31"/>
    </row>
    <row r="90" spans="1:10" s="11" customFormat="1" ht="15" customHeight="1" thickBot="1" x14ac:dyDescent="0.25">
      <c r="A90" s="686"/>
      <c r="B90" s="315" t="s">
        <v>77</v>
      </c>
      <c r="C90" s="36"/>
      <c r="D90" s="36"/>
      <c r="E90" s="571"/>
      <c r="F90" s="571"/>
      <c r="G90" s="230">
        <f t="shared" ref="G90:G104" si="6">SUM(C90:F90)</f>
        <v>0</v>
      </c>
      <c r="I90" s="31"/>
      <c r="J90" s="31"/>
    </row>
    <row r="91" spans="1:10" ht="15" customHeight="1" thickBot="1" x14ac:dyDescent="0.25">
      <c r="A91" s="685" t="s">
        <v>78</v>
      </c>
      <c r="B91" s="315" t="s">
        <v>305</v>
      </c>
      <c r="C91" s="36"/>
      <c r="D91" s="36"/>
      <c r="E91" s="571"/>
      <c r="F91" s="571"/>
      <c r="G91" s="230">
        <f t="shared" si="6"/>
        <v>0</v>
      </c>
    </row>
    <row r="92" spans="1:10" ht="15" customHeight="1" thickBot="1" x14ac:dyDescent="0.25">
      <c r="A92" s="686"/>
      <c r="B92" s="315" t="s">
        <v>139</v>
      </c>
      <c r="C92" s="36"/>
      <c r="D92" s="36"/>
      <c r="E92" s="571"/>
      <c r="F92" s="571"/>
      <c r="G92" s="230">
        <f t="shared" si="6"/>
        <v>0</v>
      </c>
    </row>
    <row r="93" spans="1:10" ht="15" customHeight="1" thickBot="1" x14ac:dyDescent="0.25">
      <c r="A93" s="685" t="s">
        <v>87</v>
      </c>
      <c r="B93" s="315" t="s">
        <v>305</v>
      </c>
      <c r="C93" s="36"/>
      <c r="D93" s="36"/>
      <c r="E93" s="571"/>
      <c r="F93" s="571"/>
      <c r="G93" s="230">
        <f t="shared" si="6"/>
        <v>0</v>
      </c>
    </row>
    <row r="94" spans="1:10" ht="15" customHeight="1" thickBot="1" x14ac:dyDescent="0.25">
      <c r="A94" s="686"/>
      <c r="B94" s="315" t="s">
        <v>139</v>
      </c>
      <c r="C94" s="36"/>
      <c r="D94" s="36"/>
      <c r="E94" s="571"/>
      <c r="F94" s="571"/>
      <c r="G94" s="230">
        <f t="shared" si="6"/>
        <v>0</v>
      </c>
    </row>
    <row r="95" spans="1:10" ht="15" customHeight="1" thickBot="1" x14ac:dyDescent="0.25">
      <c r="A95" s="562" t="s">
        <v>88</v>
      </c>
      <c r="B95" s="315" t="s">
        <v>305</v>
      </c>
      <c r="C95" s="36"/>
      <c r="D95" s="36"/>
      <c r="E95" s="571"/>
      <c r="F95" s="571"/>
      <c r="G95" s="230">
        <f t="shared" si="6"/>
        <v>0</v>
      </c>
    </row>
    <row r="96" spans="1:10" ht="15" customHeight="1" thickBot="1" x14ac:dyDescent="0.25">
      <c r="A96" s="563"/>
      <c r="B96" s="315" t="s">
        <v>139</v>
      </c>
      <c r="C96" s="36"/>
      <c r="D96" s="36"/>
      <c r="E96" s="571"/>
      <c r="F96" s="571"/>
      <c r="G96" s="230">
        <f t="shared" si="6"/>
        <v>0</v>
      </c>
    </row>
    <row r="97" spans="1:7" ht="15" customHeight="1" thickBot="1" x14ac:dyDescent="0.25">
      <c r="A97" s="562" t="s">
        <v>90</v>
      </c>
      <c r="B97" s="315" t="s">
        <v>305</v>
      </c>
      <c r="C97" s="36"/>
      <c r="D97" s="36"/>
      <c r="E97" s="571"/>
      <c r="F97" s="571"/>
      <c r="G97" s="230">
        <f t="shared" si="6"/>
        <v>0</v>
      </c>
    </row>
    <row r="98" spans="1:7" ht="15" customHeight="1" thickBot="1" x14ac:dyDescent="0.25">
      <c r="A98" s="563"/>
      <c r="B98" s="315" t="s">
        <v>139</v>
      </c>
      <c r="C98" s="36"/>
      <c r="D98" s="36"/>
      <c r="E98" s="571"/>
      <c r="F98" s="571"/>
      <c r="G98" s="230">
        <f t="shared" si="6"/>
        <v>0</v>
      </c>
    </row>
    <row r="99" spans="1:7" ht="15" customHeight="1" thickBot="1" x14ac:dyDescent="0.25">
      <c r="A99" s="562" t="s">
        <v>398</v>
      </c>
      <c r="B99" s="315" t="s">
        <v>305</v>
      </c>
      <c r="C99" s="36"/>
      <c r="D99" s="36"/>
      <c r="E99" s="571"/>
      <c r="F99" s="571"/>
      <c r="G99" s="230">
        <f t="shared" si="6"/>
        <v>0</v>
      </c>
    </row>
    <row r="100" spans="1:7" ht="15" customHeight="1" thickBot="1" x14ac:dyDescent="0.25">
      <c r="A100" s="563"/>
      <c r="B100" s="315" t="s">
        <v>139</v>
      </c>
      <c r="C100" s="36"/>
      <c r="D100" s="36"/>
      <c r="E100" s="571"/>
      <c r="F100" s="571"/>
      <c r="G100" s="230">
        <f t="shared" si="6"/>
        <v>0</v>
      </c>
    </row>
    <row r="101" spans="1:7" ht="15" customHeight="1" thickBot="1" x14ac:dyDescent="0.25">
      <c r="A101" s="562" t="s">
        <v>399</v>
      </c>
      <c r="B101" s="315" t="s">
        <v>305</v>
      </c>
      <c r="C101" s="373"/>
      <c r="D101" s="373"/>
      <c r="E101" s="571"/>
      <c r="F101" s="571"/>
      <c r="G101" s="230">
        <f t="shared" si="6"/>
        <v>0</v>
      </c>
    </row>
    <row r="102" spans="1:7" ht="15" customHeight="1" thickBot="1" x14ac:dyDescent="0.25">
      <c r="A102" s="563"/>
      <c r="B102" s="315" t="s">
        <v>139</v>
      </c>
      <c r="C102" s="373"/>
      <c r="D102" s="373"/>
      <c r="E102" s="571"/>
      <c r="F102" s="571"/>
      <c r="G102" s="230">
        <f t="shared" si="6"/>
        <v>0</v>
      </c>
    </row>
    <row r="103" spans="1:7" ht="15" customHeight="1" thickBot="1" x14ac:dyDescent="0.25">
      <c r="A103" s="685" t="s">
        <v>190</v>
      </c>
      <c r="B103" s="315" t="s">
        <v>305</v>
      </c>
      <c r="C103" s="36"/>
      <c r="D103" s="36"/>
      <c r="E103" s="571"/>
      <c r="F103" s="571"/>
      <c r="G103" s="230">
        <f t="shared" si="6"/>
        <v>0</v>
      </c>
    </row>
    <row r="104" spans="1:7" ht="15" customHeight="1" thickBot="1" x14ac:dyDescent="0.25">
      <c r="A104" s="686"/>
      <c r="B104" s="315" t="s">
        <v>139</v>
      </c>
      <c r="C104" s="36"/>
      <c r="D104" s="36"/>
      <c r="E104" s="571">
        <v>2398</v>
      </c>
      <c r="F104" s="571"/>
      <c r="G104" s="230">
        <f t="shared" si="6"/>
        <v>2398</v>
      </c>
    </row>
    <row r="105" spans="1:7" ht="20.25" customHeight="1" thickBot="1" x14ac:dyDescent="0.25">
      <c r="A105" s="693" t="s">
        <v>29</v>
      </c>
      <c r="B105" s="320" t="s">
        <v>305</v>
      </c>
      <c r="C105" s="131">
        <f t="shared" ref="C105:D105" si="7">SUM(C89+C91+C93+C95+C97+C99+C101+C103)</f>
        <v>0</v>
      </c>
      <c r="D105" s="131">
        <f t="shared" si="7"/>
        <v>0</v>
      </c>
      <c r="E105" s="131">
        <f>SUM(E89+E91+E93+E95+E97+E99+E101+E103)</f>
        <v>0</v>
      </c>
      <c r="F105" s="131">
        <f>SUM(F89+F91+F93+F95+F97+F99+F101+F103)</f>
        <v>0</v>
      </c>
      <c r="G105" s="103">
        <f>SUM(C105:F105)</f>
        <v>0</v>
      </c>
    </row>
    <row r="106" spans="1:7" ht="30" customHeight="1" thickBot="1" x14ac:dyDescent="0.25">
      <c r="A106" s="694"/>
      <c r="B106" s="320" t="s">
        <v>111</v>
      </c>
      <c r="C106" s="131">
        <f t="shared" ref="C106:E106" si="8">SUM(C90+C92+C94+C96+C98+C100+C102+C104)</f>
        <v>0</v>
      </c>
      <c r="D106" s="131">
        <f t="shared" si="8"/>
        <v>0</v>
      </c>
      <c r="E106" s="131">
        <f t="shared" si="8"/>
        <v>2398</v>
      </c>
      <c r="F106" s="131">
        <f>SUM(F90+F92+F94+F96+F98+F100+F102+F104)</f>
        <v>0</v>
      </c>
      <c r="G106" s="103">
        <f>SUM(C106:F106)</f>
        <v>2398</v>
      </c>
    </row>
    <row r="107" spans="1:7" ht="6" customHeight="1" x14ac:dyDescent="0.2">
      <c r="A107" s="78"/>
      <c r="B107" s="73"/>
      <c r="C107" s="79"/>
      <c r="D107" s="79"/>
      <c r="E107" s="79"/>
      <c r="F107" s="79"/>
      <c r="G107" s="80"/>
    </row>
    <row r="108" spans="1:7" ht="27" customHeight="1" x14ac:dyDescent="0.2">
      <c r="A108" s="689" t="s">
        <v>189</v>
      </c>
      <c r="B108" s="690"/>
      <c r="C108" s="253">
        <v>66112</v>
      </c>
      <c r="D108" s="81"/>
      <c r="E108" s="364" t="s">
        <v>283</v>
      </c>
      <c r="F108" s="369">
        <v>2.6</v>
      </c>
      <c r="G108" s="80"/>
    </row>
    <row r="109" spans="1:7" ht="6.75" customHeight="1" x14ac:dyDescent="0.2"/>
    <row r="110" spans="1:7" ht="144.75" customHeight="1" x14ac:dyDescent="0.2">
      <c r="A110" s="308" t="s">
        <v>91</v>
      </c>
      <c r="B110" s="683" t="s">
        <v>435</v>
      </c>
      <c r="C110" s="684"/>
      <c r="D110" s="684"/>
      <c r="E110" s="684"/>
      <c r="F110" s="684"/>
      <c r="G110" s="684"/>
    </row>
    <row r="111" spans="1:7" ht="10.5" customHeight="1" x14ac:dyDescent="0.2">
      <c r="B111" s="1"/>
    </row>
    <row r="112" spans="1:7" x14ac:dyDescent="0.2">
      <c r="A112" s="228"/>
      <c r="B112" s="263"/>
      <c r="C112" s="263"/>
      <c r="D112" s="263"/>
      <c r="E112" s="263"/>
      <c r="F112" s="263"/>
      <c r="G112" s="263"/>
    </row>
    <row r="113" spans="1:7" x14ac:dyDescent="0.2">
      <c r="A113" s="678"/>
      <c r="B113" s="264"/>
      <c r="C113" s="263"/>
      <c r="D113" s="263"/>
      <c r="E113" s="263"/>
      <c r="F113" s="263"/>
      <c r="G113" s="263"/>
    </row>
    <row r="114" spans="1:7" x14ac:dyDescent="0.2">
      <c r="A114" s="678"/>
      <c r="B114" s="264"/>
      <c r="C114" s="263"/>
      <c r="D114" s="263"/>
      <c r="E114" s="263"/>
      <c r="F114" s="263"/>
      <c r="G114" s="263"/>
    </row>
    <row r="115" spans="1:7" x14ac:dyDescent="0.2">
      <c r="A115" s="678"/>
      <c r="B115" s="264"/>
      <c r="C115" s="263"/>
      <c r="D115" s="263"/>
      <c r="E115" s="263"/>
      <c r="F115" s="263"/>
      <c r="G115" s="263"/>
    </row>
    <row r="116" spans="1:7" x14ac:dyDescent="0.2">
      <c r="A116" s="678"/>
      <c r="B116" s="264"/>
      <c r="C116" s="263"/>
      <c r="D116" s="263"/>
      <c r="E116" s="263"/>
      <c r="F116" s="263"/>
      <c r="G116" s="263"/>
    </row>
    <row r="117" spans="1:7" x14ac:dyDescent="0.2">
      <c r="A117" s="678"/>
      <c r="B117" s="264"/>
      <c r="C117" s="263"/>
      <c r="D117" s="263"/>
      <c r="E117" s="263"/>
      <c r="F117" s="263"/>
      <c r="G117" s="263"/>
    </row>
    <row r="118" spans="1:7" x14ac:dyDescent="0.2">
      <c r="A118" s="678"/>
      <c r="B118" s="264"/>
      <c r="C118" s="263"/>
      <c r="D118" s="263"/>
      <c r="E118" s="263"/>
      <c r="F118" s="263"/>
      <c r="G118" s="263"/>
    </row>
    <row r="119" spans="1:7" x14ac:dyDescent="0.2">
      <c r="A119" s="678"/>
      <c r="B119" s="264"/>
      <c r="C119" s="263"/>
      <c r="D119" s="263"/>
      <c r="E119" s="263"/>
      <c r="F119" s="263"/>
      <c r="G119" s="263"/>
    </row>
    <row r="120" spans="1:7" x14ac:dyDescent="0.2">
      <c r="A120" s="678"/>
      <c r="B120" s="264"/>
      <c r="C120" s="263"/>
      <c r="D120" s="263"/>
      <c r="E120" s="263"/>
      <c r="F120" s="263"/>
      <c r="G120" s="263"/>
    </row>
    <row r="121" spans="1:7" x14ac:dyDescent="0.2">
      <c r="A121" s="678"/>
      <c r="B121" s="264"/>
      <c r="C121" s="263"/>
      <c r="D121" s="263"/>
      <c r="E121" s="263"/>
      <c r="F121" s="263"/>
      <c r="G121" s="263"/>
    </row>
  </sheetData>
  <sheetProtection formatCells="0"/>
  <dataConsolidate/>
  <customSheetViews>
    <customSheetView guid="{DFB9FB33-7F58-47EA-BA3A-E1F14F59952F}" showGridLines="0" fitToPage="1" hiddenColumns="1" topLeftCell="A13">
      <selection activeCell="J80" sqref="J80"/>
      <pageMargins left="0.74803149606299213" right="0.74803149606299213" top="0.98425196850393704" bottom="0.98425196850393704" header="0.51181102362204722" footer="0.51181102362204722"/>
      <pageSetup paperSize="8" scale="32" orientation="landscape" r:id="rId1"/>
      <headerFooter alignWithMargins="0"/>
    </customSheetView>
    <customSheetView guid="{40F25AFB-D8C8-465B-B3C2-F4CF67D3411C}" showGridLines="0" fitToPage="1" hiddenColumns="1" topLeftCell="A95">
      <selection activeCell="B113" sqref="B113:G113"/>
      <pageMargins left="0.74803149606299213" right="0.74803149606299213" top="0.98425196850393704" bottom="0.98425196850393704" header="0.51181102362204722" footer="0.51181102362204722"/>
      <pageSetup paperSize="8" scale="32" orientation="landscape" r:id="rId2"/>
      <headerFooter alignWithMargins="0"/>
    </customSheetView>
    <customSheetView guid="{623C300D-781E-483E-85FB-4756099E0A4D}" showGridLines="0" fitToPage="1" hiddenColumns="1" topLeftCell="A22">
      <selection activeCell="D38" sqref="D38"/>
      <pageMargins left="0.74803149606299213" right="0.74803149606299213" top="0.98425196850393704" bottom="0.98425196850393704" header="0.51181102362204722" footer="0.51181102362204722"/>
      <pageSetup paperSize="8" scale="32" orientation="landscape" r:id="rId3"/>
      <headerFooter alignWithMargins="0"/>
    </customSheetView>
    <customSheetView guid="{6271A930-2E0B-43A4-901C-FD14571FE8FF}" showGridLines="0" fitToPage="1" hiddenColumns="1" topLeftCell="A115">
      <selection activeCell="C12" sqref="C12"/>
      <pageMargins left="0.75" right="0.75" top="1" bottom="1" header="0.5" footer="0.5"/>
      <pageSetup paperSize="9" scale="69" orientation="landscape" r:id="rId4"/>
      <headerFooter alignWithMargins="0"/>
    </customSheetView>
    <customSheetView guid="{60A628CD-931E-45FA-B149-6531D92A31D9}" showGridLines="0" fitToPage="1" hiddenColumns="1" topLeftCell="A13">
      <selection activeCell="J80" sqref="J80"/>
      <pageMargins left="0.74803149606299213" right="0.74803149606299213" top="0.98425196850393704" bottom="0.98425196850393704" header="0.51181102362204722" footer="0.51181102362204722"/>
      <pageSetup paperSize="8" scale="32" orientation="landscape" r:id="rId5"/>
      <headerFooter alignWithMargins="0"/>
    </customSheetView>
    <customSheetView guid="{F781F290-53BF-4A26-9850-499CF39E6870}" showGridLines="0" fitToPage="1" hiddenColumns="1" topLeftCell="A31">
      <selection activeCell="J80" sqref="J80"/>
      <pageMargins left="0.74803149606299213" right="0.74803149606299213" top="0.98425196850393704" bottom="0.98425196850393704" header="0.51181102362204722" footer="0.51181102362204722"/>
      <pageSetup paperSize="8" scale="32" orientation="landscape" r:id="rId6"/>
      <headerFooter alignWithMargins="0"/>
    </customSheetView>
  </customSheetViews>
  <mergeCells count="48">
    <mergeCell ref="A91:A92"/>
    <mergeCell ref="A25:C25"/>
    <mergeCell ref="D21:F23"/>
    <mergeCell ref="G21:G23"/>
    <mergeCell ref="D24:F25"/>
    <mergeCell ref="A40:A41"/>
    <mergeCell ref="A27:A28"/>
    <mergeCell ref="A57:A58"/>
    <mergeCell ref="A52:A53"/>
    <mergeCell ref="A47:B47"/>
    <mergeCell ref="A32:A33"/>
    <mergeCell ref="A42:A43"/>
    <mergeCell ref="A46:B46"/>
    <mergeCell ref="A71:B71"/>
    <mergeCell ref="A73:B73"/>
    <mergeCell ref="A67:A68"/>
    <mergeCell ref="A8:B8"/>
    <mergeCell ref="D16:E16"/>
    <mergeCell ref="D17:E17"/>
    <mergeCell ref="A10:B10"/>
    <mergeCell ref="D14:E14"/>
    <mergeCell ref="D15:E15"/>
    <mergeCell ref="A69:A70"/>
    <mergeCell ref="A55:A56"/>
    <mergeCell ref="A44:A45"/>
    <mergeCell ref="A30:A31"/>
    <mergeCell ref="A84:B84"/>
    <mergeCell ref="B75:G75"/>
    <mergeCell ref="A34:A35"/>
    <mergeCell ref="A36:A37"/>
    <mergeCell ref="A38:A39"/>
    <mergeCell ref="B49:G49"/>
    <mergeCell ref="J75:O75"/>
    <mergeCell ref="A113:A115"/>
    <mergeCell ref="A116:A118"/>
    <mergeCell ref="A119:A121"/>
    <mergeCell ref="A78:B78"/>
    <mergeCell ref="A79:B79"/>
    <mergeCell ref="A80:B80"/>
    <mergeCell ref="A81:B81"/>
    <mergeCell ref="B110:G110"/>
    <mergeCell ref="A103:A104"/>
    <mergeCell ref="A89:A90"/>
    <mergeCell ref="A88:B88"/>
    <mergeCell ref="A108:B108"/>
    <mergeCell ref="A86:B86"/>
    <mergeCell ref="A93:A94"/>
    <mergeCell ref="A105:A106"/>
  </mergeCells>
  <phoneticPr fontId="4" type="noConversion"/>
  <dataValidations xWindow="976" yWindow="348" count="35">
    <dataValidation operator="lessThan" allowBlank="1" showInputMessage="1" showErrorMessage="1" sqref="B85 B76:D76 B83 C83:D85 E76:F83"/>
    <dataValidation allowBlank="1" showInputMessage="1" showErrorMessage="1" prompt="Project costs which are funded from a non-govt source e.g private finance. Where significant please note source of investment in project cost narrative." sqref="G26 G51"/>
    <dataValidation allowBlank="1" showInputMessage="1" showErrorMessage="1" prompt="This is the total figure for the project cost. " sqref="F26"/>
    <dataValidation allowBlank="1" showInputMessage="1" showErrorMessage="1" prompt="The revenue split of project costs (investment in change). For RDEL this may include: project managers, dedicated project resource, project consumables, or transition costs - including learning new ways of working. CDEL may include new equipment etc." sqref="C26 C51"/>
    <dataValidation allowBlank="1" showInputMessage="1" showErrorMessage="1" prompt="The revenue split of recurring new costs associated with new business as usual. For RDEL this may include: the team required to operate new asset, or continued contract spend. CDEL includes the replacement and maintenance of new equipment etc." sqref="D26 D51"/>
    <dataValidation allowBlank="1" showInputMessage="1" showErrorMessage="1" prompt="This is the recording of RDEL / CDEL recurring old costs i.e. BAU existing costs before the project commenced. This is not required where the project is something new and is not replacing or augmenting existing services etc." sqref="E26 E51"/>
    <dataValidation allowBlank="1" showInputMessage="1" showErrorMessage="1" prompt="Project benefits that return cash to the Exchequer, either by reduing cost of delivering a public service or increasing revenue generated." sqref="C88"/>
    <dataValidation allowBlank="1" showInputMessage="1" showErrorMessage="1" prompt="Refer to improvements in efficiency that come about as a result of the project (e.g. cash reinvested in department as part of the business case or benefit is one of risk mitigation resulting in the reduction of provision." sqref="D88"/>
    <dataValidation allowBlank="1" showInputMessage="1" showErrorMessage="1" prompt="Benefits realised by the wider UK economy as a direct result of the project." sqref="E88"/>
    <dataValidation allowBlank="1" showInputMessage="1" showErrorMessage="1" prompt="Total monetised benefits " sqref="F88:G88"/>
    <dataValidation allowBlank="1" showInputMessage="1" showErrorMessage="1" prompt="The NPV for the project as outlined in the most recent business case. If reporting on a programme with no figure leave blank." sqref="B77 B80 B23:B24"/>
    <dataValidation type="textLength" operator="lessThan" allowBlank="1" showInputMessage="1" showErrorMessage="1" sqref="B49:G49">
      <formula1>200</formula1>
    </dataValidation>
    <dataValidation allowBlank="1" showInputMessage="1" showErrorMessage="1" prompt="Where costs are based on a financial year, projects are required to specify the year against which the project was most recently indexed." sqref="B20"/>
    <dataValidation allowBlank="1" showInputMessage="1" showErrorMessage="1" prompt="Where costs are based on a financial year, projects are required to specify the deflator used e.g. 3.5% " sqref="B21"/>
    <dataValidation allowBlank="1" showInputMessage="1" showErrorMessage="1" prompt="All actual spend up until the end of the previous financial year." sqref="A52:A53 A27:A28"/>
    <dataValidation allowBlank="1" showInputMessage="1" showErrorMessage="1" prompt="Drop down YES or NO.  If NO please provide details below in project cost narrative box" sqref="A29 A54"/>
    <dataValidation allowBlank="1" showInputMessage="1" showErrorMessage="1" prompt="Once the Investment in Change has concluded, a total year of costs that reflect the new business as usual costs" sqref="A71:B71 A46:B46"/>
    <dataValidation allowBlank="1" showInputMessage="1" showErrorMessage="1" prompt="The year that the spending on RDEL or CDEL is forecast to end. " sqref="A47:B47 A73:B73"/>
    <dataValidation allowBlank="1" showInputMessage="1" showErrorMessage="1" prompt="Commentary on the benefits recorded in the above sections. This should make reference to any significant difference between baselines and forecast/actual, re-baselining to benefits, or significant changes to the profile." sqref="A110"/>
    <dataValidation allowBlank="1" showInputMessage="1" showErrorMessage="1" prompt="The forecasted future benefits accrued again the budget baseline." sqref="B92 B94 B96 B98 B100 B102 B104"/>
    <dataValidation allowBlank="1" showInputMessage="1" showErrorMessage="1" prompt="Where the profiled benefits period is in the past, forecast/actual should show the actual amount accrued during this period." sqref="B90"/>
    <dataValidation allowBlank="1" showInputMessage="1" showErrorMessage="1" prompt="The budget for each period of the project benefits. This should refer to the latest business case or any rebaselining that has since been approved." sqref="B89"/>
    <dataValidation allowBlank="1" showInputMessage="1" showErrorMessage="1" prompt="This is the year that benefits are calculated to in the business case or equivalent used for this return. " sqref="A108:B108"/>
    <dataValidation allowBlank="1" showInputMessage="1" showErrorMessage="1" prompt="The remaining benefits beyond the six profiled years until the end of the project lifecycle (as defined by the ‘End Date’ in the milestones section)." sqref="A103:A104"/>
    <dataValidation allowBlank="1" showInputMessage="1" showErrorMessage="1" prompt="Profiled benefits are required for six years including the current financial year. Financial years should match the periods of GMPP data collection as closely as is practical. " sqref="A91:A94"/>
    <dataValidation allowBlank="1" showInputMessage="1" showErrorMessage="1" prompt="- Profiled benefits are required for six years including the current financial year. Financial years should match the periods of GMPP data collection as closely as is practical. " sqref="A89:A90"/>
    <dataValidation allowBlank="1" showInputMessage="1" showErrorMessage="1" prompt="At the SOBC stage the business case should include a benefits map showing expected benefits and dis-benefits." sqref="E84"/>
    <dataValidation allowBlank="1" showInputMessage="1" showErrorMessage="1" prompt="At OBC the business case should include a comprehensive benefits map and benefits profile. " sqref="E85"/>
    <dataValidation allowBlank="1" showInputMessage="1" showErrorMessage="1" prompt="At FBC business case - include a comprehensive benefits map and benefits profile. Benefits realisation plan developed with full plans, budget and resourcing for any additional evaluation apporaches should be in place and signed off by Evaluation CoE. " sqref="E86"/>
    <dataValidation allowBlank="1" showInputMessage="1" showErrorMessage="1" prompt="For SRO Benefits Delviery RAG criteria please see Portfolio Return Guidance." sqref="A86:B86"/>
    <dataValidation allowBlank="1" showInputMessage="1" showErrorMessage="1" prompt="See Portfolio Guidance for details on SRO Finance Confidence RAG criteria." sqref="A10:B10"/>
    <dataValidation type="list" operator="lessThan" allowBlank="1" showInputMessage="1" showErrorMessage="1" sqref="F84:F86">
      <formula1>HasSROchanged</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B75:G75">
      <formula1>7000</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benefits, or signficant changes to the profiles of accuring benefits due to delays in the delviery timetable." sqref="B110:G110">
      <formula1>7001</formula1>
    </dataValidation>
    <dataValidation type="list" allowBlank="1" showInputMessage="1" showErrorMessage="1" sqref="G21:G23">
      <formula1>HasSROchanged</formula1>
    </dataValidation>
  </dataValidations>
  <hyperlinks>
    <hyperlink ref="D17" location="Finance!A1" tooltip="Please select an option from the drop down menu" display="Approved By"/>
    <hyperlink ref="D14" location="Finance!A1" tooltip="Please select an option from the drop-down menu" display="Business case"/>
    <hyperlink ref="G14" location="Finance!A1" tooltip="Please select an option from the drop-down menu" display="Business case"/>
    <hyperlink ref="D24" r:id="rId7" display="https://www.gov.uk/government/publications/procurement-policy-note-1615-procuring-steel-in-major-projects"/>
    <hyperlink ref="D24:F25" r:id="rId8" display="procurement-policy-note-1615-procuring-steel-in-major-projects"/>
  </hyperlinks>
  <pageMargins left="0.74803149606299213" right="0.74803149606299213" top="0.98425196850393704" bottom="0.98425196850393704" header="0.51181102362204722" footer="0.51181102362204722"/>
  <pageSetup paperSize="8" scale="42" orientation="portrait" r:id="rId9"/>
  <headerFooter alignWithMargins="0"/>
  <ignoredErrors>
    <ignoredError sqref="F27:F28 F42:F43 F30:F39" unlockedFormula="1"/>
  </ignoredErrors>
  <drawing r:id="rId10"/>
  <extLst>
    <ext xmlns:x14="http://schemas.microsoft.com/office/spreadsheetml/2009/9/main" uri="{CCE6A557-97BC-4b89-ADB6-D9C93CAAB3DF}">
      <x14:dataValidations xmlns:xm="http://schemas.microsoft.com/office/excel/2006/main" xWindow="976" yWindow="348" count="9">
        <x14:dataValidation type="list" allowBlank="1" showInputMessage="1" showErrorMessage="1">
          <x14:formula1>
            <xm:f>'Dropdown lists'!$F$2:$F$6</xm:f>
          </x14:formula1>
          <xm:sqref>C10</xm:sqref>
        </x14:dataValidation>
        <x14:dataValidation type="list" allowBlank="1" showInputMessage="1" showErrorMessage="1">
          <x14:formula1>
            <xm:f>'Dropdown lists'!$C$2:$C$10</xm:f>
          </x14:formula1>
          <xm:sqref>B14:B15</xm:sqref>
        </x14:dataValidation>
        <x14:dataValidation type="list" allowBlank="1" showInputMessage="1" showErrorMessage="1">
          <x14:formula1>
            <xm:f>'Dropdown lists'!$M$2:$M$4</xm:f>
          </x14:formula1>
          <xm:sqref>E19 C19</xm:sqref>
        </x14:dataValidation>
        <x14:dataValidation type="list" allowBlank="1" showInputMessage="1" showErrorMessage="1">
          <x14:formula1>
            <xm:f>'Dropdown lists'!$E$2:$E$7</xm:f>
          </x14:formula1>
          <xm:sqref>B22</xm:sqref>
        </x14:dataValidation>
        <x14:dataValidation type="list" allowBlank="1" showInputMessage="1" showErrorMessage="1">
          <x14:formula1>
            <xm:f>'Dropdown lists'!$F$2:$F$4</xm:f>
          </x14:formula1>
          <xm:sqref>G87</xm:sqref>
        </x14:dataValidation>
        <x14:dataValidation type="list" allowBlank="1" showInputMessage="1" showErrorMessage="1">
          <x14:formula1>
            <xm:f>'Dropdown lists'!$D$2:$D$4</xm:f>
          </x14:formula1>
          <xm:sqref>C29:G29</xm:sqref>
        </x14:dataValidation>
        <x14:dataValidation type="list" allowBlank="1" showInputMessage="1" showErrorMessage="1">
          <x14:formula1>
            <xm:f>'Dropdown lists'!$C$2:$C$7</xm:f>
          </x14:formula1>
          <xm:sqref>F14</xm:sqref>
        </x14:dataValidation>
        <x14:dataValidation type="list" allowBlank="1" showInputMessage="1" showErrorMessage="1">
          <x14:formula1>
            <xm:f>'Dropdown lists'!$F$2:$F$5</xm:f>
          </x14:formula1>
          <xm:sqref>C86</xm:sqref>
        </x14:dataValidation>
        <x14:dataValidation type="list" allowBlank="1" showInputMessage="1" showErrorMessage="1">
          <x14:formula1>
            <xm:f>'[1]Dropdown lists'!#REF!</xm:f>
          </x14:formula1>
          <xm:sqref>C54:G54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X45"/>
  <sheetViews>
    <sheetView showGridLines="0" tabSelected="1" topLeftCell="A26" zoomScale="98" zoomScaleNormal="98" workbookViewId="0">
      <selection activeCell="A34" sqref="A1:XFD1048576"/>
    </sheetView>
  </sheetViews>
  <sheetFormatPr defaultColWidth="9.140625" defaultRowHeight="12.75" x14ac:dyDescent="0.2"/>
  <cols>
    <col min="1" max="1" width="28.7109375" style="12" customWidth="1"/>
    <col min="2" max="2" width="2" style="16" customWidth="1"/>
    <col min="3" max="3" width="14.7109375" style="12" customWidth="1"/>
    <col min="4" max="4" width="0.85546875" style="16" customWidth="1"/>
    <col min="5" max="5" width="19.42578125" style="12" customWidth="1"/>
    <col min="6" max="6" width="0.85546875" style="12" customWidth="1"/>
    <col min="7" max="7" width="18.85546875" style="12" customWidth="1"/>
    <col min="8" max="8" width="0.85546875" style="12" customWidth="1"/>
    <col min="9" max="9" width="15.42578125" style="12" customWidth="1"/>
    <col min="10" max="10" width="15.5703125" style="12" customWidth="1"/>
    <col min="11" max="11" width="0.5703125" style="38" customWidth="1"/>
    <col min="12" max="12" width="7.5703125" style="12" customWidth="1"/>
    <col min="13" max="13" width="16" style="12" customWidth="1"/>
    <col min="14" max="14" width="0.7109375" style="12" customWidth="1"/>
    <col min="15" max="15" width="7.7109375" style="12" customWidth="1"/>
    <col min="16" max="16" width="0.5703125" style="12" customWidth="1"/>
    <col min="17" max="17" width="9.140625" style="12" hidden="1" customWidth="1"/>
    <col min="18" max="18" width="23.7109375" style="12" customWidth="1"/>
    <col min="19" max="19" width="9.140625" style="12"/>
    <col min="20" max="20" width="10.140625" style="12" customWidth="1"/>
    <col min="21" max="21" width="8.42578125" style="12" customWidth="1"/>
    <col min="22" max="16384" width="9.140625" style="12"/>
  </cols>
  <sheetData>
    <row r="1" spans="1:16" x14ac:dyDescent="0.2">
      <c r="G1" s="21" t="s">
        <v>47</v>
      </c>
    </row>
    <row r="6" spans="1:16" ht="17.25" customHeight="1" thickBot="1" x14ac:dyDescent="0.3">
      <c r="A6" s="8" t="s">
        <v>254</v>
      </c>
      <c r="B6" s="9"/>
      <c r="C6" s="10"/>
      <c r="D6" s="9"/>
      <c r="E6" s="11"/>
      <c r="F6" s="11"/>
      <c r="G6" s="11"/>
      <c r="H6" s="11"/>
      <c r="I6" s="11"/>
    </row>
    <row r="7" spans="1:16" ht="18" customHeight="1" thickBot="1" x14ac:dyDescent="0.3">
      <c r="A7" s="93" t="s">
        <v>121</v>
      </c>
      <c r="B7" s="9"/>
      <c r="C7" s="347"/>
      <c r="D7" s="347"/>
      <c r="E7" s="347"/>
      <c r="F7" s="348"/>
      <c r="G7" s="278"/>
      <c r="H7" s="11"/>
      <c r="I7" s="11"/>
    </row>
    <row r="8" spans="1:16" s="18" customFormat="1" ht="8.25" customHeight="1" thickBot="1" x14ac:dyDescent="0.25">
      <c r="A8" s="29"/>
      <c r="B8" s="9"/>
      <c r="C8" s="28"/>
      <c r="D8" s="9"/>
      <c r="E8" s="19"/>
      <c r="F8" s="19"/>
      <c r="G8" s="19"/>
      <c r="H8" s="19"/>
      <c r="I8" s="19"/>
      <c r="K8" s="41"/>
    </row>
    <row r="9" spans="1:16" s="85" customFormat="1" ht="36.75" customHeight="1" thickBot="1" x14ac:dyDescent="0.25">
      <c r="A9" s="94" t="s">
        <v>72</v>
      </c>
      <c r="B9" s="155"/>
      <c r="C9" s="94" t="s">
        <v>175</v>
      </c>
      <c r="D9" s="95"/>
      <c r="E9" s="94" t="s">
        <v>180</v>
      </c>
      <c r="F9" s="95"/>
      <c r="G9" s="94" t="s">
        <v>177</v>
      </c>
      <c r="H9" s="95"/>
      <c r="I9" s="207" t="s">
        <v>176</v>
      </c>
      <c r="J9" s="95"/>
      <c r="L9" s="83"/>
      <c r="M9" s="208"/>
      <c r="O9" s="83"/>
      <c r="P9" s="84" t="s">
        <v>9</v>
      </c>
    </row>
    <row r="10" spans="1:16" ht="13.5" customHeight="1" thickBot="1" x14ac:dyDescent="0.3">
      <c r="A10" s="156" t="s">
        <v>65</v>
      </c>
      <c r="B10" s="157"/>
      <c r="C10" s="158"/>
      <c r="D10" s="159"/>
      <c r="E10" s="158"/>
      <c r="F10" s="157"/>
      <c r="G10" s="158"/>
      <c r="H10" s="157"/>
      <c r="I10" s="160">
        <f>SUM(C10:G10)</f>
        <v>0</v>
      </c>
      <c r="J10" s="15"/>
      <c r="L10" s="15"/>
      <c r="M10" s="209"/>
      <c r="N10" s="38"/>
      <c r="O10" s="26"/>
      <c r="P10" s="38" t="s">
        <v>71</v>
      </c>
    </row>
    <row r="11" spans="1:16" ht="13.5" customHeight="1" thickBot="1" x14ac:dyDescent="0.3">
      <c r="A11" s="156" t="s">
        <v>66</v>
      </c>
      <c r="B11" s="157"/>
      <c r="C11" s="158"/>
      <c r="D11" s="159"/>
      <c r="E11" s="158"/>
      <c r="F11" s="157"/>
      <c r="G11" s="158"/>
      <c r="H11" s="157"/>
      <c r="I11" s="160">
        <f>SUM(C11:G11)</f>
        <v>0</v>
      </c>
      <c r="J11" s="15"/>
      <c r="L11" s="15"/>
      <c r="M11" s="209"/>
      <c r="N11" s="38"/>
      <c r="O11" s="26"/>
      <c r="P11" s="38"/>
    </row>
    <row r="12" spans="1:16" ht="13.5" customHeight="1" thickBot="1" x14ac:dyDescent="0.25">
      <c r="A12" s="156" t="s">
        <v>67</v>
      </c>
      <c r="B12" s="157"/>
      <c r="C12" s="158">
        <v>1</v>
      </c>
      <c r="D12" s="159"/>
      <c r="E12" s="158">
        <v>2</v>
      </c>
      <c r="F12" s="157"/>
      <c r="G12" s="158">
        <v>1</v>
      </c>
      <c r="H12" s="157"/>
      <c r="I12" s="160">
        <f>SUM(C12:G12)</f>
        <v>4</v>
      </c>
      <c r="J12" s="15"/>
      <c r="L12" s="15"/>
      <c r="M12" s="209"/>
      <c r="N12" s="38"/>
      <c r="O12" s="14"/>
      <c r="P12" s="38"/>
    </row>
    <row r="13" spans="1:16" ht="13.5" customHeight="1" thickBot="1" x14ac:dyDescent="0.25">
      <c r="A13" s="156" t="s">
        <v>56</v>
      </c>
      <c r="B13" s="157"/>
      <c r="C13" s="158">
        <v>1</v>
      </c>
      <c r="D13" s="159"/>
      <c r="E13" s="158">
        <v>5</v>
      </c>
      <c r="F13" s="157"/>
      <c r="G13" s="158"/>
      <c r="H13" s="157"/>
      <c r="I13" s="160">
        <f>SUM(C13:G13)</f>
        <v>6</v>
      </c>
      <c r="J13" s="15"/>
      <c r="L13" s="15"/>
      <c r="M13" s="209"/>
      <c r="N13" s="38"/>
      <c r="O13" s="14"/>
      <c r="P13" s="38"/>
    </row>
    <row r="14" spans="1:16" ht="13.5" customHeight="1" thickBot="1" x14ac:dyDescent="0.25">
      <c r="A14" s="156" t="s">
        <v>55</v>
      </c>
      <c r="B14" s="157"/>
      <c r="C14" s="158">
        <v>3.5</v>
      </c>
      <c r="D14" s="159"/>
      <c r="E14" s="158">
        <v>6.2</v>
      </c>
      <c r="F14" s="157"/>
      <c r="G14" s="158">
        <v>1</v>
      </c>
      <c r="H14" s="157"/>
      <c r="I14" s="160">
        <f>SUM(C14:G14)</f>
        <v>10.7</v>
      </c>
      <c r="J14" s="15"/>
      <c r="L14" s="15"/>
      <c r="M14" s="209"/>
      <c r="N14" s="38"/>
      <c r="O14" s="14"/>
      <c r="P14" s="38"/>
    </row>
    <row r="15" spans="1:16" ht="13.5" customHeight="1" thickBot="1" x14ac:dyDescent="0.25">
      <c r="A15" s="156" t="s">
        <v>68</v>
      </c>
      <c r="B15" s="157"/>
      <c r="C15" s="158"/>
      <c r="D15" s="159"/>
      <c r="E15" s="158"/>
      <c r="F15" s="157"/>
      <c r="G15" s="158"/>
      <c r="H15" s="157"/>
      <c r="I15" s="160">
        <f t="shared" ref="I15:I20" si="0">SUM(C15:G15)</f>
        <v>0</v>
      </c>
      <c r="J15" s="15"/>
      <c r="L15" s="15"/>
      <c r="M15" s="209"/>
      <c r="N15" s="38"/>
      <c r="O15" s="14"/>
      <c r="P15" s="38"/>
    </row>
    <row r="16" spans="1:16" ht="13.5" customHeight="1" thickBot="1" x14ac:dyDescent="0.25">
      <c r="A16" s="156" t="s">
        <v>54</v>
      </c>
      <c r="B16" s="157"/>
      <c r="C16" s="158">
        <v>4</v>
      </c>
      <c r="D16" s="159"/>
      <c r="E16" s="158">
        <v>1</v>
      </c>
      <c r="F16" s="157"/>
      <c r="G16" s="158">
        <v>1</v>
      </c>
      <c r="H16" s="157"/>
      <c r="I16" s="160">
        <f t="shared" si="0"/>
        <v>6</v>
      </c>
      <c r="J16" s="15"/>
      <c r="L16" s="15"/>
      <c r="M16" s="209"/>
      <c r="N16" s="38"/>
      <c r="O16" s="14"/>
      <c r="P16" s="38"/>
    </row>
    <row r="17" spans="1:24" ht="13.5" customHeight="1" thickBot="1" x14ac:dyDescent="0.25">
      <c r="A17" s="156" t="s">
        <v>53</v>
      </c>
      <c r="B17" s="157"/>
      <c r="C17" s="158">
        <v>1</v>
      </c>
      <c r="D17" s="159"/>
      <c r="E17" s="158"/>
      <c r="F17" s="157"/>
      <c r="G17" s="158"/>
      <c r="H17" s="157"/>
      <c r="I17" s="160">
        <f t="shared" si="0"/>
        <v>1</v>
      </c>
      <c r="J17" s="15"/>
      <c r="L17" s="15"/>
      <c r="M17" s="209"/>
      <c r="N17" s="38"/>
      <c r="O17" s="14"/>
      <c r="P17" s="38"/>
    </row>
    <row r="18" spans="1:24" s="18" customFormat="1" ht="13.5" customHeight="1" thickBot="1" x14ac:dyDescent="0.25">
      <c r="A18" s="156" t="s">
        <v>52</v>
      </c>
      <c r="B18" s="157"/>
      <c r="C18" s="158">
        <v>2.5</v>
      </c>
      <c r="D18" s="161"/>
      <c r="E18" s="158"/>
      <c r="F18" s="162"/>
      <c r="G18" s="158"/>
      <c r="H18" s="162"/>
      <c r="I18" s="160">
        <f t="shared" si="0"/>
        <v>2.5</v>
      </c>
      <c r="J18" s="25"/>
      <c r="L18" s="25"/>
      <c r="M18" s="209"/>
      <c r="O18" s="17"/>
      <c r="P18" s="41"/>
    </row>
    <row r="19" spans="1:24" ht="13.5" customHeight="1" thickBot="1" x14ac:dyDescent="0.25">
      <c r="A19" s="156" t="s">
        <v>51</v>
      </c>
      <c r="B19" s="157"/>
      <c r="C19" s="158">
        <v>1</v>
      </c>
      <c r="D19" s="161"/>
      <c r="E19" s="158"/>
      <c r="F19" s="162"/>
      <c r="G19" s="158">
        <v>1</v>
      </c>
      <c r="H19" s="162"/>
      <c r="I19" s="160">
        <f t="shared" si="0"/>
        <v>2</v>
      </c>
      <c r="J19" s="25"/>
      <c r="L19" s="25"/>
      <c r="M19" s="209"/>
      <c r="N19" s="38"/>
      <c r="O19" s="14"/>
      <c r="P19" s="38"/>
    </row>
    <row r="20" spans="1:24" ht="13.5" customHeight="1" thickBot="1" x14ac:dyDescent="0.25">
      <c r="A20" s="156" t="s">
        <v>50</v>
      </c>
      <c r="B20" s="157"/>
      <c r="C20" s="158"/>
      <c r="D20" s="161"/>
      <c r="E20" s="158"/>
      <c r="F20" s="162"/>
      <c r="G20" s="158"/>
      <c r="H20" s="162"/>
      <c r="I20" s="160">
        <f t="shared" si="0"/>
        <v>0</v>
      </c>
      <c r="J20" s="25"/>
      <c r="L20" s="25"/>
      <c r="M20" s="209"/>
      <c r="N20" s="38"/>
      <c r="O20" s="14"/>
      <c r="P20" s="38"/>
      <c r="R20" s="374"/>
      <c r="S20" s="374"/>
      <c r="T20" s="374"/>
      <c r="U20" s="374"/>
      <c r="V20" s="374"/>
      <c r="W20" s="374"/>
      <c r="X20" s="374"/>
    </row>
    <row r="21" spans="1:24" ht="13.5" customHeight="1" thickBot="1" x14ac:dyDescent="0.25">
      <c r="A21" s="163" t="s">
        <v>110</v>
      </c>
      <c r="B21" s="157"/>
      <c r="C21" s="164">
        <f>SUM(C10:C20)</f>
        <v>14</v>
      </c>
      <c r="D21" s="165"/>
      <c r="E21" s="164">
        <f>SUM(E10:E20)</f>
        <v>14.2</v>
      </c>
      <c r="F21" s="165"/>
      <c r="G21" s="164">
        <f>SUM(G9:G20)</f>
        <v>4</v>
      </c>
      <c r="H21" s="165"/>
      <c r="I21" s="383">
        <f>SUM(I10:I20)</f>
        <v>32.200000000000003</v>
      </c>
      <c r="J21" s="86"/>
      <c r="L21" s="25"/>
      <c r="M21" s="209"/>
      <c r="N21" s="38"/>
      <c r="O21" s="14"/>
      <c r="P21" s="38"/>
      <c r="R21" s="374"/>
      <c r="S21" s="374"/>
      <c r="T21" s="374"/>
      <c r="U21" s="374"/>
      <c r="V21" s="374"/>
      <c r="W21" s="374"/>
      <c r="X21" s="374"/>
    </row>
    <row r="22" spans="1:24" ht="6" customHeight="1" thickBot="1" x14ac:dyDescent="0.25">
      <c r="A22" s="88"/>
      <c r="B22" s="45"/>
      <c r="C22" s="89"/>
      <c r="D22" s="87"/>
      <c r="E22" s="87"/>
      <c r="F22" s="87"/>
      <c r="G22" s="593"/>
      <c r="H22" s="87"/>
      <c r="I22" s="87"/>
      <c r="J22" s="90"/>
      <c r="K22" s="91"/>
      <c r="L22" s="92"/>
      <c r="M22" s="92"/>
      <c r="N22" s="38"/>
      <c r="R22" s="374"/>
      <c r="S22" s="374"/>
      <c r="T22" s="374"/>
      <c r="U22" s="374"/>
      <c r="V22" s="374"/>
      <c r="W22" s="374"/>
      <c r="X22" s="374"/>
    </row>
    <row r="23" spans="1:24" ht="13.5" customHeight="1" thickBot="1" x14ac:dyDescent="0.25">
      <c r="A23" s="732" t="s">
        <v>120</v>
      </c>
      <c r="B23" s="592"/>
      <c r="C23" s="724" t="s">
        <v>428</v>
      </c>
      <c r="D23" s="725"/>
      <c r="E23" s="725"/>
      <c r="F23" s="725"/>
      <c r="G23" s="725"/>
      <c r="H23" s="725"/>
      <c r="I23" s="725"/>
      <c r="J23" s="726"/>
      <c r="K23" s="350"/>
      <c r="L23" s="92"/>
      <c r="M23" s="92"/>
      <c r="N23" s="38"/>
      <c r="R23" s="374"/>
      <c r="S23" s="374"/>
      <c r="T23" s="374"/>
      <c r="U23" s="374"/>
      <c r="V23" s="374"/>
      <c r="W23" s="374"/>
      <c r="X23" s="374"/>
    </row>
    <row r="24" spans="1:24" ht="13.5" customHeight="1" thickBot="1" x14ac:dyDescent="0.25">
      <c r="A24" s="733"/>
      <c r="B24" s="592"/>
      <c r="C24" s="727"/>
      <c r="D24" s="723"/>
      <c r="E24" s="723"/>
      <c r="F24" s="723"/>
      <c r="G24" s="723"/>
      <c r="H24" s="723"/>
      <c r="I24" s="723"/>
      <c r="J24" s="728"/>
      <c r="K24" s="351"/>
      <c r="L24" s="92"/>
      <c r="M24" s="92"/>
      <c r="N24" s="38"/>
      <c r="R24" s="739"/>
      <c r="S24" s="739"/>
      <c r="T24" s="739"/>
      <c r="U24" s="739"/>
      <c r="V24" s="739"/>
      <c r="W24" s="739"/>
      <c r="X24" s="739"/>
    </row>
    <row r="25" spans="1:24" ht="227.25" customHeight="1" thickBot="1" x14ac:dyDescent="0.25">
      <c r="A25" s="734"/>
      <c r="B25" s="592"/>
      <c r="C25" s="729"/>
      <c r="D25" s="730"/>
      <c r="E25" s="730"/>
      <c r="F25" s="730"/>
      <c r="G25" s="730"/>
      <c r="H25" s="730"/>
      <c r="I25" s="730"/>
      <c r="J25" s="731"/>
      <c r="K25" s="351"/>
      <c r="L25" s="92"/>
      <c r="M25" s="382"/>
      <c r="N25" s="38"/>
      <c r="R25" s="739"/>
      <c r="S25" s="739"/>
      <c r="T25" s="739"/>
      <c r="U25" s="739"/>
      <c r="V25" s="739"/>
      <c r="W25" s="739"/>
      <c r="X25" s="739"/>
    </row>
    <row r="26" spans="1:24" ht="6.75" customHeight="1" x14ac:dyDescent="0.2">
      <c r="A26" s="349"/>
      <c r="B26" s="231"/>
      <c r="C26" s="167"/>
      <c r="D26" s="184"/>
      <c r="E26" s="184"/>
      <c r="F26" s="184"/>
      <c r="G26" s="184"/>
      <c r="H26" s="184"/>
      <c r="I26" s="184"/>
      <c r="J26" s="184"/>
      <c r="K26" s="184"/>
      <c r="L26" s="92"/>
      <c r="M26" s="92"/>
      <c r="N26" s="38"/>
      <c r="R26" s="739"/>
      <c r="S26" s="739"/>
      <c r="T26" s="739"/>
      <c r="U26" s="739"/>
      <c r="V26" s="739"/>
      <c r="W26" s="739"/>
      <c r="X26" s="739"/>
    </row>
    <row r="27" spans="1:24" ht="6.75" customHeight="1" x14ac:dyDescent="0.2">
      <c r="A27" s="272"/>
      <c r="B27" s="273"/>
      <c r="C27" s="274"/>
      <c r="D27" s="184"/>
      <c r="E27" s="184"/>
      <c r="F27" s="184"/>
      <c r="G27" s="184"/>
      <c r="H27" s="184"/>
      <c r="I27" s="184"/>
      <c r="J27" s="184"/>
      <c r="K27" s="184"/>
      <c r="L27" s="92"/>
      <c r="M27" s="92"/>
      <c r="N27" s="38"/>
      <c r="R27" s="739"/>
      <c r="S27" s="739"/>
      <c r="T27" s="739"/>
      <c r="U27" s="739"/>
      <c r="V27" s="739"/>
      <c r="W27" s="739"/>
      <c r="X27" s="739"/>
    </row>
    <row r="28" spans="1:24" ht="6.75" customHeight="1" thickBot="1" x14ac:dyDescent="0.25">
      <c r="A28" s="272"/>
      <c r="B28" s="273"/>
      <c r="C28" s="274"/>
      <c r="D28" s="184"/>
      <c r="E28" s="184"/>
      <c r="F28" s="184"/>
      <c r="G28" s="184"/>
      <c r="H28" s="184"/>
      <c r="I28" s="184"/>
      <c r="J28" s="184"/>
      <c r="K28" s="184"/>
      <c r="L28" s="92"/>
      <c r="M28" s="92"/>
      <c r="N28" s="38"/>
      <c r="R28" s="739"/>
      <c r="S28" s="739"/>
      <c r="T28" s="739"/>
      <c r="U28" s="739"/>
      <c r="V28" s="739"/>
      <c r="W28" s="739"/>
      <c r="X28" s="739"/>
    </row>
    <row r="29" spans="1:24" ht="33.75" customHeight="1" thickBot="1" x14ac:dyDescent="0.25">
      <c r="A29" s="275" t="s">
        <v>259</v>
      </c>
      <c r="B29" s="271"/>
      <c r="C29" s="735" t="s">
        <v>293</v>
      </c>
      <c r="D29" s="735"/>
      <c r="E29" s="735"/>
      <c r="F29" s="735"/>
      <c r="G29" s="735"/>
      <c r="H29" s="184"/>
      <c r="I29" s="352" t="s">
        <v>292</v>
      </c>
      <c r="J29" s="353"/>
      <c r="K29" s="184"/>
      <c r="L29" s="38"/>
      <c r="M29" s="234"/>
      <c r="R29" s="739"/>
      <c r="S29" s="739"/>
      <c r="T29" s="739"/>
      <c r="U29" s="739"/>
      <c r="V29" s="739"/>
      <c r="W29" s="739"/>
      <c r="X29" s="739"/>
    </row>
    <row r="30" spans="1:24" ht="12" customHeight="1" thickBot="1" x14ac:dyDescent="0.25">
      <c r="A30" s="232"/>
      <c r="B30" s="233"/>
      <c r="C30" s="167"/>
      <c r="D30" s="184"/>
      <c r="E30" s="184"/>
      <c r="F30" s="184"/>
      <c r="G30" s="184"/>
      <c r="H30" s="184"/>
      <c r="I30" s="736" t="s">
        <v>294</v>
      </c>
      <c r="J30" s="736"/>
      <c r="K30" s="184"/>
      <c r="L30" s="38"/>
      <c r="M30" s="234"/>
      <c r="R30" s="739"/>
      <c r="S30" s="739"/>
      <c r="T30" s="739"/>
      <c r="U30" s="739"/>
      <c r="V30" s="739"/>
      <c r="W30" s="739"/>
      <c r="X30" s="739"/>
    </row>
    <row r="31" spans="1:24" s="356" customFormat="1" ht="38.25" customHeight="1" thickBot="1" x14ac:dyDescent="0.25">
      <c r="A31" s="94" t="s">
        <v>73</v>
      </c>
      <c r="B31" s="168"/>
      <c r="C31" s="94" t="s">
        <v>178</v>
      </c>
      <c r="D31" s="95"/>
      <c r="E31" s="94" t="s">
        <v>179</v>
      </c>
      <c r="F31" s="95"/>
      <c r="G31" s="94" t="s">
        <v>207</v>
      </c>
      <c r="H31" s="169"/>
      <c r="I31" s="170" t="s">
        <v>226</v>
      </c>
      <c r="J31" s="170" t="s">
        <v>227</v>
      </c>
      <c r="K31" s="169"/>
      <c r="R31" s="375"/>
      <c r="S31" s="375"/>
      <c r="T31" s="375"/>
      <c r="U31" s="375"/>
      <c r="V31" s="375"/>
      <c r="W31" s="375"/>
      <c r="X31" s="375"/>
    </row>
    <row r="32" spans="1:24" s="221" customFormat="1" ht="6.75" customHeight="1" thickBot="1" x14ac:dyDescent="0.25">
      <c r="A32" s="95"/>
      <c r="B32" s="219"/>
      <c r="C32" s="95"/>
      <c r="D32" s="218"/>
      <c r="E32" s="95"/>
      <c r="F32" s="218"/>
      <c r="G32" s="95"/>
      <c r="H32" s="220"/>
      <c r="I32" s="276"/>
      <c r="J32" s="277"/>
      <c r="K32" s="220"/>
      <c r="R32" s="375"/>
      <c r="S32" s="375"/>
      <c r="T32" s="375"/>
      <c r="U32" s="375"/>
      <c r="V32" s="375"/>
      <c r="W32" s="375"/>
      <c r="X32" s="375"/>
    </row>
    <row r="33" spans="1:19" ht="27" customHeight="1" thickBot="1" x14ac:dyDescent="0.25">
      <c r="A33" s="299" t="s">
        <v>69</v>
      </c>
      <c r="B33" s="157"/>
      <c r="C33" s="366"/>
      <c r="D33" s="171"/>
      <c r="E33" s="366"/>
      <c r="F33" s="172"/>
      <c r="G33" s="366"/>
      <c r="H33" s="173"/>
      <c r="I33" s="174" t="s">
        <v>71</v>
      </c>
      <c r="J33" s="174" t="s">
        <v>71</v>
      </c>
      <c r="K33" s="211"/>
      <c r="L33" s="303" t="s">
        <v>6</v>
      </c>
      <c r="M33" s="740" t="s">
        <v>316</v>
      </c>
      <c r="N33" s="741"/>
      <c r="O33" s="741"/>
      <c r="P33" s="741"/>
      <c r="Q33" s="741"/>
      <c r="R33" s="741"/>
      <c r="S33" s="741"/>
    </row>
    <row r="34" spans="1:19" ht="25.5" customHeight="1" thickBot="1" x14ac:dyDescent="0.25">
      <c r="A34" s="299" t="s">
        <v>122</v>
      </c>
      <c r="B34" s="157"/>
      <c r="C34" s="366">
        <v>1</v>
      </c>
      <c r="D34" s="171"/>
      <c r="E34" s="366"/>
      <c r="F34" s="172"/>
      <c r="G34" s="366"/>
      <c r="H34" s="173"/>
      <c r="I34" s="174" t="s">
        <v>8</v>
      </c>
      <c r="J34" s="174" t="s">
        <v>8</v>
      </c>
      <c r="K34" s="211"/>
      <c r="L34" s="304" t="s">
        <v>8</v>
      </c>
      <c r="M34" s="740" t="s">
        <v>317</v>
      </c>
      <c r="N34" s="741"/>
      <c r="O34" s="741"/>
      <c r="P34" s="741"/>
      <c r="Q34" s="741"/>
      <c r="R34" s="741"/>
      <c r="S34" s="741"/>
    </row>
    <row r="35" spans="1:19" ht="24.75" customHeight="1" thickBot="1" x14ac:dyDescent="0.25">
      <c r="A35" s="299" t="s">
        <v>123</v>
      </c>
      <c r="B35" s="175"/>
      <c r="C35" s="366">
        <v>1</v>
      </c>
      <c r="D35" s="176"/>
      <c r="E35" s="366">
        <v>4</v>
      </c>
      <c r="F35" s="172"/>
      <c r="G35" s="366"/>
      <c r="H35" s="173"/>
      <c r="I35" s="174" t="s">
        <v>8</v>
      </c>
      <c r="J35" s="174" t="s">
        <v>8</v>
      </c>
      <c r="K35" s="211"/>
      <c r="L35" s="305" t="s">
        <v>9</v>
      </c>
      <c r="M35" s="740" t="s">
        <v>318</v>
      </c>
      <c r="N35" s="741"/>
      <c r="O35" s="741"/>
      <c r="P35" s="741"/>
      <c r="Q35" s="741"/>
      <c r="R35" s="741"/>
      <c r="S35" s="741"/>
    </row>
    <row r="36" spans="1:19" ht="21" customHeight="1" thickBot="1" x14ac:dyDescent="0.25">
      <c r="A36" s="299" t="s">
        <v>224</v>
      </c>
      <c r="B36" s="177"/>
      <c r="C36" s="366">
        <v>2</v>
      </c>
      <c r="D36" s="176"/>
      <c r="E36" s="366">
        <v>2</v>
      </c>
      <c r="F36" s="172"/>
      <c r="G36" s="366">
        <v>1</v>
      </c>
      <c r="H36" s="173"/>
      <c r="I36" s="174" t="s">
        <v>8</v>
      </c>
      <c r="J36" s="174" t="s">
        <v>8</v>
      </c>
      <c r="K36" s="211"/>
      <c r="L36" s="302" t="s">
        <v>71</v>
      </c>
      <c r="M36" s="740" t="s">
        <v>319</v>
      </c>
      <c r="N36" s="741"/>
      <c r="O36" s="741"/>
      <c r="P36" s="741"/>
      <c r="Q36" s="741"/>
      <c r="R36" s="741"/>
      <c r="S36" s="741"/>
    </row>
    <row r="37" spans="1:19" ht="13.5" customHeight="1" thickBot="1" x14ac:dyDescent="0.25">
      <c r="A37" s="299" t="s">
        <v>70</v>
      </c>
      <c r="B37" s="157"/>
      <c r="C37" s="366"/>
      <c r="D37" s="171"/>
      <c r="E37" s="366">
        <v>1</v>
      </c>
      <c r="F37" s="172"/>
      <c r="G37" s="366"/>
      <c r="H37" s="173"/>
      <c r="I37" s="174" t="s">
        <v>8</v>
      </c>
      <c r="J37" s="174" t="s">
        <v>8</v>
      </c>
      <c r="K37" s="211"/>
    </row>
    <row r="38" spans="1:19" ht="13.5" customHeight="1" thickBot="1" x14ac:dyDescent="0.25">
      <c r="A38" s="299" t="s">
        <v>124</v>
      </c>
      <c r="B38" s="157"/>
      <c r="C38" s="366"/>
      <c r="D38" s="171"/>
      <c r="E38" s="366">
        <v>1</v>
      </c>
      <c r="F38" s="172"/>
      <c r="G38" s="366"/>
      <c r="H38" s="173"/>
      <c r="I38" s="174" t="s">
        <v>8</v>
      </c>
      <c r="J38" s="174" t="s">
        <v>8</v>
      </c>
      <c r="K38" s="211"/>
    </row>
    <row r="39" spans="1:19" ht="13.5" customHeight="1" thickBot="1" x14ac:dyDescent="0.25">
      <c r="A39" s="299" t="s">
        <v>125</v>
      </c>
      <c r="B39" s="157"/>
      <c r="C39" s="366"/>
      <c r="D39" s="176"/>
      <c r="E39" s="366"/>
      <c r="F39" s="172"/>
      <c r="G39" s="366"/>
      <c r="H39" s="173"/>
      <c r="I39" s="174" t="s">
        <v>8</v>
      </c>
      <c r="J39" s="174" t="s">
        <v>8</v>
      </c>
      <c r="K39" s="211"/>
      <c r="M39" s="355"/>
      <c r="N39" s="355"/>
      <c r="O39" s="355"/>
      <c r="P39" s="355"/>
      <c r="Q39" s="355"/>
      <c r="R39" s="355"/>
    </row>
    <row r="40" spans="1:19" ht="13.5" customHeight="1" thickBot="1" x14ac:dyDescent="0.25">
      <c r="A40" s="299" t="s">
        <v>126</v>
      </c>
      <c r="B40" s="157"/>
      <c r="C40" s="366"/>
      <c r="D40" s="166"/>
      <c r="E40" s="366">
        <v>4.2</v>
      </c>
      <c r="F40" s="178"/>
      <c r="G40" s="366"/>
      <c r="H40" s="173"/>
      <c r="I40" s="174" t="s">
        <v>8</v>
      </c>
      <c r="J40" s="174" t="s">
        <v>8</v>
      </c>
      <c r="K40" s="211"/>
      <c r="M40" s="301"/>
      <c r="N40" s="234"/>
      <c r="O40" s="234"/>
      <c r="P40" s="234"/>
      <c r="Q40" s="234"/>
      <c r="R40" s="234"/>
    </row>
    <row r="41" spans="1:19" ht="13.5" customHeight="1" thickBot="1" x14ac:dyDescent="0.25">
      <c r="A41" s="299" t="s">
        <v>89</v>
      </c>
      <c r="B41" s="157"/>
      <c r="C41" s="366">
        <v>10</v>
      </c>
      <c r="D41" s="166"/>
      <c r="E41" s="366">
        <v>2</v>
      </c>
      <c r="F41" s="178"/>
      <c r="G41" s="366">
        <v>3</v>
      </c>
      <c r="H41" s="173"/>
      <c r="I41" s="174" t="s">
        <v>117</v>
      </c>
      <c r="J41" s="174" t="s">
        <v>117</v>
      </c>
      <c r="K41" s="211"/>
      <c r="M41" s="301"/>
      <c r="N41" s="234"/>
      <c r="O41" s="234"/>
      <c r="P41" s="234"/>
      <c r="Q41" s="234"/>
      <c r="R41" s="234"/>
    </row>
    <row r="42" spans="1:19" ht="15" customHeight="1" thickBot="1" x14ac:dyDescent="0.25">
      <c r="A42" s="163" t="s">
        <v>110</v>
      </c>
      <c r="B42" s="157"/>
      <c r="C42" s="367">
        <f>SUM(C33:C41)</f>
        <v>14</v>
      </c>
      <c r="D42" s="183"/>
      <c r="E42" s="367">
        <f>SUM(E33:E41)</f>
        <v>14.2</v>
      </c>
      <c r="F42" s="183"/>
      <c r="G42" s="367">
        <f>SUM(G33:G41)</f>
        <v>4</v>
      </c>
      <c r="H42" s="165"/>
      <c r="I42" s="165"/>
      <c r="J42" s="179"/>
      <c r="K42" s="180"/>
      <c r="L42" s="38"/>
      <c r="M42" s="301"/>
      <c r="N42" s="234"/>
      <c r="O42" s="234"/>
      <c r="P42" s="234"/>
      <c r="Q42" s="234"/>
      <c r="R42" s="234"/>
    </row>
    <row r="43" spans="1:19" s="18" customFormat="1" ht="35.25" customHeight="1" thickBot="1" x14ac:dyDescent="0.25">
      <c r="A43" s="255"/>
      <c r="B43" s="157"/>
      <c r="C43" s="737" t="s">
        <v>314</v>
      </c>
      <c r="D43" s="738"/>
      <c r="E43" s="738"/>
      <c r="F43" s="257"/>
      <c r="G43" s="321" t="s">
        <v>295</v>
      </c>
      <c r="H43" s="258"/>
      <c r="I43" s="368" t="s">
        <v>8</v>
      </c>
      <c r="J43" s="368" t="s">
        <v>8</v>
      </c>
      <c r="K43" s="260"/>
      <c r="L43" s="41"/>
      <c r="M43" s="16"/>
      <c r="N43" s="16"/>
      <c r="O43" s="16"/>
      <c r="P43" s="16"/>
      <c r="Q43" s="16"/>
      <c r="R43" s="16"/>
    </row>
    <row r="44" spans="1:19" s="18" customFormat="1" ht="7.5" customHeight="1" thickBot="1" x14ac:dyDescent="0.25">
      <c r="A44" s="255"/>
      <c r="B44" s="157"/>
      <c r="C44" s="256"/>
      <c r="D44" s="257"/>
      <c r="E44" s="257"/>
      <c r="F44" s="257"/>
      <c r="G44" s="257"/>
      <c r="H44" s="258"/>
      <c r="I44" s="258"/>
      <c r="J44" s="259"/>
      <c r="K44" s="260"/>
      <c r="L44" s="41"/>
    </row>
    <row r="45" spans="1:19" ht="106.5" customHeight="1" thickBot="1" x14ac:dyDescent="0.25">
      <c r="A45" s="591" t="s">
        <v>127</v>
      </c>
      <c r="B45" s="166"/>
      <c r="C45" s="722" t="s">
        <v>431</v>
      </c>
      <c r="D45" s="723"/>
      <c r="E45" s="723"/>
      <c r="F45" s="723"/>
      <c r="G45" s="723"/>
      <c r="H45" s="723"/>
      <c r="I45" s="723"/>
      <c r="J45" s="723"/>
      <c r="K45" s="354"/>
      <c r="Q45" s="12" t="s">
        <v>16</v>
      </c>
    </row>
  </sheetData>
  <customSheetViews>
    <customSheetView guid="{DFB9FB33-7F58-47EA-BA3A-E1F14F59952F}" scale="73" showGridLines="0" fitToPage="1" hiddenColumns="1" topLeftCell="A13">
      <selection activeCell="J37" sqref="J37"/>
      <pageMargins left="0.74803149606299213" right="0.74803149606299213" top="0.98425196850393704" bottom="0.98425196850393704" header="0.51181102362204722" footer="0.51181102362204722"/>
      <pageSetup paperSize="8" scale="85" orientation="landscape" r:id="rId1"/>
      <headerFooter alignWithMargins="0"/>
    </customSheetView>
    <customSheetView guid="{40F25AFB-D8C8-465B-B3C2-F4CF67D3411C}" scale="73" showGridLines="0" fitToPage="1" hiddenColumns="1" topLeftCell="A13">
      <selection activeCell="I33" sqref="I33:J41"/>
      <pageMargins left="0.74803149606299213" right="0.74803149606299213" top="0.98425196850393704" bottom="0.98425196850393704" header="0.51181102362204722" footer="0.51181102362204722"/>
      <pageSetup paperSize="8" scale="85" orientation="landscape" r:id="rId2"/>
      <headerFooter alignWithMargins="0"/>
    </customSheetView>
    <customSheetView guid="{623C300D-781E-483E-85FB-4756099E0A4D}" scale="73" showGridLines="0" fitToPage="1" hiddenColumns="1">
      <selection activeCell="M43" sqref="M43"/>
      <pageMargins left="0.74803149606299213" right="0.74803149606299213" top="0.98425196850393704" bottom="0.98425196850393704" header="0.51181102362204722" footer="0.51181102362204722"/>
      <pageSetup paperSize="8" scale="85" orientation="landscape" r:id="rId3"/>
      <headerFooter alignWithMargins="0"/>
    </customSheetView>
    <customSheetView guid="{6271A930-2E0B-43A4-901C-FD14571FE8FF}" showGridLines="0" fitToPage="1" hiddenColumns="1" topLeftCell="A46">
      <selection activeCell="A9" sqref="A9:H12"/>
      <pageMargins left="0.74803149606299213" right="0.74803149606299213" top="0.98425196850393704" bottom="0.98425196850393704" header="0.51181102362204722" footer="0.51181102362204722"/>
      <pageSetup paperSize="9" scale="78" orientation="landscape" r:id="rId4"/>
      <headerFooter alignWithMargins="0"/>
    </customSheetView>
    <customSheetView guid="{60A628CD-931E-45FA-B149-6531D92A31D9}" scale="73" showGridLines="0" fitToPage="1" hiddenColumns="1" topLeftCell="A13">
      <selection activeCell="J37" sqref="J37"/>
      <pageMargins left="0.74803149606299213" right="0.74803149606299213" top="0.98425196850393704" bottom="0.98425196850393704" header="0.51181102362204722" footer="0.51181102362204722"/>
      <pageSetup paperSize="8" scale="85" orientation="landscape" r:id="rId5"/>
      <headerFooter alignWithMargins="0"/>
    </customSheetView>
    <customSheetView guid="{F781F290-53BF-4A26-9850-499CF39E6870}" scale="73" showGridLines="0" fitToPage="1" hiddenColumns="1" topLeftCell="A13">
      <selection activeCell="L40" sqref="L40"/>
      <pageMargins left="0.74803149606299213" right="0.74803149606299213" top="0.98425196850393704" bottom="0.98425196850393704" header="0.51181102362204722" footer="0.51181102362204722"/>
      <pageSetup paperSize="8" scale="85" orientation="landscape" r:id="rId6"/>
      <headerFooter alignWithMargins="0"/>
    </customSheetView>
  </customSheetViews>
  <mergeCells count="11">
    <mergeCell ref="R24:X30"/>
    <mergeCell ref="M33:S33"/>
    <mergeCell ref="M34:S34"/>
    <mergeCell ref="M35:S35"/>
    <mergeCell ref="M36:S36"/>
    <mergeCell ref="C45:J45"/>
    <mergeCell ref="C23:J25"/>
    <mergeCell ref="A23:A25"/>
    <mergeCell ref="C29:G29"/>
    <mergeCell ref="I30:J30"/>
    <mergeCell ref="C43:E43"/>
  </mergeCells>
  <dataValidations xWindow="303" yWindow="301" count="18">
    <dataValidation allowBlank="1" showInputMessage="1" showErrorMessage="1" prompt="Number of public sector employees working on the project " sqref="C31:C32"/>
    <dataValidation type="textLength" operator="lessThan" allowBlank="1" showInputMessage="1" showErrorMessage="1" prompt="This should concisely cover issues such as whether the project is over/under resourced and the reasons for the use of contractors." sqref="K23:K25">
      <formula1>300</formula1>
    </dataValidation>
    <dataValidation allowBlank="1" showInputMessage="1" showErrorMessage="1" prompt="The aim of this section is to give projects the opportunity to record the capability and capacity of the workfoce associated with delivery and hence identify any areas of concern at project, departmental and MPA portfolio level. " sqref="I31:J32"/>
    <dataValidation allowBlank="1" showInputMessage="1" showErrorMessage="1" prompt="Skills required to deliver services via digital means / internet services / Software development" sqref="A33"/>
    <dataValidation allowBlank="1" showInputMessage="1" showErrorMessage="1" prompt="Software / Hardware solutions e.g. networking and IT Infrastructure" sqref="A34"/>
    <dataValidation allowBlank="1" showInputMessage="1" showErrorMessage="1" prompt="Procurement and contract management / PFI" sqref="A35"/>
    <dataValidation allowBlank="1" showInputMessage="1" showErrorMessage="1" prompt="Qualifications and experience in successful Waterfall / Agile project delivery. " sqref="A36"/>
    <dataValidation allowBlank="1" showInputMessage="1" showErrorMessage="1" prompt="Specialist skills in an area e.g. Construction Engineer" sqref="A37"/>
    <dataValidation allowBlank="1" showInputMessage="1" showErrorMessage="1" prompt="Experience in Change Management / workplace transition" sqref="A38"/>
    <dataValidation allowBlank="1" showInputMessage="1" showErrorMessage="1" prompt="Specialist knowledge in specific industrial area e.g. Chemical Engineering" sqref="A39"/>
    <dataValidation allowBlank="1" showInputMessage="1" showErrorMessage="1" prompt="Specialist knowledge in financial reporting and or management. Skills in accountancy etc." sqref="A40"/>
    <dataValidation allowBlank="1" showInputMessage="1" showErrorMessage="1" prompt="A specific skill or knowledge not covered by the other headings. Includes a text field where skills can be briefly named / described." sqref="A41"/>
    <dataValidation allowBlank="1" showInputMessage="1" showErrorMessage="1" prompt="Defined as those who are directly in the employ of the Civil or Crown Service, local government or ALB at the relevant snapshot date. This is to include seconded members of staff who join the team as Civil, Crown or Public servants. " sqref="C9"/>
    <dataValidation allowBlank="1" showInputMessage="1" showErrorMessage="1" prompt="This is a record of the contractors (i.e. those not in the above category) who are employed directly on the project at the relevant snapshot date. Where known include part time as a decimal figure. " sqref="E9"/>
    <dataValidation allowBlank="1" showInputMessage="1" showErrorMessage="1" prompt="A commentary as to the ratings and any effect on project delivery" sqref="A45"/>
    <dataValidation allowBlank="1" showInputMessage="1" showErrorMessage="1" prompt="See Portfolio Guidance for details on SRO Finance Confidence RAG criteria." sqref="C7"/>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concisely cover issues such as whether the project is over/under resourced and the reasons for the use of contractors." sqref="C23:J25">
      <formula1>70001</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C45:J45">
      <formula1>7001</formula1>
    </dataValidation>
  </dataValidations>
  <pageMargins left="0.74803149606299213" right="0.74803149606299213" top="0.98425196850393704" bottom="0.98425196850393704" header="0.51181102362204722" footer="0.51181102362204722"/>
  <pageSetup paperSize="8" scale="75" orientation="landscape" r:id="rId7"/>
  <headerFooter alignWithMargins="0"/>
  <drawing r:id="rId8"/>
  <extLst>
    <ext xmlns:x14="http://schemas.microsoft.com/office/spreadsheetml/2009/9/main" uri="{CCE6A557-97BC-4b89-ADB6-D9C93CAAB3DF}">
      <x14:dataValidations xmlns:xm="http://schemas.microsoft.com/office/excel/2006/main" xWindow="303" yWindow="301" count="2">
        <x14:dataValidation type="list" allowBlank="1" showInputMessage="1" showErrorMessage="1">
          <x14:formula1>
            <xm:f>'Dropdown lists'!$F$2:$F$6</xm:f>
          </x14:formula1>
          <xm:sqref>I33:J41</xm:sqref>
        </x14:dataValidation>
        <x14:dataValidation type="list" allowBlank="1" showInputMessage="1" showErrorMessage="1" prompt="Please select from drop down list">
          <x14:formula1>
            <xm:f>'Dropdown lists'!$F$2:$F$6</xm:f>
          </x14:formula1>
          <xm:sqref>I43:J43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I122"/>
  <sheetViews>
    <sheetView showGridLines="0" zoomScale="84" zoomScaleNormal="84" workbookViewId="0">
      <pane ySplit="16" topLeftCell="A47" activePane="bottomLeft" state="frozen"/>
      <selection pane="bottomLeft" activeCell="M36" sqref="M36"/>
    </sheetView>
  </sheetViews>
  <sheetFormatPr defaultColWidth="9.140625" defaultRowHeight="12.75" x14ac:dyDescent="0.2"/>
  <cols>
    <col min="1" max="1" width="34.28515625" style="12" customWidth="1"/>
    <col min="2" max="2" width="15.7109375" style="12" customWidth="1"/>
    <col min="3" max="3" width="14" style="12" customWidth="1"/>
    <col min="4" max="4" width="13.85546875" style="12" customWidth="1"/>
    <col min="5" max="5" width="14" style="12" customWidth="1"/>
    <col min="6" max="6" width="23.28515625" style="82" customWidth="1"/>
    <col min="7" max="7" width="54.140625" style="12" customWidth="1"/>
    <col min="8" max="8" width="0.42578125" style="12" customWidth="1"/>
    <col min="9" max="9" width="22.85546875" style="12" customWidth="1"/>
    <col min="10" max="10" width="2.42578125" style="12" customWidth="1"/>
    <col min="11" max="11" width="18.140625" style="12" customWidth="1"/>
    <col min="12" max="12" width="3.85546875" style="12" customWidth="1"/>
    <col min="13" max="13" width="23.5703125" style="38" customWidth="1"/>
    <col min="14" max="14" width="5.7109375" style="12" customWidth="1"/>
    <col min="15" max="15" width="20" style="12" customWidth="1"/>
    <col min="16" max="16" width="4.140625" style="12" customWidth="1"/>
    <col min="17" max="17" width="15.5703125" style="12" customWidth="1"/>
    <col min="18" max="16384" width="9.140625" style="12"/>
  </cols>
  <sheetData>
    <row r="1" spans="1:35" x14ac:dyDescent="0.2">
      <c r="E1" s="21" t="s">
        <v>47</v>
      </c>
    </row>
    <row r="5" spans="1:35" ht="9.75" customHeight="1" x14ac:dyDescent="0.2">
      <c r="M5" s="38" t="s">
        <v>37</v>
      </c>
    </row>
    <row r="6" spans="1:35" ht="22.5" customHeight="1" thickBot="1" x14ac:dyDescent="0.25">
      <c r="A6" s="334" t="s">
        <v>255</v>
      </c>
      <c r="C6" s="336"/>
      <c r="D6" s="336"/>
      <c r="M6" s="38" t="s">
        <v>30</v>
      </c>
    </row>
    <row r="7" spans="1:35" ht="25.5" customHeight="1" thickBot="1" x14ac:dyDescent="0.25">
      <c r="A7" s="335" t="s">
        <v>191</v>
      </c>
      <c r="B7" s="11"/>
      <c r="C7" s="31"/>
      <c r="D7" s="31"/>
      <c r="E7" s="11"/>
      <c r="F7" s="755"/>
      <c r="G7" s="756"/>
      <c r="H7" s="756"/>
      <c r="I7" s="756"/>
      <c r="J7" s="11"/>
      <c r="M7" s="38" t="s">
        <v>31</v>
      </c>
    </row>
    <row r="8" spans="1:35" ht="9.75" customHeight="1" thickBot="1" x14ac:dyDescent="0.25">
      <c r="A8" s="336"/>
      <c r="B8" s="11"/>
      <c r="C8" s="337"/>
      <c r="D8" s="336"/>
      <c r="F8" s="756"/>
      <c r="G8" s="756"/>
      <c r="H8" s="756"/>
      <c r="I8" s="756"/>
      <c r="J8" s="136"/>
      <c r="K8" s="137"/>
      <c r="L8" s="742"/>
      <c r="M8" s="136"/>
      <c r="N8" s="137"/>
      <c r="O8" s="129"/>
    </row>
    <row r="9" spans="1:35" ht="29.25" customHeight="1" thickBot="1" x14ac:dyDescent="0.25">
      <c r="A9" s="296" t="s">
        <v>230</v>
      </c>
      <c r="B9" s="249" t="s">
        <v>236</v>
      </c>
      <c r="C9" s="307" t="s">
        <v>4</v>
      </c>
      <c r="D9" s="151" t="s">
        <v>34</v>
      </c>
      <c r="E9" s="223">
        <v>41528</v>
      </c>
      <c r="F9" s="756"/>
      <c r="G9" s="756"/>
      <c r="H9" s="756"/>
      <c r="I9" s="756"/>
      <c r="J9" s="136"/>
      <c r="K9" s="137"/>
      <c r="L9" s="743"/>
      <c r="M9" s="136"/>
      <c r="N9" s="137"/>
      <c r="O9" s="129"/>
    </row>
    <row r="10" spans="1:35" ht="27" customHeight="1" thickTop="1" thickBot="1" x14ac:dyDescent="0.25">
      <c r="A10" s="296" t="s">
        <v>231</v>
      </c>
      <c r="B10" s="226" t="s">
        <v>414</v>
      </c>
      <c r="C10" s="338"/>
      <c r="D10" s="333" t="s">
        <v>33</v>
      </c>
      <c r="E10" s="224">
        <v>42277</v>
      </c>
      <c r="F10" s="756"/>
      <c r="G10" s="756"/>
      <c r="H10" s="756"/>
      <c r="I10" s="756"/>
      <c r="J10" s="136"/>
      <c r="K10" s="137"/>
      <c r="L10" s="138"/>
      <c r="M10" s="136"/>
      <c r="N10" s="137"/>
      <c r="O10" s="104"/>
    </row>
    <row r="11" spans="1:35" ht="22.5" customHeight="1" thickTop="1" thickBot="1" x14ac:dyDescent="0.25">
      <c r="A11" s="336"/>
      <c r="C11" s="339"/>
      <c r="D11" s="152" t="s">
        <v>92</v>
      </c>
      <c r="E11" s="225"/>
      <c r="F11" s="756"/>
      <c r="G11" s="756"/>
      <c r="H11" s="756"/>
      <c r="I11" s="756"/>
      <c r="J11" s="142"/>
      <c r="K11" s="143"/>
      <c r="L11" s="141"/>
      <c r="M11" s="142"/>
      <c r="N11" s="144"/>
      <c r="O11" s="104"/>
    </row>
    <row r="12" spans="1:35" ht="9.75" customHeight="1" thickBot="1" x14ac:dyDescent="0.25">
      <c r="A12" s="124"/>
      <c r="B12" s="124"/>
      <c r="C12" s="340"/>
      <c r="D12" s="340"/>
      <c r="E12" s="124"/>
      <c r="F12" s="126"/>
      <c r="G12" s="125"/>
      <c r="H12" s="124"/>
      <c r="I12" s="27"/>
      <c r="J12" s="18"/>
      <c r="K12" s="123"/>
      <c r="L12" s="122"/>
      <c r="M12" s="41"/>
      <c r="N12" s="18"/>
      <c r="O12" s="18"/>
    </row>
    <row r="13" spans="1:35" ht="12.75" customHeight="1" x14ac:dyDescent="0.2">
      <c r="A13" s="749" t="s">
        <v>206</v>
      </c>
      <c r="B13" s="752" t="s">
        <v>35</v>
      </c>
      <c r="C13" s="744" t="s">
        <v>36</v>
      </c>
      <c r="D13" s="744" t="s">
        <v>250</v>
      </c>
      <c r="E13" s="744" t="s">
        <v>205</v>
      </c>
      <c r="F13" s="752" t="s">
        <v>169</v>
      </c>
      <c r="G13" s="752" t="s">
        <v>225</v>
      </c>
      <c r="H13" s="35"/>
      <c r="I13" s="18"/>
      <c r="J13" s="123"/>
      <c r="K13" s="122"/>
      <c r="L13" s="41" t="s">
        <v>64</v>
      </c>
      <c r="M13" s="18"/>
      <c r="N13" s="18"/>
      <c r="S13" s="104"/>
      <c r="T13" s="115"/>
      <c r="U13" s="115"/>
      <c r="V13" s="38"/>
    </row>
    <row r="14" spans="1:35" ht="13.5" customHeight="1" thickBot="1" x14ac:dyDescent="0.25">
      <c r="A14" s="750"/>
      <c r="B14" s="753"/>
      <c r="C14" s="747"/>
      <c r="D14" s="745"/>
      <c r="E14" s="747"/>
      <c r="F14" s="753"/>
      <c r="G14" s="753"/>
      <c r="H14" s="35"/>
      <c r="I14" s="18"/>
      <c r="J14" s="123"/>
      <c r="K14" s="122"/>
      <c r="L14" s="41" t="s">
        <v>64</v>
      </c>
      <c r="M14" s="18"/>
      <c r="N14" s="18"/>
      <c r="V14" s="38"/>
    </row>
    <row r="15" spans="1:35" ht="13.5" customHeight="1" x14ac:dyDescent="0.2">
      <c r="A15" s="750"/>
      <c r="B15" s="753"/>
      <c r="C15" s="747"/>
      <c r="D15" s="745"/>
      <c r="E15" s="747"/>
      <c r="F15" s="753"/>
      <c r="G15" s="753"/>
      <c r="H15" s="35"/>
      <c r="I15" s="18"/>
      <c r="J15" s="123"/>
      <c r="K15" s="122"/>
      <c r="L15" s="41" t="s">
        <v>64</v>
      </c>
      <c r="M15" s="18"/>
      <c r="N15" s="18"/>
      <c r="V15" s="38"/>
      <c r="AB15" s="114"/>
      <c r="AC15" s="114"/>
      <c r="AD15" s="114"/>
      <c r="AE15" s="114"/>
      <c r="AF15" s="114"/>
      <c r="AG15" s="114"/>
      <c r="AH15" s="114"/>
      <c r="AI15" s="114"/>
    </row>
    <row r="16" spans="1:35" ht="13.5" customHeight="1" thickBot="1" x14ac:dyDescent="0.25">
      <c r="A16" s="751"/>
      <c r="B16" s="754"/>
      <c r="C16" s="748"/>
      <c r="D16" s="746"/>
      <c r="E16" s="748"/>
      <c r="F16" s="754"/>
      <c r="G16" s="754"/>
      <c r="H16" s="35"/>
      <c r="I16" s="18"/>
      <c r="J16" s="123"/>
      <c r="K16" s="122"/>
      <c r="L16" s="41" t="s">
        <v>64</v>
      </c>
      <c r="M16" s="18"/>
      <c r="N16" s="18"/>
      <c r="V16" s="38"/>
      <c r="AB16" s="111"/>
      <c r="AC16" s="111"/>
      <c r="AD16" s="111"/>
      <c r="AE16" s="111"/>
      <c r="AF16" s="111"/>
      <c r="AG16" s="111"/>
      <c r="AH16" s="111"/>
      <c r="AI16" s="111"/>
    </row>
    <row r="17" spans="1:35" s="139" customFormat="1" ht="31.5" customHeight="1" thickBot="1" x14ac:dyDescent="0.25">
      <c r="A17" s="300" t="s">
        <v>168</v>
      </c>
      <c r="B17" s="181"/>
      <c r="C17" s="181"/>
      <c r="D17" s="181"/>
      <c r="E17" s="181"/>
      <c r="F17" s="193"/>
      <c r="G17" s="181"/>
      <c r="H17" s="147"/>
      <c r="I17" s="140"/>
      <c r="J17" s="128"/>
      <c r="K17" s="127"/>
      <c r="L17" s="148"/>
      <c r="M17" s="140"/>
      <c r="N17" s="140"/>
      <c r="V17" s="149"/>
      <c r="AB17" s="150"/>
      <c r="AC17" s="150"/>
      <c r="AD17" s="150"/>
      <c r="AE17" s="150"/>
      <c r="AF17" s="150"/>
      <c r="AG17" s="150"/>
      <c r="AH17" s="150"/>
      <c r="AI17" s="150"/>
    </row>
    <row r="18" spans="1:35" ht="35.25" customHeight="1" thickBot="1" x14ac:dyDescent="0.25">
      <c r="A18" s="322" t="s">
        <v>38</v>
      </c>
      <c r="B18" s="261">
        <v>41571</v>
      </c>
      <c r="C18" s="236"/>
      <c r="D18" s="236"/>
      <c r="E18" s="236">
        <v>41571</v>
      </c>
      <c r="F18" s="235" t="s">
        <v>197</v>
      </c>
      <c r="G18" s="237"/>
      <c r="H18" s="35"/>
      <c r="I18" s="18"/>
      <c r="J18" s="123"/>
      <c r="K18" s="122"/>
      <c r="L18" s="41" t="s">
        <v>64</v>
      </c>
      <c r="M18" s="18"/>
      <c r="N18" s="18"/>
      <c r="V18" s="41"/>
      <c r="AB18" s="111"/>
      <c r="AC18" s="111"/>
      <c r="AD18" s="111"/>
      <c r="AE18" s="111"/>
      <c r="AF18" s="111"/>
      <c r="AG18" s="111"/>
      <c r="AH18" s="111"/>
      <c r="AI18" s="111"/>
    </row>
    <row r="19" spans="1:35" ht="20.100000000000001" customHeight="1" thickBot="1" x14ac:dyDescent="0.25">
      <c r="A19" s="322" t="s">
        <v>167</v>
      </c>
      <c r="B19" s="261">
        <v>41534</v>
      </c>
      <c r="C19" s="236">
        <v>41537</v>
      </c>
      <c r="D19" s="236"/>
      <c r="E19" s="236">
        <v>41537</v>
      </c>
      <c r="F19" s="235" t="s">
        <v>194</v>
      </c>
      <c r="G19" s="237" t="s">
        <v>329</v>
      </c>
      <c r="H19" s="35"/>
      <c r="I19" s="18"/>
      <c r="J19" s="122"/>
      <c r="K19" s="122"/>
      <c r="L19" s="41"/>
      <c r="M19" s="18"/>
      <c r="N19" s="18"/>
      <c r="V19" s="41"/>
      <c r="AB19" s="111"/>
      <c r="AC19" s="111"/>
      <c r="AD19" s="111"/>
      <c r="AE19" s="111"/>
      <c r="AF19" s="111"/>
      <c r="AG19" s="111"/>
      <c r="AH19" s="111"/>
      <c r="AI19" s="111"/>
    </row>
    <row r="20" spans="1:35" s="239" customFormat="1" ht="26.25" thickBot="1" x14ac:dyDescent="0.25">
      <c r="A20" s="322" t="s">
        <v>39</v>
      </c>
      <c r="B20" s="261">
        <v>41534</v>
      </c>
      <c r="C20" s="236">
        <v>41537</v>
      </c>
      <c r="D20" s="236"/>
      <c r="E20" s="236">
        <v>41537</v>
      </c>
      <c r="F20" s="235" t="s">
        <v>204</v>
      </c>
      <c r="G20" s="237"/>
      <c r="H20" s="238"/>
      <c r="L20" s="240"/>
      <c r="V20" s="241" t="s">
        <v>61</v>
      </c>
      <c r="AB20" s="242"/>
      <c r="AC20" s="242"/>
      <c r="AD20" s="242"/>
      <c r="AE20" s="242"/>
      <c r="AF20" s="242"/>
      <c r="AG20" s="242"/>
      <c r="AH20" s="242"/>
      <c r="AI20" s="242"/>
    </row>
    <row r="21" spans="1:35" ht="20.100000000000001" customHeight="1" thickBot="1" x14ac:dyDescent="0.25">
      <c r="A21" s="322" t="s">
        <v>166</v>
      </c>
      <c r="B21" s="261">
        <v>41534</v>
      </c>
      <c r="C21" s="236">
        <v>41537</v>
      </c>
      <c r="D21" s="236"/>
      <c r="E21" s="236">
        <v>41537</v>
      </c>
      <c r="F21" s="235" t="s">
        <v>194</v>
      </c>
      <c r="G21" s="237" t="s">
        <v>329</v>
      </c>
      <c r="H21" s="16"/>
      <c r="L21" s="38"/>
      <c r="M21" s="12"/>
      <c r="V21" s="41"/>
      <c r="AB21" s="111"/>
      <c r="AC21" s="111"/>
      <c r="AD21" s="111"/>
      <c r="AE21" s="111"/>
      <c r="AF21" s="111"/>
      <c r="AG21" s="111"/>
      <c r="AH21" s="111"/>
      <c r="AI21" s="111"/>
    </row>
    <row r="22" spans="1:35" ht="20.100000000000001" customHeight="1" thickBot="1" x14ac:dyDescent="0.25">
      <c r="A22" s="322" t="s">
        <v>32</v>
      </c>
      <c r="B22" s="261">
        <v>42416</v>
      </c>
      <c r="C22" s="236">
        <v>42504</v>
      </c>
      <c r="D22" s="236"/>
      <c r="E22" s="236">
        <v>42501</v>
      </c>
      <c r="F22" s="235" t="s">
        <v>102</v>
      </c>
      <c r="G22" s="237" t="s">
        <v>423</v>
      </c>
      <c r="H22" s="16"/>
      <c r="L22" s="38"/>
      <c r="M22" s="12"/>
      <c r="R22" s="117"/>
      <c r="S22" s="111"/>
      <c r="T22" s="111"/>
      <c r="U22" s="111"/>
      <c r="V22" s="121" t="s">
        <v>62</v>
      </c>
      <c r="W22" s="111"/>
      <c r="X22" s="111"/>
      <c r="Y22" s="111"/>
      <c r="Z22" s="111"/>
      <c r="AA22" s="111"/>
      <c r="AB22" s="111"/>
      <c r="AC22" s="111"/>
      <c r="AD22" s="111"/>
      <c r="AE22" s="111"/>
      <c r="AF22" s="111"/>
      <c r="AG22" s="111"/>
      <c r="AH22" s="111"/>
      <c r="AI22" s="111"/>
    </row>
    <row r="23" spans="1:35" ht="20.100000000000001" customHeight="1" thickBot="1" x14ac:dyDescent="0.25">
      <c r="A23" s="322" t="s">
        <v>41</v>
      </c>
      <c r="B23" s="261">
        <v>42094</v>
      </c>
      <c r="C23" s="236"/>
      <c r="D23" s="236" t="s">
        <v>11</v>
      </c>
      <c r="E23" s="236">
        <v>42094</v>
      </c>
      <c r="F23" s="235" t="s">
        <v>196</v>
      </c>
      <c r="G23" s="237"/>
      <c r="H23" s="16"/>
      <c r="L23" s="38"/>
      <c r="M23" s="12"/>
      <c r="R23" s="120"/>
      <c r="S23" s="114"/>
      <c r="T23" s="114"/>
      <c r="U23" s="114"/>
      <c r="V23" s="119" t="s">
        <v>63</v>
      </c>
      <c r="W23" s="114"/>
      <c r="X23" s="114"/>
      <c r="Y23" s="114"/>
      <c r="Z23" s="114"/>
      <c r="AA23" s="114"/>
      <c r="AB23" s="111"/>
      <c r="AC23" s="111"/>
      <c r="AD23" s="111"/>
      <c r="AE23" s="111"/>
      <c r="AF23" s="111"/>
      <c r="AG23" s="111"/>
      <c r="AH23" s="111"/>
      <c r="AI23" s="111"/>
    </row>
    <row r="24" spans="1:35" ht="20.100000000000001" customHeight="1" thickBot="1" x14ac:dyDescent="0.25">
      <c r="A24" s="322" t="s">
        <v>40</v>
      </c>
      <c r="B24" s="236"/>
      <c r="C24" s="236"/>
      <c r="D24" s="236"/>
      <c r="E24" s="236"/>
      <c r="F24" s="235"/>
      <c r="G24" s="237" t="s">
        <v>71</v>
      </c>
      <c r="H24" s="16"/>
      <c r="L24" s="38"/>
      <c r="M24" s="12"/>
      <c r="R24" s="117"/>
      <c r="S24" s="111"/>
      <c r="T24" s="111"/>
      <c r="U24" s="111"/>
      <c r="V24" s="118"/>
      <c r="W24" s="111"/>
      <c r="X24" s="111"/>
      <c r="Y24" s="111"/>
      <c r="Z24" s="111"/>
      <c r="AA24" s="111"/>
      <c r="AB24" s="104"/>
    </row>
    <row r="25" spans="1:35" ht="20.100000000000001" customHeight="1" thickBot="1" x14ac:dyDescent="0.25">
      <c r="A25" s="322" t="s">
        <v>45</v>
      </c>
      <c r="B25" s="236"/>
      <c r="C25" s="236"/>
      <c r="D25" s="236"/>
      <c r="E25" s="236"/>
      <c r="F25" s="235"/>
      <c r="G25" s="237" t="s">
        <v>71</v>
      </c>
      <c r="H25" s="16"/>
      <c r="L25" s="38"/>
      <c r="M25" s="12"/>
      <c r="R25" s="117"/>
      <c r="S25" s="111"/>
      <c r="T25" s="111"/>
      <c r="U25" s="111"/>
      <c r="V25" s="116"/>
      <c r="W25" s="111"/>
      <c r="X25" s="111"/>
      <c r="Y25" s="111"/>
      <c r="Z25" s="111"/>
      <c r="AA25" s="111"/>
      <c r="AB25" s="104"/>
    </row>
    <row r="26" spans="1:35" ht="20.100000000000001" customHeight="1" thickBot="1" x14ac:dyDescent="0.25">
      <c r="A26" s="322" t="s">
        <v>46</v>
      </c>
      <c r="B26" s="236"/>
      <c r="C26" s="236"/>
      <c r="D26" s="236"/>
      <c r="E26" s="236"/>
      <c r="F26" s="235"/>
      <c r="G26" s="237" t="s">
        <v>71</v>
      </c>
      <c r="H26" s="16"/>
      <c r="L26" s="38"/>
      <c r="M26" s="12"/>
      <c r="R26" s="117"/>
      <c r="S26" s="111"/>
      <c r="T26" s="111"/>
      <c r="U26" s="111"/>
      <c r="V26" s="116"/>
      <c r="W26" s="111"/>
      <c r="X26" s="111"/>
      <c r="Y26" s="111"/>
      <c r="Z26" s="111"/>
      <c r="AA26" s="111"/>
      <c r="AB26" s="104"/>
    </row>
    <row r="27" spans="1:35" ht="39" customHeight="1" thickBot="1" x14ac:dyDescent="0.25">
      <c r="A27" s="322" t="s">
        <v>42</v>
      </c>
      <c r="B27" s="261">
        <v>42444</v>
      </c>
      <c r="C27" s="236">
        <v>42485</v>
      </c>
      <c r="D27" s="236" t="s">
        <v>84</v>
      </c>
      <c r="E27" s="236">
        <v>42513</v>
      </c>
      <c r="F27" s="235" t="s">
        <v>204</v>
      </c>
      <c r="G27" s="237" t="s">
        <v>422</v>
      </c>
      <c r="H27" s="16"/>
      <c r="L27" s="38"/>
      <c r="M27" s="12"/>
      <c r="R27" s="117"/>
      <c r="S27" s="111"/>
      <c r="T27" s="111"/>
      <c r="U27" s="111"/>
      <c r="V27" s="116"/>
      <c r="W27" s="111"/>
      <c r="X27" s="111"/>
      <c r="Y27" s="111"/>
      <c r="Z27" s="111"/>
      <c r="AA27" s="111"/>
      <c r="AB27" s="104"/>
    </row>
    <row r="28" spans="1:35" ht="33.75" customHeight="1" thickBot="1" x14ac:dyDescent="0.25">
      <c r="A28" s="322" t="s">
        <v>165</v>
      </c>
      <c r="B28" s="261">
        <v>42475</v>
      </c>
      <c r="C28" s="236">
        <v>42545</v>
      </c>
      <c r="D28" s="236" t="s">
        <v>84</v>
      </c>
      <c r="E28" s="236">
        <v>42551</v>
      </c>
      <c r="F28" s="235" t="s">
        <v>194</v>
      </c>
      <c r="G28" s="237" t="s">
        <v>421</v>
      </c>
      <c r="H28" s="16"/>
      <c r="L28" s="38"/>
      <c r="M28" s="12"/>
      <c r="R28" s="111"/>
      <c r="S28" s="111"/>
      <c r="T28" s="111"/>
      <c r="U28" s="111"/>
      <c r="V28" s="116"/>
      <c r="W28" s="111"/>
      <c r="X28" s="111"/>
      <c r="Y28" s="111"/>
      <c r="Z28" s="111"/>
      <c r="AA28" s="111"/>
      <c r="AB28" s="104"/>
    </row>
    <row r="29" spans="1:35" s="104" customFormat="1" ht="3.75" customHeight="1" thickBot="1" x14ac:dyDescent="0.25">
      <c r="A29" s="187"/>
      <c r="B29" s="188"/>
      <c r="C29" s="188"/>
      <c r="D29" s="188"/>
      <c r="E29" s="188"/>
      <c r="F29" s="189"/>
      <c r="G29" s="189"/>
      <c r="H29" s="92"/>
      <c r="L29" s="190"/>
      <c r="R29" s="111"/>
      <c r="S29" s="111"/>
      <c r="T29" s="111"/>
      <c r="U29" s="111"/>
      <c r="V29" s="116"/>
      <c r="W29" s="111"/>
      <c r="X29" s="111"/>
      <c r="Y29" s="111"/>
      <c r="Z29" s="111"/>
      <c r="AA29" s="111"/>
    </row>
    <row r="30" spans="1:35" s="185" customFormat="1" ht="33" customHeight="1" thickBot="1" x14ac:dyDescent="0.25">
      <c r="A30" s="300" t="s">
        <v>93</v>
      </c>
      <c r="B30" s="181"/>
      <c r="C30" s="181"/>
      <c r="D30" s="181"/>
      <c r="E30" s="181"/>
      <c r="F30" s="194"/>
      <c r="G30" s="182"/>
      <c r="H30" s="191"/>
      <c r="L30" s="186"/>
      <c r="R30" s="150"/>
      <c r="S30" s="150"/>
      <c r="T30" s="150"/>
      <c r="U30" s="150"/>
      <c r="V30" s="192"/>
      <c r="W30" s="150"/>
      <c r="X30" s="150"/>
      <c r="Y30" s="150"/>
      <c r="Z30" s="150"/>
      <c r="AA30" s="150"/>
    </row>
    <row r="31" spans="1:35" s="104" customFormat="1" ht="30.75" customHeight="1" thickBot="1" x14ac:dyDescent="0.25">
      <c r="A31" s="323" t="s">
        <v>210</v>
      </c>
      <c r="B31" s="236"/>
      <c r="C31" s="236"/>
      <c r="D31" s="236"/>
      <c r="E31" s="236"/>
      <c r="F31" s="235"/>
      <c r="G31" s="237" t="s">
        <v>71</v>
      </c>
      <c r="H31" s="92"/>
      <c r="L31" s="190"/>
      <c r="R31" s="111"/>
      <c r="S31" s="111"/>
      <c r="T31" s="111"/>
      <c r="U31" s="111"/>
      <c r="V31" s="116"/>
      <c r="W31" s="111"/>
      <c r="X31" s="111"/>
      <c r="Y31" s="111"/>
      <c r="Z31" s="111"/>
      <c r="AA31" s="111"/>
    </row>
    <row r="32" spans="1:35" s="104" customFormat="1" ht="27" customHeight="1" thickBot="1" x14ac:dyDescent="0.25">
      <c r="A32" s="323" t="s">
        <v>163</v>
      </c>
      <c r="B32" s="236"/>
      <c r="C32" s="236"/>
      <c r="D32" s="236"/>
      <c r="E32" s="236"/>
      <c r="F32" s="235"/>
      <c r="G32" s="237" t="s">
        <v>71</v>
      </c>
      <c r="H32" s="92"/>
      <c r="L32" s="190"/>
      <c r="R32" s="111"/>
      <c r="S32" s="111"/>
      <c r="T32" s="111"/>
      <c r="U32" s="111"/>
      <c r="V32" s="116"/>
      <c r="W32" s="111"/>
      <c r="X32" s="111"/>
      <c r="Y32" s="111"/>
      <c r="Z32" s="111"/>
      <c r="AA32" s="111"/>
    </row>
    <row r="33" spans="1:27" s="104" customFormat="1" ht="24" customHeight="1" thickBot="1" x14ac:dyDescent="0.25">
      <c r="A33" s="323" t="s">
        <v>161</v>
      </c>
      <c r="B33" s="261"/>
      <c r="C33" s="236"/>
      <c r="D33" s="236"/>
      <c r="E33" s="236"/>
      <c r="F33" s="235"/>
      <c r="G33" s="237"/>
      <c r="H33" s="92"/>
      <c r="L33" s="190"/>
      <c r="R33" s="111"/>
      <c r="S33" s="111"/>
      <c r="T33" s="111"/>
      <c r="U33" s="111"/>
      <c r="V33" s="116"/>
      <c r="W33" s="111"/>
      <c r="X33" s="111"/>
      <c r="Y33" s="111"/>
      <c r="Z33" s="111"/>
      <c r="AA33" s="111"/>
    </row>
    <row r="34" spans="1:27" s="104" customFormat="1" ht="29.25" customHeight="1" thickBot="1" x14ac:dyDescent="0.25">
      <c r="A34" s="324" t="s">
        <v>287</v>
      </c>
      <c r="B34" s="262">
        <v>41537</v>
      </c>
      <c r="C34" s="113"/>
      <c r="D34" s="113"/>
      <c r="E34" s="113">
        <v>41537</v>
      </c>
      <c r="F34" s="210" t="s">
        <v>198</v>
      </c>
      <c r="G34" s="237"/>
      <c r="H34" s="92"/>
      <c r="L34" s="190"/>
      <c r="R34" s="111"/>
      <c r="S34" s="111"/>
      <c r="T34" s="111"/>
      <c r="U34" s="111"/>
      <c r="V34" s="116"/>
      <c r="W34" s="111"/>
      <c r="X34" s="111"/>
      <c r="Y34" s="111"/>
      <c r="Z34" s="111"/>
      <c r="AA34" s="111"/>
    </row>
    <row r="35" spans="1:27" s="281" customFormat="1" ht="42.75" customHeight="1" thickBot="1" x14ac:dyDescent="0.25">
      <c r="A35" s="323" t="s">
        <v>288</v>
      </c>
      <c r="B35" s="261">
        <v>42061</v>
      </c>
      <c r="C35" s="236"/>
      <c r="D35" s="236"/>
      <c r="E35" s="236">
        <v>42061</v>
      </c>
      <c r="F35" s="279" t="s">
        <v>199</v>
      </c>
      <c r="G35" s="377" t="s">
        <v>324</v>
      </c>
      <c r="H35" s="280"/>
      <c r="L35" s="282"/>
      <c r="R35" s="283"/>
      <c r="S35" s="283"/>
      <c r="T35" s="283"/>
      <c r="U35" s="283"/>
      <c r="V35" s="284"/>
      <c r="W35" s="283"/>
      <c r="X35" s="283"/>
      <c r="Y35" s="283"/>
      <c r="Z35" s="283"/>
      <c r="AA35" s="283"/>
    </row>
    <row r="36" spans="1:27" s="104" customFormat="1" ht="46.5" customHeight="1" thickBot="1" x14ac:dyDescent="0.25">
      <c r="A36" s="324" t="s">
        <v>289</v>
      </c>
      <c r="B36" s="262">
        <v>42387</v>
      </c>
      <c r="C36" s="113"/>
      <c r="D36" s="113"/>
      <c r="E36" s="113">
        <v>42422</v>
      </c>
      <c r="F36" s="210" t="s">
        <v>200</v>
      </c>
      <c r="G36" s="372" t="s">
        <v>333</v>
      </c>
      <c r="H36" s="92"/>
      <c r="L36" s="190"/>
      <c r="R36" s="111"/>
      <c r="S36" s="111"/>
      <c r="T36" s="111"/>
      <c r="U36" s="111"/>
      <c r="V36" s="116"/>
      <c r="W36" s="111"/>
      <c r="X36" s="111"/>
      <c r="Y36" s="111"/>
      <c r="Z36" s="111"/>
      <c r="AA36" s="111"/>
    </row>
    <row r="37" spans="1:27" s="104" customFormat="1" ht="28.5" customHeight="1" thickBot="1" x14ac:dyDescent="0.25">
      <c r="A37" s="324" t="s">
        <v>290</v>
      </c>
      <c r="B37" s="262">
        <v>44452</v>
      </c>
      <c r="C37" s="113"/>
      <c r="D37" s="113"/>
      <c r="E37" s="113">
        <v>44087</v>
      </c>
      <c r="F37" s="210" t="s">
        <v>201</v>
      </c>
      <c r="G37" s="229" t="s">
        <v>325</v>
      </c>
      <c r="H37" s="92"/>
      <c r="L37" s="190"/>
      <c r="R37" s="111"/>
      <c r="S37" s="111"/>
      <c r="T37" s="111"/>
      <c r="U37" s="111"/>
      <c r="V37" s="116"/>
      <c r="W37" s="111"/>
      <c r="X37" s="111"/>
      <c r="Y37" s="111"/>
      <c r="Z37" s="111"/>
      <c r="AA37" s="111"/>
    </row>
    <row r="38" spans="1:27" s="104" customFormat="1" ht="18.95" customHeight="1" thickBot="1" x14ac:dyDescent="0.25">
      <c r="A38" s="323" t="s">
        <v>162</v>
      </c>
      <c r="B38" s="261">
        <v>44367</v>
      </c>
      <c r="C38" s="236"/>
      <c r="D38" s="236"/>
      <c r="E38" s="236">
        <v>44367</v>
      </c>
      <c r="F38" s="235" t="s">
        <v>202</v>
      </c>
      <c r="G38" s="237" t="s">
        <v>323</v>
      </c>
      <c r="H38" s="92"/>
      <c r="L38" s="190"/>
      <c r="R38" s="111"/>
      <c r="S38" s="111"/>
      <c r="T38" s="111"/>
      <c r="U38" s="111"/>
      <c r="V38" s="116"/>
      <c r="W38" s="111"/>
      <c r="X38" s="111"/>
      <c r="Y38" s="111"/>
      <c r="Z38" s="111"/>
      <c r="AA38" s="111"/>
    </row>
    <row r="39" spans="1:27" s="104" customFormat="1" ht="37.5" customHeight="1" thickBot="1" x14ac:dyDescent="0.25">
      <c r="A39" s="370" t="s">
        <v>277</v>
      </c>
      <c r="B39" s="261">
        <v>42401</v>
      </c>
      <c r="C39" s="236"/>
      <c r="D39" s="236"/>
      <c r="E39" s="236">
        <v>42347</v>
      </c>
      <c r="F39" s="235" t="s">
        <v>203</v>
      </c>
      <c r="G39" s="237" t="s">
        <v>430</v>
      </c>
      <c r="H39" s="92"/>
      <c r="L39" s="190"/>
      <c r="R39" s="111"/>
      <c r="S39" s="111"/>
      <c r="T39" s="111"/>
      <c r="U39" s="111"/>
      <c r="V39" s="116"/>
      <c r="W39" s="111"/>
      <c r="X39" s="111"/>
      <c r="Y39" s="111"/>
      <c r="Z39" s="111"/>
      <c r="AA39" s="111"/>
    </row>
    <row r="40" spans="1:27" s="104" customFormat="1" ht="18.95" customHeight="1" thickBot="1" x14ac:dyDescent="0.25">
      <c r="A40" s="371" t="s">
        <v>278</v>
      </c>
      <c r="B40" s="113"/>
      <c r="C40" s="113"/>
      <c r="D40" s="113"/>
      <c r="E40" s="113"/>
      <c r="F40" s="210"/>
      <c r="G40" s="229"/>
      <c r="H40" s="92"/>
      <c r="L40" s="190"/>
      <c r="R40" s="111"/>
      <c r="S40" s="111"/>
      <c r="T40" s="111"/>
      <c r="U40" s="111"/>
      <c r="V40" s="116"/>
      <c r="W40" s="111"/>
      <c r="X40" s="111"/>
      <c r="Y40" s="111"/>
      <c r="Z40" s="111"/>
      <c r="AA40" s="111"/>
    </row>
    <row r="41" spans="1:27" s="104" customFormat="1" ht="18.95" customHeight="1" thickBot="1" x14ac:dyDescent="0.25">
      <c r="A41" s="327" t="s">
        <v>277</v>
      </c>
      <c r="B41" s="113">
        <v>42551</v>
      </c>
      <c r="C41" s="113"/>
      <c r="D41" s="113"/>
      <c r="E41" s="113">
        <v>42549</v>
      </c>
      <c r="F41" s="210" t="s">
        <v>203</v>
      </c>
      <c r="G41" s="229" t="s">
        <v>424</v>
      </c>
      <c r="H41" s="92"/>
      <c r="L41" s="190"/>
      <c r="R41" s="111"/>
      <c r="S41" s="111"/>
      <c r="T41" s="111"/>
      <c r="U41" s="111"/>
      <c r="V41" s="116"/>
      <c r="W41" s="111"/>
      <c r="X41" s="111"/>
      <c r="Y41" s="111"/>
      <c r="Z41" s="111"/>
      <c r="AA41" s="111"/>
    </row>
    <row r="42" spans="1:27" s="104" customFormat="1" ht="31.5" customHeight="1" thickBot="1" x14ac:dyDescent="0.25">
      <c r="A42" s="326" t="s">
        <v>277</v>
      </c>
      <c r="B42" s="113">
        <v>44285</v>
      </c>
      <c r="C42" s="113"/>
      <c r="D42" s="113"/>
      <c r="E42" s="113">
        <v>44285</v>
      </c>
      <c r="F42" s="210" t="s">
        <v>203</v>
      </c>
      <c r="G42" s="229" t="s">
        <v>331</v>
      </c>
      <c r="H42" s="92"/>
      <c r="L42" s="190"/>
      <c r="R42" s="111"/>
      <c r="S42" s="111"/>
      <c r="T42" s="111"/>
      <c r="U42" s="111"/>
      <c r="V42" s="116"/>
      <c r="W42" s="111"/>
      <c r="X42" s="111"/>
      <c r="Y42" s="111"/>
      <c r="Z42" s="111"/>
      <c r="AA42" s="111"/>
    </row>
    <row r="43" spans="1:27" s="104" customFormat="1" ht="27" customHeight="1" thickBot="1" x14ac:dyDescent="0.25">
      <c r="A43" s="326" t="s">
        <v>277</v>
      </c>
      <c r="B43" s="113">
        <v>44469</v>
      </c>
      <c r="C43" s="113"/>
      <c r="D43" s="113"/>
      <c r="E43" s="113">
        <v>44469</v>
      </c>
      <c r="F43" s="210" t="s">
        <v>203</v>
      </c>
      <c r="G43" s="229" t="s">
        <v>332</v>
      </c>
      <c r="H43" s="92"/>
      <c r="L43" s="190"/>
      <c r="R43" s="111"/>
      <c r="S43" s="111"/>
      <c r="T43" s="111"/>
      <c r="U43" s="111"/>
      <c r="V43" s="116"/>
      <c r="W43" s="111"/>
      <c r="X43" s="111"/>
      <c r="Y43" s="111"/>
      <c r="Z43" s="111"/>
      <c r="AA43" s="111"/>
    </row>
    <row r="44" spans="1:27" s="104" customFormat="1" ht="18.95" customHeight="1" thickBot="1" x14ac:dyDescent="0.25">
      <c r="A44" s="326"/>
      <c r="B44" s="113"/>
      <c r="C44" s="113"/>
      <c r="D44" s="113"/>
      <c r="E44" s="113"/>
      <c r="F44" s="210"/>
      <c r="G44" s="229"/>
      <c r="H44" s="92"/>
      <c r="L44" s="190"/>
      <c r="R44" s="111"/>
      <c r="S44" s="111"/>
      <c r="T44" s="111"/>
      <c r="U44" s="111"/>
      <c r="V44" s="116"/>
      <c r="W44" s="111"/>
      <c r="X44" s="111"/>
      <c r="Y44" s="111"/>
      <c r="Z44" s="111"/>
      <c r="AA44" s="111"/>
    </row>
    <row r="45" spans="1:27" s="139" customFormat="1" ht="30.75" customHeight="1" thickBot="1" x14ac:dyDescent="0.25">
      <c r="A45" s="212" t="s">
        <v>246</v>
      </c>
      <c r="B45" s="181"/>
      <c r="C45" s="181"/>
      <c r="D45" s="181"/>
      <c r="E45" s="181"/>
      <c r="F45" s="194"/>
      <c r="G45" s="182"/>
      <c r="L45" s="149"/>
      <c r="V45" s="149"/>
    </row>
    <row r="46" spans="1:27" ht="18.95" customHeight="1" thickBot="1" x14ac:dyDescent="0.25">
      <c r="A46" s="323" t="s">
        <v>209</v>
      </c>
      <c r="B46" s="261">
        <v>41153</v>
      </c>
      <c r="C46" s="236"/>
      <c r="D46" s="236"/>
      <c r="E46" s="236">
        <v>41153</v>
      </c>
      <c r="F46" s="235" t="s">
        <v>164</v>
      </c>
      <c r="G46" s="237"/>
      <c r="L46" s="38"/>
      <c r="M46" s="12"/>
      <c r="V46" s="38"/>
    </row>
    <row r="47" spans="1:27" ht="28.5" customHeight="1" thickBot="1" x14ac:dyDescent="0.25">
      <c r="A47" s="323" t="s">
        <v>43</v>
      </c>
      <c r="B47" s="261">
        <v>42705</v>
      </c>
      <c r="C47" s="236"/>
      <c r="D47" s="236"/>
      <c r="E47" s="236">
        <v>42735</v>
      </c>
      <c r="F47" s="235" t="s">
        <v>164</v>
      </c>
      <c r="G47" s="237" t="s">
        <v>330</v>
      </c>
      <c r="L47" s="38"/>
      <c r="M47" s="12"/>
      <c r="V47" s="38"/>
    </row>
    <row r="48" spans="1:27" ht="27" customHeight="1" thickBot="1" x14ac:dyDescent="0.25">
      <c r="A48" s="323" t="s">
        <v>44</v>
      </c>
      <c r="B48" s="261">
        <v>44196</v>
      </c>
      <c r="C48" s="236"/>
      <c r="D48" s="236"/>
      <c r="E48" s="236">
        <v>44196</v>
      </c>
      <c r="F48" s="235" t="s">
        <v>164</v>
      </c>
      <c r="G48" s="237" t="s">
        <v>330</v>
      </c>
      <c r="L48" s="38"/>
      <c r="M48" s="12"/>
      <c r="V48" s="38"/>
    </row>
    <row r="49" spans="1:22" ht="18.95" customHeight="1" thickBot="1" x14ac:dyDescent="0.25">
      <c r="A49" s="323" t="s">
        <v>208</v>
      </c>
      <c r="B49" s="261">
        <v>44469</v>
      </c>
      <c r="C49" s="236"/>
      <c r="D49" s="236"/>
      <c r="E49" s="236">
        <v>44469</v>
      </c>
      <c r="F49" s="235" t="s">
        <v>164</v>
      </c>
      <c r="G49" s="237" t="s">
        <v>267</v>
      </c>
      <c r="L49" s="38"/>
      <c r="M49" s="12"/>
      <c r="V49" s="38"/>
    </row>
    <row r="50" spans="1:22" ht="28.5" customHeight="1" thickBot="1" x14ac:dyDescent="0.25">
      <c r="A50" s="586" t="s">
        <v>420</v>
      </c>
      <c r="B50" s="587">
        <v>44469</v>
      </c>
      <c r="C50" s="588"/>
      <c r="D50" s="588"/>
      <c r="E50" s="588">
        <v>44469</v>
      </c>
      <c r="F50" s="589" t="s">
        <v>194</v>
      </c>
      <c r="G50" s="590" t="s">
        <v>427</v>
      </c>
      <c r="L50" s="38"/>
      <c r="M50" s="12"/>
      <c r="V50" s="38"/>
    </row>
    <row r="51" spans="1:22" ht="24" customHeight="1" thickBot="1" x14ac:dyDescent="0.25">
      <c r="A51" s="370" t="s">
        <v>326</v>
      </c>
      <c r="B51" s="261">
        <v>42413</v>
      </c>
      <c r="C51" s="236"/>
      <c r="D51" s="236"/>
      <c r="E51" s="236">
        <v>42413</v>
      </c>
      <c r="F51" s="235" t="s">
        <v>164</v>
      </c>
      <c r="G51" s="237" t="s">
        <v>328</v>
      </c>
      <c r="L51" s="38"/>
      <c r="M51" s="12"/>
      <c r="V51" s="38"/>
    </row>
    <row r="52" spans="1:22" ht="28.5" customHeight="1" thickBot="1" x14ac:dyDescent="0.25">
      <c r="A52" s="370" t="s">
        <v>327</v>
      </c>
      <c r="B52" s="261">
        <v>42503</v>
      </c>
      <c r="C52" s="236"/>
      <c r="D52" s="236"/>
      <c r="E52" s="236">
        <v>42501</v>
      </c>
      <c r="F52" s="235" t="s">
        <v>102</v>
      </c>
      <c r="G52" s="237" t="s">
        <v>434</v>
      </c>
      <c r="L52" s="38"/>
      <c r="M52" s="12"/>
      <c r="V52" s="38"/>
    </row>
    <row r="53" spans="1:22" ht="18.95" customHeight="1" thickBot="1" x14ac:dyDescent="0.25">
      <c r="A53" s="325" t="s">
        <v>339</v>
      </c>
      <c r="B53" s="236">
        <v>42758</v>
      </c>
      <c r="C53" s="236"/>
      <c r="D53" s="236"/>
      <c r="E53" s="236">
        <v>42758</v>
      </c>
      <c r="F53" s="235" t="s">
        <v>164</v>
      </c>
      <c r="G53" s="237"/>
      <c r="L53" s="38"/>
      <c r="M53" s="12"/>
      <c r="V53" s="38"/>
    </row>
    <row r="54" spans="1:22" ht="18.95" customHeight="1" thickBot="1" x14ac:dyDescent="0.25">
      <c r="A54" s="325" t="s">
        <v>340</v>
      </c>
      <c r="B54" s="236">
        <v>43185</v>
      </c>
      <c r="C54" s="236"/>
      <c r="D54" s="236"/>
      <c r="E54" s="236">
        <v>43185</v>
      </c>
      <c r="F54" s="235" t="s">
        <v>164</v>
      </c>
      <c r="G54" s="237"/>
      <c r="L54" s="38"/>
      <c r="M54" s="12"/>
      <c r="V54" s="38"/>
    </row>
    <row r="55" spans="1:22" ht="18.95" customHeight="1" thickBot="1" x14ac:dyDescent="0.25">
      <c r="A55" s="325" t="s">
        <v>336</v>
      </c>
      <c r="B55" s="236">
        <v>43353</v>
      </c>
      <c r="C55" s="236"/>
      <c r="D55" s="236"/>
      <c r="E55" s="236">
        <v>43353</v>
      </c>
      <c r="F55" s="235" t="s">
        <v>164</v>
      </c>
      <c r="G55" s="237"/>
      <c r="L55" s="38"/>
      <c r="M55" s="12"/>
      <c r="V55" s="38"/>
    </row>
    <row r="56" spans="1:22" ht="18.95" customHeight="1" thickBot="1" x14ac:dyDescent="0.25">
      <c r="A56" s="325" t="s">
        <v>337</v>
      </c>
      <c r="B56" s="236">
        <v>43153</v>
      </c>
      <c r="C56" s="236"/>
      <c r="D56" s="236"/>
      <c r="E56" s="236">
        <v>43153</v>
      </c>
      <c r="F56" s="235" t="s">
        <v>164</v>
      </c>
      <c r="G56" s="237"/>
      <c r="L56" s="38"/>
      <c r="M56" s="12"/>
      <c r="V56" s="38"/>
    </row>
    <row r="57" spans="1:22" ht="18.95" customHeight="1" thickBot="1" x14ac:dyDescent="0.25">
      <c r="A57" s="325" t="s">
        <v>338</v>
      </c>
      <c r="B57" s="236">
        <v>43822</v>
      </c>
      <c r="C57" s="236"/>
      <c r="D57" s="236"/>
      <c r="E57" s="236">
        <v>43822</v>
      </c>
      <c r="F57" s="235" t="s">
        <v>164</v>
      </c>
      <c r="G57" s="237"/>
      <c r="L57" s="38"/>
      <c r="M57" s="12"/>
      <c r="V57" s="38"/>
    </row>
    <row r="58" spans="1:22" ht="18.95" customHeight="1" thickBot="1" x14ac:dyDescent="0.25">
      <c r="A58" s="325"/>
      <c r="B58" s="236"/>
      <c r="C58" s="236"/>
      <c r="D58" s="236"/>
      <c r="E58" s="236"/>
      <c r="F58" s="235"/>
      <c r="G58" s="237"/>
      <c r="L58" s="38"/>
      <c r="M58" s="12"/>
      <c r="V58" s="38"/>
    </row>
    <row r="59" spans="1:22" s="109" customFormat="1" ht="9" customHeight="1" thickBot="1" x14ac:dyDescent="0.25">
      <c r="F59" s="195"/>
      <c r="H59" s="12"/>
    </row>
    <row r="60" spans="1:22" s="109" customFormat="1" ht="24.75" customHeight="1" thickBot="1" x14ac:dyDescent="0.25">
      <c r="A60" s="689" t="s">
        <v>242</v>
      </c>
      <c r="B60" s="771" t="s">
        <v>425</v>
      </c>
      <c r="C60" s="772"/>
      <c r="D60" s="772"/>
      <c r="E60" s="772"/>
      <c r="F60" s="772"/>
      <c r="G60" s="772"/>
      <c r="H60" s="268"/>
      <c r="I60" s="12"/>
      <c r="J60" s="23"/>
      <c r="K60" s="12"/>
      <c r="M60" s="112"/>
    </row>
    <row r="61" spans="1:22" s="109" customFormat="1" ht="24.75" customHeight="1" thickBot="1" x14ac:dyDescent="0.25">
      <c r="A61" s="689"/>
      <c r="B61" s="773"/>
      <c r="C61" s="774"/>
      <c r="D61" s="774"/>
      <c r="E61" s="774"/>
      <c r="F61" s="774"/>
      <c r="G61" s="774"/>
      <c r="H61" s="269"/>
      <c r="I61" s="12"/>
      <c r="J61" s="17"/>
      <c r="K61" s="14"/>
      <c r="M61" s="112"/>
    </row>
    <row r="62" spans="1:22" s="109" customFormat="1" ht="13.5" customHeight="1" thickBot="1" x14ac:dyDescent="0.25">
      <c r="A62" s="689"/>
      <c r="B62" s="773"/>
      <c r="C62" s="774"/>
      <c r="D62" s="774"/>
      <c r="E62" s="774"/>
      <c r="F62" s="774"/>
      <c r="G62" s="774"/>
      <c r="H62" s="269"/>
      <c r="I62" s="12"/>
      <c r="J62" s="17"/>
      <c r="K62" s="14"/>
    </row>
    <row r="63" spans="1:22" s="109" customFormat="1" ht="33" customHeight="1" thickBot="1" x14ac:dyDescent="0.25">
      <c r="A63" s="689"/>
      <c r="B63" s="775"/>
      <c r="C63" s="776"/>
      <c r="D63" s="776"/>
      <c r="E63" s="776"/>
      <c r="F63" s="776"/>
      <c r="G63" s="776"/>
      <c r="H63" s="270"/>
      <c r="I63" s="12"/>
      <c r="J63" s="13"/>
      <c r="K63" s="17"/>
    </row>
    <row r="64" spans="1:22" s="109" customFormat="1" ht="13.5" thickBot="1" x14ac:dyDescent="0.25">
      <c r="A64" s="18"/>
      <c r="B64" s="18"/>
      <c r="C64" s="12"/>
      <c r="D64" s="12"/>
      <c r="E64" s="12"/>
      <c r="F64" s="82"/>
      <c r="G64" s="12"/>
      <c r="H64" s="12"/>
      <c r="I64" s="12"/>
    </row>
    <row r="65" spans="1:11" s="109" customFormat="1" ht="32.25" customHeight="1" x14ac:dyDescent="0.2">
      <c r="A65" s="328" t="s">
        <v>241</v>
      </c>
      <c r="B65" s="18"/>
      <c r="C65" s="12"/>
      <c r="D65" s="12"/>
      <c r="E65" s="12"/>
      <c r="F65" s="82"/>
      <c r="G65" s="12"/>
      <c r="H65" s="12"/>
      <c r="I65" s="12"/>
    </row>
    <row r="66" spans="1:11" s="109" customFormat="1" ht="27" customHeight="1" x14ac:dyDescent="0.2">
      <c r="A66" s="764" t="s">
        <v>243</v>
      </c>
      <c r="B66" s="765"/>
      <c r="C66" s="765"/>
      <c r="D66" s="765"/>
      <c r="E66" s="765"/>
      <c r="F66" s="765"/>
      <c r="G66" s="765"/>
      <c r="H66" s="12"/>
      <c r="I66" s="12"/>
    </row>
    <row r="67" spans="1:11" s="109" customFormat="1" ht="4.5" customHeight="1" thickBot="1" x14ac:dyDescent="0.25">
      <c r="A67" s="197"/>
      <c r="B67" s="18"/>
      <c r="C67" s="12"/>
      <c r="D67" s="12"/>
      <c r="E67" s="12"/>
      <c r="F67" s="82"/>
      <c r="G67" s="12"/>
      <c r="H67" s="12"/>
      <c r="I67" s="12"/>
    </row>
    <row r="68" spans="1:11" s="109" customFormat="1" ht="21.75" customHeight="1" thickTop="1" thickBot="1" x14ac:dyDescent="0.3">
      <c r="A68" s="8"/>
      <c r="B68" s="767" t="s">
        <v>93</v>
      </c>
      <c r="C68" s="768"/>
      <c r="D68" s="762" t="s">
        <v>429</v>
      </c>
      <c r="E68" s="763"/>
      <c r="F68" s="763"/>
      <c r="G68" s="763"/>
      <c r="H68" s="12"/>
      <c r="I68" s="12"/>
    </row>
    <row r="69" spans="1:11" s="109" customFormat="1" ht="27.75" customHeight="1" thickTop="1" thickBot="1" x14ac:dyDescent="0.25">
      <c r="A69" s="769" t="s">
        <v>247</v>
      </c>
      <c r="B69" s="329" t="s">
        <v>160</v>
      </c>
      <c r="C69" s="360" t="s">
        <v>57</v>
      </c>
      <c r="D69" s="762"/>
      <c r="E69" s="763"/>
      <c r="F69" s="763"/>
      <c r="G69" s="763"/>
      <c r="H69" s="16"/>
      <c r="I69" s="16"/>
      <c r="J69" s="12"/>
      <c r="K69" s="12"/>
    </row>
    <row r="70" spans="1:11" s="105" customFormat="1" ht="40.5" customHeight="1" thickTop="1" thickBot="1" x14ac:dyDescent="0.25">
      <c r="A70" s="770"/>
      <c r="B70" s="330" t="s">
        <v>158</v>
      </c>
      <c r="C70" s="361" t="s">
        <v>57</v>
      </c>
      <c r="D70" s="762"/>
      <c r="E70" s="763"/>
      <c r="F70" s="763"/>
      <c r="G70" s="763"/>
      <c r="H70" s="16"/>
      <c r="I70" s="16"/>
      <c r="J70" s="12"/>
      <c r="K70" s="12"/>
    </row>
    <row r="71" spans="1:11" s="109" customFormat="1" ht="14.25" customHeight="1" thickTop="1" x14ac:dyDescent="0.2">
      <c r="A71" s="197"/>
      <c r="B71" s="341"/>
      <c r="C71" s="336"/>
      <c r="D71" s="12"/>
      <c r="E71" s="12"/>
      <c r="F71" s="82"/>
      <c r="G71" s="12"/>
      <c r="H71" s="12"/>
      <c r="I71" s="12"/>
    </row>
    <row r="72" spans="1:11" s="109" customFormat="1" ht="29.25" customHeight="1" thickBot="1" x14ac:dyDescent="0.25">
      <c r="A72" s="764" t="s">
        <v>244</v>
      </c>
      <c r="B72" s="766"/>
      <c r="C72" s="766"/>
      <c r="D72" s="766"/>
      <c r="E72" s="766"/>
      <c r="F72" s="766"/>
      <c r="G72" s="766"/>
      <c r="H72" s="12"/>
      <c r="I72" s="12"/>
    </row>
    <row r="73" spans="1:11" s="105" customFormat="1" ht="20.25" customHeight="1" thickTop="1" thickBot="1" x14ac:dyDescent="0.25">
      <c r="A73" s="342"/>
      <c r="B73" s="767" t="s">
        <v>245</v>
      </c>
      <c r="C73" s="768"/>
      <c r="D73" s="762" t="s">
        <v>426</v>
      </c>
      <c r="E73" s="763"/>
      <c r="F73" s="763"/>
      <c r="G73" s="763"/>
      <c r="H73" s="12"/>
      <c r="I73" s="12"/>
      <c r="J73" s="12"/>
      <c r="K73" s="111"/>
    </row>
    <row r="74" spans="1:11" s="105" customFormat="1" ht="24" customHeight="1" thickTop="1" thickBot="1" x14ac:dyDescent="0.25">
      <c r="A74" s="689" t="s">
        <v>94</v>
      </c>
      <c r="B74" s="331" t="s">
        <v>159</v>
      </c>
      <c r="C74" s="362" t="s">
        <v>57</v>
      </c>
      <c r="D74" s="762"/>
      <c r="E74" s="763"/>
      <c r="F74" s="763"/>
      <c r="G74" s="763"/>
      <c r="H74" s="12"/>
      <c r="I74" s="12"/>
      <c r="J74" s="12"/>
      <c r="K74" s="111"/>
    </row>
    <row r="75" spans="1:11" s="105" customFormat="1" ht="45" customHeight="1" thickTop="1" x14ac:dyDescent="0.2">
      <c r="A75" s="689"/>
      <c r="B75" s="332" t="s">
        <v>158</v>
      </c>
      <c r="C75" s="363" t="s">
        <v>57</v>
      </c>
      <c r="D75" s="762"/>
      <c r="E75" s="763"/>
      <c r="F75" s="763"/>
      <c r="G75" s="763"/>
      <c r="H75" s="12"/>
      <c r="I75" s="12"/>
      <c r="J75" s="12"/>
      <c r="K75" s="111"/>
    </row>
    <row r="76" spans="1:11" s="202" customFormat="1" ht="12" customHeight="1" x14ac:dyDescent="0.2">
      <c r="A76" s="198"/>
      <c r="B76" s="110"/>
      <c r="C76" s="199"/>
      <c r="D76" s="144"/>
      <c r="E76" s="200"/>
      <c r="F76" s="201"/>
      <c r="G76" s="92"/>
      <c r="H76" s="92"/>
      <c r="I76" s="92"/>
      <c r="J76" s="104"/>
      <c r="K76" s="104"/>
    </row>
    <row r="77" spans="1:11" s="105" customFormat="1" ht="24.75" customHeight="1" x14ac:dyDescent="0.2">
      <c r="A77" s="153"/>
      <c r="B77" s="12"/>
      <c r="C77" s="12"/>
      <c r="D77" s="12"/>
      <c r="E77" s="12"/>
      <c r="F77" s="82"/>
      <c r="G77" s="38"/>
      <c r="H77" s="12"/>
      <c r="I77" s="12"/>
      <c r="J77" s="12"/>
      <c r="K77" s="12"/>
    </row>
    <row r="78" spans="1:11" s="105" customFormat="1" ht="24.75" hidden="1" customHeight="1" x14ac:dyDescent="0.2">
      <c r="A78" s="758" t="s">
        <v>157</v>
      </c>
      <c r="B78" s="759"/>
      <c r="C78" s="760" t="s">
        <v>156</v>
      </c>
      <c r="D78" s="761"/>
      <c r="E78" s="267"/>
      <c r="F78" s="266"/>
      <c r="G78" s="266"/>
      <c r="H78" s="266"/>
      <c r="I78" s="110"/>
      <c r="J78" s="110"/>
      <c r="K78" s="110"/>
    </row>
    <row r="79" spans="1:11" s="105" customFormat="1" ht="24.75" hidden="1" customHeight="1" x14ac:dyDescent="0.2">
      <c r="A79" s="757"/>
      <c r="B79" s="759"/>
      <c r="C79" s="760"/>
      <c r="D79" s="761"/>
      <c r="E79" s="267"/>
      <c r="F79" s="266"/>
      <c r="G79" s="266"/>
      <c r="H79" s="266"/>
      <c r="I79" s="110"/>
      <c r="J79" s="110"/>
      <c r="K79" s="110"/>
    </row>
    <row r="80" spans="1:11" s="105" customFormat="1" ht="24.75" hidden="1" customHeight="1" x14ac:dyDescent="0.2">
      <c r="A80" s="154"/>
      <c r="B80" s="12"/>
      <c r="C80" s="12"/>
      <c r="D80" s="12"/>
      <c r="E80" s="12"/>
      <c r="F80" s="82"/>
      <c r="G80" s="12"/>
      <c r="H80" s="12"/>
      <c r="I80" s="12"/>
      <c r="J80" s="16"/>
      <c r="K80" s="12"/>
    </row>
    <row r="81" spans="1:11" s="105" customFormat="1" ht="24.75" hidden="1" customHeight="1" x14ac:dyDescent="0.2">
      <c r="A81" s="757" t="s">
        <v>155</v>
      </c>
      <c r="B81" s="266"/>
      <c r="C81" s="266"/>
      <c r="D81" s="266"/>
      <c r="E81" s="266"/>
      <c r="F81" s="266"/>
      <c r="G81" s="266"/>
      <c r="H81" s="266"/>
      <c r="I81" s="12"/>
      <c r="J81" s="12"/>
      <c r="K81" s="12"/>
    </row>
    <row r="82" spans="1:11" s="105" customFormat="1" ht="24.75" hidden="1" customHeight="1" x14ac:dyDescent="0.2">
      <c r="A82" s="757"/>
      <c r="B82" s="266"/>
      <c r="C82" s="266"/>
      <c r="D82" s="266"/>
      <c r="E82" s="266"/>
      <c r="F82" s="266"/>
      <c r="G82" s="266"/>
      <c r="H82" s="266"/>
      <c r="I82" s="12"/>
      <c r="J82" s="12"/>
      <c r="K82" s="12"/>
    </row>
    <row r="83" spans="1:11" s="105" customFormat="1" ht="24.75" hidden="1" customHeight="1" x14ac:dyDescent="0.2">
      <c r="F83" s="196"/>
    </row>
    <row r="84" spans="1:11" s="105" customFormat="1" ht="24.75" customHeight="1" thickBot="1" x14ac:dyDescent="0.25">
      <c r="A84" s="109"/>
      <c r="B84" s="109"/>
      <c r="C84" s="109"/>
      <c r="D84" s="109"/>
      <c r="E84" s="109"/>
      <c r="F84" s="195"/>
      <c r="G84" s="109"/>
    </row>
    <row r="85" spans="1:11" s="105" customFormat="1" ht="24.75" customHeight="1" thickBot="1" x14ac:dyDescent="0.25">
      <c r="A85" s="108"/>
      <c r="B85" s="107"/>
      <c r="C85" s="107"/>
      <c r="D85" s="107"/>
      <c r="E85" s="107"/>
      <c r="F85" s="107"/>
      <c r="G85" s="106"/>
    </row>
    <row r="86" spans="1:11" s="105" customFormat="1" ht="12.75" customHeight="1" thickBot="1" x14ac:dyDescent="0.25">
      <c r="A86" s="108"/>
      <c r="B86" s="107"/>
      <c r="C86" s="107"/>
      <c r="D86" s="107"/>
      <c r="E86" s="107"/>
      <c r="F86" s="107"/>
      <c r="G86" s="106"/>
    </row>
    <row r="87" spans="1:11" s="105" customFormat="1" ht="13.5" thickBot="1" x14ac:dyDescent="0.25">
      <c r="A87" s="108"/>
      <c r="B87" s="107"/>
      <c r="C87" s="107"/>
      <c r="D87" s="107"/>
      <c r="E87" s="107"/>
      <c r="F87" s="107"/>
      <c r="G87" s="106"/>
    </row>
    <row r="88" spans="1:11" s="105" customFormat="1" ht="13.5" thickBot="1" x14ac:dyDescent="0.25">
      <c r="A88" s="108"/>
      <c r="B88" s="107"/>
      <c r="C88" s="107"/>
      <c r="D88" s="107"/>
      <c r="E88" s="107"/>
      <c r="F88" s="107"/>
      <c r="G88" s="106"/>
    </row>
    <row r="89" spans="1:11" s="105" customFormat="1" ht="14.25" customHeight="1" thickBot="1" x14ac:dyDescent="0.25">
      <c r="A89" s="108"/>
      <c r="B89" s="107"/>
      <c r="C89" s="107"/>
      <c r="D89" s="107"/>
      <c r="E89" s="107"/>
      <c r="F89" s="107"/>
      <c r="G89" s="106"/>
    </row>
    <row r="90" spans="1:11" s="105" customFormat="1" ht="14.25" customHeight="1" thickBot="1" x14ac:dyDescent="0.25">
      <c r="A90" s="108"/>
      <c r="B90" s="107"/>
      <c r="C90" s="107"/>
      <c r="D90" s="107"/>
      <c r="E90" s="107"/>
      <c r="F90" s="107"/>
      <c r="G90" s="106"/>
    </row>
    <row r="91" spans="1:11" ht="14.25" customHeight="1" thickBot="1" x14ac:dyDescent="0.25">
      <c r="A91" s="108"/>
      <c r="B91" s="107"/>
      <c r="C91" s="107"/>
      <c r="D91" s="107"/>
      <c r="E91" s="107"/>
      <c r="F91" s="107"/>
      <c r="G91" s="106"/>
      <c r="H91" s="105"/>
    </row>
    <row r="92" spans="1:11" ht="14.25" customHeight="1" thickBot="1" x14ac:dyDescent="0.25">
      <c r="A92" s="108"/>
      <c r="B92" s="107"/>
      <c r="C92" s="107"/>
      <c r="D92" s="107"/>
      <c r="E92" s="107"/>
      <c r="F92" s="107"/>
      <c r="G92" s="106"/>
      <c r="H92" s="105"/>
    </row>
    <row r="93" spans="1:11" ht="14.25" customHeight="1" thickBot="1" x14ac:dyDescent="0.25">
      <c r="A93" s="108"/>
      <c r="B93" s="107"/>
      <c r="C93" s="107"/>
      <c r="D93" s="107"/>
      <c r="E93" s="107"/>
      <c r="F93" s="107"/>
      <c r="G93" s="106"/>
      <c r="H93" s="105"/>
    </row>
    <row r="94" spans="1:11" ht="14.25" customHeight="1" thickBot="1" x14ac:dyDescent="0.25">
      <c r="A94" s="108"/>
      <c r="B94" s="107"/>
      <c r="C94" s="107"/>
      <c r="D94" s="107"/>
      <c r="E94" s="107"/>
      <c r="F94" s="107"/>
      <c r="G94" s="106"/>
      <c r="H94" s="105"/>
    </row>
    <row r="95" spans="1:11" ht="14.25" customHeight="1" thickBot="1" x14ac:dyDescent="0.25">
      <c r="A95" s="108"/>
      <c r="B95" s="107"/>
      <c r="C95" s="107"/>
      <c r="D95" s="107"/>
      <c r="E95" s="107"/>
      <c r="F95" s="107"/>
      <c r="G95" s="106"/>
      <c r="H95" s="105"/>
    </row>
    <row r="96" spans="1:11" ht="14.25" customHeight="1" thickBot="1" x14ac:dyDescent="0.25">
      <c r="A96" s="108"/>
      <c r="B96" s="107"/>
      <c r="C96" s="107"/>
      <c r="D96" s="107"/>
      <c r="E96" s="107"/>
      <c r="F96" s="107"/>
      <c r="G96" s="106"/>
      <c r="H96" s="105"/>
    </row>
    <row r="97" spans="1:8" ht="14.25" customHeight="1" thickBot="1" x14ac:dyDescent="0.25">
      <c r="A97" s="108"/>
      <c r="B97" s="107"/>
      <c r="C97" s="107"/>
      <c r="D97" s="107"/>
      <c r="E97" s="107"/>
      <c r="F97" s="107"/>
      <c r="G97" s="106"/>
      <c r="H97" s="105"/>
    </row>
    <row r="98" spans="1:8" ht="15" customHeight="1" thickBot="1" x14ac:dyDescent="0.25">
      <c r="A98" s="108"/>
      <c r="B98" s="107"/>
      <c r="C98" s="107"/>
      <c r="D98" s="107"/>
      <c r="E98" s="107"/>
      <c r="F98" s="107"/>
      <c r="G98" s="106"/>
      <c r="H98" s="105"/>
    </row>
    <row r="99" spans="1:8" ht="13.5" thickBot="1" x14ac:dyDescent="0.25">
      <c r="A99" s="108"/>
      <c r="B99" s="107"/>
      <c r="C99" s="107"/>
      <c r="D99" s="107"/>
      <c r="E99" s="107"/>
      <c r="F99" s="107"/>
      <c r="G99" s="106"/>
    </row>
    <row r="100" spans="1:8" ht="13.5" thickBot="1" x14ac:dyDescent="0.25">
      <c r="A100" s="108"/>
      <c r="B100" s="107"/>
      <c r="C100" s="107"/>
      <c r="D100" s="107"/>
      <c r="E100" s="107"/>
      <c r="F100" s="107"/>
      <c r="G100" s="106"/>
    </row>
    <row r="101" spans="1:8" ht="13.5" thickBot="1" x14ac:dyDescent="0.25">
      <c r="A101" s="108"/>
      <c r="B101" s="107"/>
      <c r="C101" s="107"/>
      <c r="D101" s="107"/>
      <c r="E101" s="107"/>
      <c r="F101" s="107"/>
      <c r="G101" s="106"/>
    </row>
    <row r="102" spans="1:8" ht="13.5" thickBot="1" x14ac:dyDescent="0.25">
      <c r="A102" s="108"/>
      <c r="B102" s="107"/>
      <c r="C102" s="107"/>
      <c r="D102" s="107"/>
      <c r="E102" s="107"/>
      <c r="F102" s="107"/>
      <c r="G102" s="106"/>
    </row>
    <row r="103" spans="1:8" ht="13.5" thickBot="1" x14ac:dyDescent="0.25">
      <c r="A103" s="108"/>
      <c r="B103" s="107"/>
      <c r="C103" s="107"/>
      <c r="D103" s="107"/>
      <c r="E103" s="107"/>
      <c r="F103" s="107"/>
      <c r="G103" s="106"/>
    </row>
    <row r="104" spans="1:8" x14ac:dyDescent="0.2">
      <c r="A104" s="105"/>
      <c r="B104" s="105"/>
      <c r="C104" s="105"/>
      <c r="D104" s="105"/>
      <c r="E104" s="105"/>
      <c r="F104" s="196"/>
      <c r="G104" s="105"/>
    </row>
    <row r="105" spans="1:8" x14ac:dyDescent="0.2">
      <c r="A105" s="105"/>
      <c r="B105" s="105"/>
      <c r="C105" s="105"/>
      <c r="D105" s="105"/>
      <c r="E105" s="105"/>
      <c r="F105" s="196"/>
      <c r="G105" s="105"/>
    </row>
    <row r="106" spans="1:8" x14ac:dyDescent="0.2">
      <c r="A106" s="105"/>
      <c r="B106" s="105"/>
      <c r="C106" s="105"/>
      <c r="D106" s="105"/>
      <c r="E106" s="105"/>
      <c r="F106" s="196"/>
      <c r="G106" s="105"/>
    </row>
    <row r="107" spans="1:8" x14ac:dyDescent="0.2">
      <c r="A107" s="105"/>
      <c r="B107" s="105"/>
      <c r="C107" s="105"/>
      <c r="D107" s="105"/>
      <c r="E107" s="105"/>
      <c r="F107" s="196"/>
      <c r="G107" s="105"/>
    </row>
    <row r="108" spans="1:8" x14ac:dyDescent="0.2">
      <c r="A108" s="105"/>
      <c r="B108" s="105"/>
      <c r="C108" s="105"/>
      <c r="D108" s="105"/>
      <c r="E108" s="105"/>
      <c r="F108" s="196"/>
      <c r="G108" s="105"/>
    </row>
    <row r="109" spans="1:8" x14ac:dyDescent="0.2">
      <c r="A109" s="105"/>
      <c r="B109" s="105"/>
      <c r="C109" s="105"/>
      <c r="D109" s="105"/>
      <c r="E109" s="105"/>
      <c r="F109" s="196"/>
      <c r="G109" s="105"/>
    </row>
    <row r="110" spans="1:8" x14ac:dyDescent="0.2">
      <c r="A110" s="105"/>
      <c r="B110" s="105"/>
      <c r="C110" s="105"/>
      <c r="D110" s="105"/>
      <c r="E110" s="105"/>
      <c r="F110" s="196"/>
      <c r="G110" s="105"/>
    </row>
    <row r="111" spans="1:8" x14ac:dyDescent="0.2">
      <c r="A111" s="105"/>
      <c r="B111" s="105"/>
      <c r="C111" s="105"/>
      <c r="D111" s="105"/>
      <c r="E111" s="105"/>
      <c r="F111" s="196"/>
      <c r="G111" s="105"/>
    </row>
    <row r="112" spans="1:8" x14ac:dyDescent="0.2">
      <c r="A112" s="105"/>
      <c r="B112" s="105"/>
      <c r="C112" s="105"/>
      <c r="D112" s="105"/>
      <c r="E112" s="105"/>
      <c r="F112" s="196"/>
      <c r="G112" s="105"/>
    </row>
    <row r="113" spans="1:7" x14ac:dyDescent="0.2">
      <c r="A113" s="105"/>
      <c r="B113" s="105"/>
      <c r="C113" s="105"/>
      <c r="D113" s="105"/>
      <c r="E113" s="105"/>
      <c r="F113" s="196"/>
      <c r="G113" s="105"/>
    </row>
    <row r="114" spans="1:7" x14ac:dyDescent="0.2">
      <c r="A114" s="105"/>
      <c r="B114" s="105"/>
      <c r="C114" s="105"/>
      <c r="D114" s="105"/>
      <c r="E114" s="105"/>
      <c r="F114" s="196"/>
      <c r="G114" s="105"/>
    </row>
    <row r="115" spans="1:7" x14ac:dyDescent="0.2">
      <c r="A115" s="105"/>
      <c r="B115" s="105"/>
      <c r="C115" s="105"/>
      <c r="D115" s="105"/>
      <c r="E115" s="105"/>
      <c r="F115" s="196"/>
      <c r="G115" s="105"/>
    </row>
    <row r="116" spans="1:7" x14ac:dyDescent="0.2">
      <c r="A116" s="105"/>
      <c r="B116" s="105"/>
      <c r="C116" s="105"/>
      <c r="D116" s="105"/>
      <c r="E116" s="105"/>
      <c r="F116" s="196"/>
      <c r="G116" s="105"/>
    </row>
    <row r="117" spans="1:7" x14ac:dyDescent="0.2">
      <c r="A117" s="105"/>
      <c r="B117" s="105"/>
      <c r="C117" s="105"/>
      <c r="D117" s="105"/>
      <c r="E117" s="105"/>
      <c r="F117" s="196"/>
      <c r="G117" s="105"/>
    </row>
    <row r="118" spans="1:7" x14ac:dyDescent="0.2">
      <c r="A118" s="105"/>
      <c r="B118" s="105"/>
      <c r="C118" s="105"/>
      <c r="D118" s="105"/>
      <c r="E118" s="105"/>
      <c r="F118" s="196"/>
      <c r="G118" s="105"/>
    </row>
    <row r="119" spans="1:7" x14ac:dyDescent="0.2">
      <c r="A119" s="105"/>
      <c r="B119" s="105"/>
      <c r="C119" s="105"/>
      <c r="D119" s="105"/>
      <c r="E119" s="105"/>
      <c r="F119" s="196"/>
      <c r="G119" s="105"/>
    </row>
    <row r="120" spans="1:7" x14ac:dyDescent="0.2">
      <c r="A120" s="105"/>
      <c r="B120" s="105"/>
      <c r="C120" s="105"/>
      <c r="D120" s="105"/>
      <c r="E120" s="105"/>
      <c r="F120" s="196"/>
      <c r="G120" s="105"/>
    </row>
    <row r="121" spans="1:7" x14ac:dyDescent="0.2">
      <c r="A121" s="105"/>
      <c r="B121" s="105"/>
      <c r="C121" s="105"/>
      <c r="D121" s="105"/>
      <c r="E121" s="105"/>
      <c r="F121" s="196"/>
      <c r="G121" s="105"/>
    </row>
    <row r="122" spans="1:7" x14ac:dyDescent="0.2">
      <c r="A122" s="105"/>
      <c r="B122" s="105"/>
      <c r="C122" s="105"/>
      <c r="D122" s="105"/>
      <c r="E122" s="105"/>
      <c r="F122" s="196"/>
      <c r="G122" s="105"/>
    </row>
  </sheetData>
  <sheetProtection formatCells="0" formatColumns="0" formatRows="0" insertRows="0" deleteRows="0"/>
  <dataConsolidate/>
  <customSheetViews>
    <customSheetView guid="{DFB9FB33-7F58-47EA-BA3A-E1F14F59952F}" scale="90" showGridLines="0" fitToPage="1" printArea="1" hiddenRows="1" topLeftCell="A48">
      <selection activeCell="B56" sqref="B56"/>
      <pageMargins left="0.74803149606299213" right="0.74803149606299213" top="0.98425196850393704" bottom="0.98425196850393704" header="0.51181102362204722" footer="0.51181102362204722"/>
      <pageSetup paperSize="8" scale="36" orientation="landscape" r:id="rId1"/>
      <headerFooter alignWithMargins="0"/>
    </customSheetView>
    <customSheetView guid="{40F25AFB-D8C8-465B-B3C2-F4CF67D3411C}" scale="70" showGridLines="0" fitToPage="1" hiddenRows="1" topLeftCell="A46">
      <selection activeCell="F54" sqref="F54"/>
      <pageMargins left="0.74803149606299213" right="0.74803149606299213" top="0.98425196850393704" bottom="0.98425196850393704" header="0.51181102362204722" footer="0.51181102362204722"/>
      <pageSetup paperSize="8" scale="36" orientation="landscape" r:id="rId2"/>
      <headerFooter alignWithMargins="0"/>
    </customSheetView>
    <customSheetView guid="{623C300D-781E-483E-85FB-4756099E0A4D}" scale="70" showGridLines="0" fitToPage="1" hiddenRows="1" topLeftCell="A46">
      <selection activeCell="K75" sqref="K75"/>
      <pageMargins left="0.74803149606299213" right="0.74803149606299213" top="0.98425196850393704" bottom="0.98425196850393704" header="0.51181102362204722" footer="0.51181102362204722"/>
      <pageSetup paperSize="8" scale="36" orientation="landscape" r:id="rId3"/>
      <headerFooter alignWithMargins="0"/>
    </customSheetView>
    <customSheetView guid="{60A628CD-931E-45FA-B149-6531D92A31D9}" scale="70" showGridLines="0" fitToPage="1" hiddenRows="1" topLeftCell="A13">
      <selection activeCell="D73" sqref="D73:G75"/>
      <pageMargins left="0.74803149606299213" right="0.74803149606299213" top="0.98425196850393704" bottom="0.98425196850393704" header="0.51181102362204722" footer="0.51181102362204722"/>
      <pageSetup paperSize="8" scale="36" orientation="landscape" r:id="rId4"/>
      <headerFooter alignWithMargins="0"/>
    </customSheetView>
    <customSheetView guid="{F781F290-53BF-4A26-9850-499CF39E6870}" scale="90" showGridLines="0" fitToPage="1" hiddenRows="1" topLeftCell="A44">
      <selection activeCell="B56" sqref="B56"/>
      <pageMargins left="0.74803149606299213" right="0.74803149606299213" top="0.98425196850393704" bottom="0.98425196850393704" header="0.51181102362204722" footer="0.51181102362204722"/>
      <pageSetup paperSize="8" scale="36" orientation="landscape" r:id="rId5"/>
      <headerFooter alignWithMargins="0"/>
    </customSheetView>
  </customSheetViews>
  <mergeCells count="23">
    <mergeCell ref="D68:G70"/>
    <mergeCell ref="A66:G66"/>
    <mergeCell ref="D73:G75"/>
    <mergeCell ref="A72:G72"/>
    <mergeCell ref="A60:A63"/>
    <mergeCell ref="B73:C73"/>
    <mergeCell ref="B68:C68"/>
    <mergeCell ref="A69:A70"/>
    <mergeCell ref="B60:G63"/>
    <mergeCell ref="A81:A82"/>
    <mergeCell ref="A74:A75"/>
    <mergeCell ref="A78:A79"/>
    <mergeCell ref="B78:B79"/>
    <mergeCell ref="C78:D79"/>
    <mergeCell ref="L8:L9"/>
    <mergeCell ref="D13:D16"/>
    <mergeCell ref="E13:E16"/>
    <mergeCell ref="A13:A16"/>
    <mergeCell ref="B13:B16"/>
    <mergeCell ref="C13:C16"/>
    <mergeCell ref="F13:F16"/>
    <mergeCell ref="G13:G16"/>
    <mergeCell ref="F7:I11"/>
  </mergeCells>
  <conditionalFormatting sqref="C74:C76">
    <cfRule type="cellIs" dxfId="29" priority="36" operator="equal">
      <formula>"R"</formula>
    </cfRule>
    <cfRule type="cellIs" dxfId="28" priority="37" operator="equal">
      <formula>"AR"</formula>
    </cfRule>
    <cfRule type="cellIs" dxfId="27" priority="38" operator="equal">
      <formula>"A"</formula>
    </cfRule>
    <cfRule type="cellIs" dxfId="26" priority="39" operator="equal">
      <formula>"AG"</formula>
    </cfRule>
    <cfRule type="cellIs" dxfId="25" priority="40" operator="equal">
      <formula>"G"</formula>
    </cfRule>
  </conditionalFormatting>
  <conditionalFormatting sqref="B73">
    <cfRule type="cellIs" dxfId="24" priority="21" operator="equal">
      <formula>"R"</formula>
    </cfRule>
    <cfRule type="cellIs" dxfId="23" priority="22" operator="equal">
      <formula>"AR"</formula>
    </cfRule>
    <cfRule type="cellIs" dxfId="22" priority="23" operator="equal">
      <formula>"A"</formula>
    </cfRule>
    <cfRule type="cellIs" dxfId="21" priority="24" operator="equal">
      <formula>"AG"</formula>
    </cfRule>
    <cfRule type="cellIs" dxfId="20" priority="25" operator="equal">
      <formula>"G"</formula>
    </cfRule>
  </conditionalFormatting>
  <conditionalFormatting sqref="C69:C70">
    <cfRule type="cellIs" dxfId="19" priority="16" operator="equal">
      <formula>"R"</formula>
    </cfRule>
    <cfRule type="cellIs" dxfId="18" priority="17" operator="equal">
      <formula>"AR"</formula>
    </cfRule>
    <cfRule type="cellIs" dxfId="17" priority="18" operator="equal">
      <formula>"A"</formula>
    </cfRule>
    <cfRule type="cellIs" dxfId="16" priority="19" operator="equal">
      <formula>"AG"</formula>
    </cfRule>
    <cfRule type="cellIs" dxfId="15" priority="20" operator="equal">
      <formula>"G"</formula>
    </cfRule>
  </conditionalFormatting>
  <conditionalFormatting sqref="B68">
    <cfRule type="cellIs" dxfId="14" priority="11" operator="equal">
      <formula>"R"</formula>
    </cfRule>
    <cfRule type="cellIs" dxfId="13" priority="12" operator="equal">
      <formula>"AR"</formula>
    </cfRule>
    <cfRule type="cellIs" dxfId="12" priority="13" operator="equal">
      <formula>"A"</formula>
    </cfRule>
    <cfRule type="cellIs" dxfId="11" priority="14" operator="equal">
      <formula>"AG"</formula>
    </cfRule>
    <cfRule type="cellIs" dxfId="10" priority="15" operator="equal">
      <formula>"G"</formula>
    </cfRule>
  </conditionalFormatting>
  <conditionalFormatting sqref="D68">
    <cfRule type="cellIs" dxfId="9" priority="6" operator="equal">
      <formula>"R"</formula>
    </cfRule>
    <cfRule type="cellIs" dxfId="8" priority="7" operator="equal">
      <formula>"AR"</formula>
    </cfRule>
    <cfRule type="cellIs" dxfId="7" priority="8" operator="equal">
      <formula>"A"</formula>
    </cfRule>
    <cfRule type="cellIs" dxfId="6" priority="9" operator="equal">
      <formula>"AG"</formula>
    </cfRule>
    <cfRule type="cellIs" dxfId="5" priority="10" operator="equal">
      <formula>"G"</formula>
    </cfRule>
  </conditionalFormatting>
  <conditionalFormatting sqref="D73">
    <cfRule type="cellIs" dxfId="4" priority="1" operator="equal">
      <formula>"R"</formula>
    </cfRule>
    <cfRule type="cellIs" dxfId="3" priority="2" operator="equal">
      <formula>"AR"</formula>
    </cfRule>
    <cfRule type="cellIs" dxfId="2" priority="3" operator="equal">
      <formula>"A"</formula>
    </cfRule>
    <cfRule type="cellIs" dxfId="1" priority="4" operator="equal">
      <formula>"AG"</formula>
    </cfRule>
    <cfRule type="cellIs" dxfId="0" priority="5" operator="equal">
      <formula>"G"</formula>
    </cfRule>
  </conditionalFormatting>
  <dataValidations xWindow="1268" yWindow="621" count="13">
    <dataValidation type="list" allowBlank="1" showInputMessage="1" showErrorMessage="1" sqref="T13 K12 J13:J19">
      <formula1>$M$5:$M$7</formula1>
    </dataValidation>
    <dataValidation allowBlank="1" showInputMessage="1" showErrorMessage="1" prompt="The project start date should reflect the commencement of project planning activities such as the work undertaken by a newly formed project team to produce an SOBC or equivalent. " sqref="A46"/>
    <dataValidation allowBlank="1" showInputMessage="1" showErrorMessage="1" prompt="e.g. temporary organisation responsible for the delivery of the project is disbanded, or when the planned change has been fully implemented and benefits realisation plan put in place. _x000a__x000a__x000a__x000a__x000a__x000a__x000a__x000a__x000a__x000a__x000a_" sqref="A49"/>
    <dataValidation allowBlank="1" showInputMessage="1" showErrorMessage="1" prompt="Integrated Assurance and Approvals Plan in place. Please provide date created and latest revised date. " sqref="C9"/>
    <dataValidation allowBlank="1" showInputMessage="1" showErrorMessage="1" prompt="The stage/phase of a project lifecycle that the project is currently in" sqref="A9"/>
    <dataValidation allowBlank="1" showInputMessage="1" showErrorMessage="1" prompt="This section is for the SRO to make an assessment (using the RAG ratings provided) of the coverage of the assurance and approvals activities that is planned over the next two years or to the end of the programme/ project whichever is sooner" sqref="A74:A75"/>
    <dataValidation allowBlank="1" showInputMessage="1" showErrorMessage="1" prompt="This section is for the SRO to make an assessment (using the RAG ratings provided) against whether all/some of the actions and recommendations highlighted (if any) by the assurance activity have been completed." sqref="A69:A70"/>
    <dataValidation allowBlank="1" showInputMessage="1" showErrorMessage="1" prompt="The section is for the SRO to comment on the ratings given for Quality including justification for not undertaking any assurance activities. Also identify any key themes from the assurances undertaken." sqref="D68"/>
    <dataValidation allowBlank="1" showInputMessage="1" showErrorMessage="1" prompt="Assurance activities covering 1st and 2nd line of defence " sqref="B69 B74"/>
    <dataValidation allowBlank="1" showInputMessage="1" showErrorMessage="1" prompt="Assurance activities covering 3rd and 4th line of defence (independent assurance e.g. NAO, Internal Audit etc)" sqref="B70 B75"/>
    <dataValidation type="date" allowBlank="1" showInputMessage="1" showErrorMessage="1" sqref="E31:E44 B31:C44 E18:E28 B18:C28 B46:C58 E46:E58">
      <formula1>1</formula1>
      <formula2>65746</formula2>
    </dataValidation>
    <dataValidation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A32:A33 A38"/>
    <dataValidation allowBlank="1" showInputMessage="1" showErrorMessage="1" prompt="Projects should only have one key delivery date that, where possible, should indicate the realisation of the projects major goals. " sqref="A29"/>
  </dataValidations>
  <hyperlinks>
    <hyperlink ref="A18" location="Milestones!A1" tooltip="Insert dates for Strategic Outline Business Case approval/submission to BICC." display="SOBC - BICC Approval"/>
    <hyperlink ref="A20" location="Milestones!A1" tooltip="Insert dates for Outline Business Case approval/submission to BICC." display="OBC - BICC Approval"/>
    <hyperlink ref="A22" location="Milestones!A1" tooltip="Insert date of planning consents if applicable." display="Planning Consents"/>
    <hyperlink ref="A23" location="Milestones!A1" tooltip="Insert date project/programme is due to BICC or PAB for Pre-PIN approval." display="Pre-PIN Approval"/>
    <hyperlink ref="A24" location="Milestones!A1" tooltip="Insert date project/programme is due to BICC or PAB for Pre-OJEU approval." display="Pre-OJEU Approval"/>
    <hyperlink ref="A25" location="Milestones!A1" tooltip="Insert date when project/programme is due to BICC or PAB for contractor shortlisting" display="Shortlisting BICC Approval"/>
    <hyperlink ref="A26" location="Milestones!A1" tooltip="Insert date when project/programme is due to BICC or PAB for contractor selection." display="Selection BICC Approval"/>
    <hyperlink ref="A27" location="Milestones!A1" tooltip="Insert dates for Full Business Case approval/submission to BICC." display="FBC - BICC Approval"/>
    <hyperlink ref="C13:C16" location="Milestones!C17" tooltip="The latest approved baseline date from the last approved business case, if this has changed from the original baseline." display="Latest Approved Baseline Date"/>
    <hyperlink ref="D13:D16" location="Milestones!A1" tooltip="Insert new date if milestone has changed this quarter." display="Milestones!A1"/>
    <hyperlink ref="B13:B16" location="Milestones!B17" tooltip="The original baseline date from first approved business case." display="Original Baseline Date"/>
    <hyperlink ref="A13:A16" location="Milestones!A17" tooltip="Name of milestone is pre-populated for mandatory milestones. Please insert the name for any additional milestones the project/programme would like to include and add these in chronological order." display="Milestone Name"/>
  </hyperlinks>
  <pageMargins left="0.74803149606299213" right="0.74803149606299213" top="0.98425196850393704" bottom="0.98425196850393704" header="0.51181102362204722" footer="0.51181102362204722"/>
  <pageSetup paperSize="8" scale="33" orientation="landscape" r:id="rId6"/>
  <headerFooter alignWithMargins="0"/>
  <drawing r:id="rId7"/>
  <extLst>
    <ext xmlns:x14="http://schemas.microsoft.com/office/spreadsheetml/2009/9/main" uri="{CCE6A557-97BC-4b89-ADB6-D9C93CAAB3DF}">
      <x14:dataValidations xmlns:xm="http://schemas.microsoft.com/office/excel/2006/main" xWindow="1268" yWindow="621" count="5">
        <x14:dataValidation type="list" allowBlank="1" showInputMessage="1" showErrorMessage="1">
          <x14:formula1>
            <xm:f>'Dropdown lists'!$C$2:$C$6</xm:f>
          </x14:formula1>
          <xm:sqref>B10</xm:sqref>
        </x14:dataValidation>
        <x14:dataValidation type="list" allowBlank="1" showInputMessage="1" showErrorMessage="1">
          <x14:formula1>
            <xm:f>'Dropdown lists'!$J$2:$J$7</xm:f>
          </x14:formula1>
          <xm:sqref>C74:C75 C69:C70</xm:sqref>
        </x14:dataValidation>
        <x14:dataValidation type="list" allowBlank="1" showInputMessage="1" showErrorMessage="1">
          <x14:formula1>
            <xm:f>'Dropdown lists'!$N$2:$N$10</xm:f>
          </x14:formula1>
          <xm:sqref>B9</xm:sqref>
        </x14:dataValidation>
        <x14:dataValidation type="list" allowBlank="1" showInputMessage="1" showErrorMessage="1">
          <x14:formula1>
            <xm:f>'Dropdown lists'!$D$2:$D$4</xm:f>
          </x14:formula1>
          <xm:sqref>D18:D28 D31:D44 D46:D58</xm:sqref>
        </x14:dataValidation>
        <x14:dataValidation type="list" allowBlank="1" showInputMessage="1" showErrorMessage="1">
          <x14:formula1>
            <xm:f>'Dropdown lists'!$K$2:$K$22</xm:f>
          </x14:formula1>
          <xm:sqref>F18:F28 F31:F44 F46:F58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25"/>
  <sheetViews>
    <sheetView topLeftCell="B1" workbookViewId="0">
      <selection activeCell="H2" sqref="H2:H10"/>
    </sheetView>
  </sheetViews>
  <sheetFormatPr defaultRowHeight="12.75" x14ac:dyDescent="0.2"/>
  <cols>
    <col min="1" max="1" width="22.42578125" customWidth="1"/>
    <col min="3" max="3" width="30.5703125" customWidth="1"/>
    <col min="5" max="5" width="18" customWidth="1"/>
    <col min="6" max="6" width="12.28515625" customWidth="1"/>
    <col min="7" max="7" width="17.85546875" customWidth="1"/>
    <col min="8" max="8" width="27.28515625" customWidth="1"/>
    <col min="9" max="9" width="14.5703125" customWidth="1"/>
    <col min="10" max="10" width="13.85546875" customWidth="1"/>
    <col min="11" max="11" width="27.7109375" style="1" customWidth="1"/>
    <col min="12" max="12" width="12.85546875" customWidth="1"/>
    <col min="14" max="14" width="25.5703125" style="214" customWidth="1"/>
    <col min="15" max="15" width="11.7109375" customWidth="1"/>
    <col min="16" max="16" width="30.140625" customWidth="1"/>
    <col min="17" max="17" width="50" customWidth="1"/>
  </cols>
  <sheetData>
    <row r="1" spans="1:17" s="290" customFormat="1" ht="25.5" x14ac:dyDescent="0.2">
      <c r="A1" s="290" t="s">
        <v>0</v>
      </c>
      <c r="B1" s="290" t="s">
        <v>212</v>
      </c>
      <c r="C1" s="290" t="s">
        <v>217</v>
      </c>
      <c r="E1" s="290" t="s">
        <v>216</v>
      </c>
      <c r="G1" s="290" t="s">
        <v>214</v>
      </c>
      <c r="H1" s="290" t="s">
        <v>215</v>
      </c>
      <c r="I1" s="290" t="s">
        <v>213</v>
      </c>
      <c r="J1" s="290" t="s">
        <v>212</v>
      </c>
      <c r="K1" s="290" t="s">
        <v>211</v>
      </c>
      <c r="L1" s="290" t="s">
        <v>218</v>
      </c>
      <c r="M1" s="290" t="s">
        <v>280</v>
      </c>
      <c r="N1" s="251" t="s">
        <v>239</v>
      </c>
      <c r="O1" s="290" t="s">
        <v>279</v>
      </c>
      <c r="P1" s="290" t="s">
        <v>296</v>
      </c>
      <c r="Q1" s="558" t="s">
        <v>358</v>
      </c>
    </row>
    <row r="2" spans="1:17" x14ac:dyDescent="0.2">
      <c r="A2" t="s">
        <v>80</v>
      </c>
      <c r="B2" s="1" t="s">
        <v>132</v>
      </c>
      <c r="C2" s="1" t="s">
        <v>385</v>
      </c>
      <c r="D2" t="s">
        <v>84</v>
      </c>
      <c r="E2" s="1" t="s">
        <v>144</v>
      </c>
      <c r="F2" s="1" t="s">
        <v>117</v>
      </c>
      <c r="G2" s="1" t="s">
        <v>222</v>
      </c>
      <c r="H2" s="1" t="s">
        <v>416</v>
      </c>
      <c r="I2" s="1" t="s">
        <v>341</v>
      </c>
      <c r="J2" s="1" t="s">
        <v>9</v>
      </c>
      <c r="K2" s="145" t="s">
        <v>164</v>
      </c>
      <c r="L2" s="1" t="s">
        <v>172</v>
      </c>
      <c r="M2" s="1" t="s">
        <v>149</v>
      </c>
      <c r="N2" s="213" t="s">
        <v>232</v>
      </c>
      <c r="O2" s="222" t="s">
        <v>248</v>
      </c>
      <c r="P2" t="s">
        <v>304</v>
      </c>
      <c r="Q2" s="1" t="s">
        <v>359</v>
      </c>
    </row>
    <row r="3" spans="1:17" x14ac:dyDescent="0.2">
      <c r="A3" s="1" t="s">
        <v>345</v>
      </c>
      <c r="B3" s="1" t="s">
        <v>16</v>
      </c>
      <c r="C3" t="s">
        <v>386</v>
      </c>
      <c r="D3" t="s">
        <v>11</v>
      </c>
      <c r="E3" s="1" t="s">
        <v>145</v>
      </c>
      <c r="F3" s="1" t="s">
        <v>8</v>
      </c>
      <c r="G3" s="1" t="s">
        <v>129</v>
      </c>
      <c r="H3" s="1" t="s">
        <v>220</v>
      </c>
      <c r="I3" s="1" t="s">
        <v>105</v>
      </c>
      <c r="J3" s="1" t="s">
        <v>57</v>
      </c>
      <c r="K3" s="145" t="s">
        <v>101</v>
      </c>
      <c r="L3" s="1" t="s">
        <v>173</v>
      </c>
      <c r="M3" s="1" t="s">
        <v>150</v>
      </c>
      <c r="N3" s="213" t="s">
        <v>233</v>
      </c>
      <c r="O3" s="222" t="s">
        <v>249</v>
      </c>
      <c r="P3" s="1" t="s">
        <v>302</v>
      </c>
      <c r="Q3" s="1" t="s">
        <v>382</v>
      </c>
    </row>
    <row r="4" spans="1:17" x14ac:dyDescent="0.2">
      <c r="A4" s="1" t="s">
        <v>343</v>
      </c>
      <c r="B4" s="1" t="s">
        <v>133</v>
      </c>
      <c r="C4" s="1" t="s">
        <v>414</v>
      </c>
      <c r="E4" s="1" t="s">
        <v>146</v>
      </c>
      <c r="F4" s="1" t="s">
        <v>6</v>
      </c>
      <c r="G4" s="1" t="s">
        <v>130</v>
      </c>
      <c r="H4" s="1" t="s">
        <v>99</v>
      </c>
      <c r="I4" s="1" t="s">
        <v>106</v>
      </c>
      <c r="J4" s="1" t="s">
        <v>109</v>
      </c>
      <c r="K4" s="145" t="s">
        <v>192</v>
      </c>
      <c r="L4" s="1" t="s">
        <v>174</v>
      </c>
      <c r="N4" s="213" t="s">
        <v>234</v>
      </c>
      <c r="O4" s="222" t="s">
        <v>71</v>
      </c>
      <c r="P4" s="1" t="s">
        <v>297</v>
      </c>
      <c r="Q4" s="1" t="s">
        <v>383</v>
      </c>
    </row>
    <row r="5" spans="1:17" x14ac:dyDescent="0.2">
      <c r="A5" s="1" t="s">
        <v>344</v>
      </c>
      <c r="C5" t="s">
        <v>387</v>
      </c>
      <c r="E5" s="1" t="s">
        <v>285</v>
      </c>
      <c r="F5" s="1" t="s">
        <v>71</v>
      </c>
      <c r="G5" s="1" t="s">
        <v>131</v>
      </c>
      <c r="H5" s="1" t="s">
        <v>418</v>
      </c>
      <c r="J5" s="1" t="s">
        <v>7</v>
      </c>
      <c r="K5" s="145" t="s">
        <v>204</v>
      </c>
      <c r="N5" s="213" t="s">
        <v>235</v>
      </c>
      <c r="P5" s="1" t="s">
        <v>298</v>
      </c>
      <c r="Q5" s="1" t="s">
        <v>360</v>
      </c>
    </row>
    <row r="6" spans="1:17" x14ac:dyDescent="0.2">
      <c r="A6" t="s">
        <v>81</v>
      </c>
      <c r="C6" s="1" t="s">
        <v>388</v>
      </c>
      <c r="E6" s="1" t="s">
        <v>286</v>
      </c>
      <c r="H6" s="1" t="s">
        <v>419</v>
      </c>
      <c r="J6" s="1" t="s">
        <v>6</v>
      </c>
      <c r="K6" s="145" t="s">
        <v>193</v>
      </c>
      <c r="N6" s="213" t="s">
        <v>236</v>
      </c>
      <c r="P6" s="1" t="s">
        <v>299</v>
      </c>
      <c r="Q6" s="1" t="s">
        <v>361</v>
      </c>
    </row>
    <row r="7" spans="1:17" x14ac:dyDescent="0.2">
      <c r="A7" t="s">
        <v>82</v>
      </c>
      <c r="C7" s="1" t="s">
        <v>389</v>
      </c>
      <c r="E7" s="1" t="s">
        <v>251</v>
      </c>
      <c r="H7" s="1" t="s">
        <v>100</v>
      </c>
      <c r="K7" s="145" t="s">
        <v>194</v>
      </c>
      <c r="N7" s="213" t="s">
        <v>237</v>
      </c>
      <c r="P7" s="1" t="s">
        <v>300</v>
      </c>
      <c r="Q7" s="1" t="s">
        <v>362</v>
      </c>
    </row>
    <row r="8" spans="1:17" ht="14.25" customHeight="1" x14ac:dyDescent="0.2">
      <c r="C8" s="1" t="s">
        <v>390</v>
      </c>
      <c r="H8" s="1" t="s">
        <v>101</v>
      </c>
      <c r="K8" s="145" t="s">
        <v>195</v>
      </c>
      <c r="N8" s="213" t="s">
        <v>291</v>
      </c>
      <c r="P8" s="1" t="s">
        <v>301</v>
      </c>
      <c r="Q8" s="1" t="s">
        <v>363</v>
      </c>
    </row>
    <row r="9" spans="1:17" ht="14.25" customHeight="1" x14ac:dyDescent="0.2">
      <c r="C9" s="1" t="s">
        <v>391</v>
      </c>
      <c r="H9" s="1" t="s">
        <v>417</v>
      </c>
      <c r="K9" s="146" t="s">
        <v>196</v>
      </c>
      <c r="N9" s="213" t="s">
        <v>238</v>
      </c>
      <c r="Q9" s="1" t="s">
        <v>364</v>
      </c>
    </row>
    <row r="10" spans="1:17" x14ac:dyDescent="0.2">
      <c r="C10" s="1" t="s">
        <v>392</v>
      </c>
      <c r="E10" s="1"/>
      <c r="H10" s="1" t="s">
        <v>251</v>
      </c>
      <c r="K10" s="145" t="s">
        <v>197</v>
      </c>
      <c r="Q10" s="1" t="s">
        <v>384</v>
      </c>
    </row>
    <row r="11" spans="1:17" x14ac:dyDescent="0.2">
      <c r="K11" s="145" t="s">
        <v>348</v>
      </c>
      <c r="Q11" s="1" t="s">
        <v>365</v>
      </c>
    </row>
    <row r="12" spans="1:17" x14ac:dyDescent="0.2">
      <c r="K12" s="145" t="s">
        <v>349</v>
      </c>
      <c r="Q12" s="1" t="s">
        <v>366</v>
      </c>
    </row>
    <row r="13" spans="1:17" x14ac:dyDescent="0.2">
      <c r="K13" s="145" t="s">
        <v>350</v>
      </c>
      <c r="Q13" s="1" t="s">
        <v>367</v>
      </c>
    </row>
    <row r="14" spans="1:17" x14ac:dyDescent="0.2">
      <c r="K14" s="145" t="s">
        <v>351</v>
      </c>
      <c r="Q14" s="1" t="s">
        <v>368</v>
      </c>
    </row>
    <row r="15" spans="1:17" x14ac:dyDescent="0.2">
      <c r="K15" s="145" t="s">
        <v>352</v>
      </c>
      <c r="Q15" s="1" t="s">
        <v>369</v>
      </c>
    </row>
    <row r="16" spans="1:17" x14ac:dyDescent="0.2">
      <c r="K16" s="145" t="s">
        <v>353</v>
      </c>
      <c r="Q16" s="1" t="s">
        <v>370</v>
      </c>
    </row>
    <row r="17" spans="11:17" x14ac:dyDescent="0.2">
      <c r="K17" s="145" t="s">
        <v>354</v>
      </c>
      <c r="Q17" s="1" t="s">
        <v>371</v>
      </c>
    </row>
    <row r="18" spans="11:17" x14ac:dyDescent="0.2">
      <c r="K18" s="145" t="s">
        <v>355</v>
      </c>
      <c r="Q18" s="1" t="s">
        <v>372</v>
      </c>
    </row>
    <row r="19" spans="11:17" x14ac:dyDescent="0.2">
      <c r="K19" s="145" t="s">
        <v>356</v>
      </c>
      <c r="Q19" s="1" t="s">
        <v>373</v>
      </c>
    </row>
    <row r="20" spans="11:17" ht="25.5" x14ac:dyDescent="0.2">
      <c r="K20" s="145" t="s">
        <v>357</v>
      </c>
      <c r="Q20" s="1" t="s">
        <v>374</v>
      </c>
    </row>
    <row r="21" spans="11:17" x14ac:dyDescent="0.2">
      <c r="K21" s="146" t="s">
        <v>203</v>
      </c>
      <c r="Q21" s="1" t="s">
        <v>375</v>
      </c>
    </row>
    <row r="22" spans="11:17" x14ac:dyDescent="0.2">
      <c r="K22" s="145" t="s">
        <v>102</v>
      </c>
      <c r="Q22" s="1" t="s">
        <v>380</v>
      </c>
    </row>
    <row r="23" spans="11:17" x14ac:dyDescent="0.2">
      <c r="Q23" s="1" t="s">
        <v>376</v>
      </c>
    </row>
    <row r="24" spans="11:17" x14ac:dyDescent="0.2">
      <c r="Q24" s="1" t="s">
        <v>377</v>
      </c>
    </row>
    <row r="25" spans="11:17" x14ac:dyDescent="0.2">
      <c r="Q25" s="1" t="s">
        <v>381</v>
      </c>
    </row>
  </sheetData>
  <dataConsolidate/>
  <customSheetViews>
    <customSheetView guid="{DFB9FB33-7F58-47EA-BA3A-E1F14F59952F}" state="hidden">
      <selection activeCell="E2" sqref="E2:E7"/>
      <pageMargins left="0.7" right="0.7" top="0.75" bottom="0.75" header="0.3" footer="0.3"/>
      <pageSetup paperSize="9" orientation="portrait" r:id="rId1"/>
    </customSheetView>
    <customSheetView guid="{40F25AFB-D8C8-465B-B3C2-F4CF67D3411C}" state="hidden">
      <selection activeCell="E2" sqref="E2:E7"/>
      <pageMargins left="0.7" right="0.7" top="0.75" bottom="0.75" header="0.3" footer="0.3"/>
      <pageSetup paperSize="9" orientation="portrait" r:id="rId2"/>
    </customSheetView>
    <customSheetView guid="{623C300D-781E-483E-85FB-4756099E0A4D}" state="hidden">
      <selection activeCell="E2" sqref="E2:E7"/>
      <pageMargins left="0.7" right="0.7" top="0.75" bottom="0.75" header="0.3" footer="0.3"/>
      <pageSetup paperSize="9" orientation="portrait" r:id="rId3"/>
    </customSheetView>
    <customSheetView guid="{60A628CD-931E-45FA-B149-6531D92A31D9}" state="hidden">
      <selection activeCell="E2" sqref="E2:E7"/>
      <pageMargins left="0.7" right="0.7" top="0.75" bottom="0.75" header="0.3" footer="0.3"/>
      <pageSetup paperSize="9" orientation="portrait" r:id="rId4"/>
    </customSheetView>
    <customSheetView guid="{F781F290-53BF-4A26-9850-499CF39E6870}" state="hidden">
      <selection activeCell="E2" sqref="E2:E7"/>
      <pageMargins left="0.7" right="0.7" top="0.75" bottom="0.75" header="0.3" footer="0.3"/>
      <pageSetup paperSize="9" orientation="portrait" r:id="rId5"/>
    </customSheetView>
  </customSheetViews>
  <dataValidations count="1">
    <dataValidation type="list" allowBlank="1" showInputMessage="1" showErrorMessage="1" sqref="A2:A7">
      <formula1>$A$2:$A$7</formula1>
    </dataValidation>
  </dataValidations>
  <pageMargins left="0.7" right="0.7" top="0.75" bottom="0.75" header="0.3" footer="0.3"/>
  <pageSetup paperSize="9" orientation="portrait"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15</vt:i4>
      </vt:variant>
    </vt:vector>
  </HeadingPairs>
  <TitlesOfParts>
    <vt:vector size="20" baseType="lpstr">
      <vt:lpstr>Summary</vt:lpstr>
      <vt:lpstr>Finance &amp; Benefits</vt:lpstr>
      <vt:lpstr>Resources</vt:lpstr>
      <vt:lpstr>Milestones and Assurance</vt:lpstr>
      <vt:lpstr>Dropdown lists</vt:lpstr>
      <vt:lpstr>'Finance &amp; Benefits'!_ftnref1</vt:lpstr>
      <vt:lpstr>businesscase</vt:lpstr>
      <vt:lpstr>Category</vt:lpstr>
      <vt:lpstr>DfTGroup</vt:lpstr>
      <vt:lpstr>DfTGrouporAgency</vt:lpstr>
      <vt:lpstr>HasSROchanged</vt:lpstr>
      <vt:lpstr>Latesttreasuryapproval</vt:lpstr>
      <vt:lpstr>'Finance &amp; Benefits'!Print_Area</vt:lpstr>
      <vt:lpstr>'Milestones and Assurance'!Print_Area</vt:lpstr>
      <vt:lpstr>Resources!Print_Area</vt:lpstr>
      <vt:lpstr>Summary!Print_Area</vt:lpstr>
      <vt:lpstr>Projectcategory</vt:lpstr>
      <vt:lpstr>ragrating</vt:lpstr>
      <vt:lpstr>reportingperiod</vt:lpstr>
      <vt:lpstr>scopechange</vt:lpstr>
    </vt:vector>
  </TitlesOfParts>
  <Company>Department for Transport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Tanya de Hoedt</dc:creator>
  <cp:lastModifiedBy>William Grant</cp:lastModifiedBy>
  <cp:lastPrinted>2016-06-29T13:17:48Z</cp:lastPrinted>
  <dcterms:created xsi:type="dcterms:W3CDTF">2013-08-27T10:02:52Z</dcterms:created>
  <dcterms:modified xsi:type="dcterms:W3CDTF">2016-07-31T14:27:03Z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