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codeName="ThisWorkbook" defaultThemeVersion="124226"/>
  <mc:AlternateContent xmlns:mc="http://schemas.openxmlformats.org/markup-compatibility/2006">
    <mc:Choice Requires="x15">
      <x15ac:absPath xmlns:x15ac="http://schemas.microsoft.com/office/spreadsheetml/2010/11/ac" url="G:\AFP\GOVall\GOV\009 Portfolio Management\003 Portfolio Reporting\2016-17\Q1 2016-17\Returns\"/>
    </mc:Choice>
  </mc:AlternateContent>
  <bookViews>
    <workbookView xWindow="0" yWindow="180" windowWidth="15570" windowHeight="7620" activeTab="1"/>
  </bookViews>
  <sheets>
    <sheet name="Summary" sheetId="1" r:id="rId1"/>
    <sheet name="Finance &amp; Benefits" sheetId="2" r:id="rId2"/>
    <sheet name="Resources" sheetId="3" r:id="rId3"/>
    <sheet name="Milestones and Assurance" sheetId="4" r:id="rId4"/>
    <sheet name="Dropdown lists" sheetId="5" state="hidden" r:id="rId5"/>
  </sheets>
  <externalReferences>
    <externalReference r:id="rId6"/>
    <externalReference r:id="rId7"/>
  </externalReferences>
  <definedNames>
    <definedName name="_ftnref1" localSheetId="1">'Finance &amp; Benefits'!$F$53</definedName>
    <definedName name="businesscase" localSheetId="3">[1]Sheet2!$C$9:$C$11</definedName>
    <definedName name="businesscase">'Dropdown lists'!$C$3:$C$5</definedName>
    <definedName name="Category">'Dropdown lists'!$H$2:$H$9</definedName>
    <definedName name="DfTGroup" localSheetId="3">[1]Sheet2!$A$1:$A$6</definedName>
    <definedName name="DfTGroup">'Dropdown lists'!$A$2:$A$7</definedName>
    <definedName name="DfTGrouporAgency">'Dropdown lists'!$A$2:$A$9</definedName>
    <definedName name="HasSROchanged" localSheetId="3">[1]Sheet2!$D$1:$D$2</definedName>
    <definedName name="HasSROchanged">'Dropdown lists'!$D$2:$D$3</definedName>
    <definedName name="Latesttreasuryapproval" localSheetId="3">[1]Sheet2!$A$9:$A$11</definedName>
    <definedName name="Latesttreasuryapproval">'Dropdown lists'!$A$10:$A$12</definedName>
    <definedName name="_xlnm.Print_Area" localSheetId="1">'Finance &amp; Benefits'!$A$1:$I$110</definedName>
    <definedName name="_xlnm.Print_Area" localSheetId="3">'Milestones and Assurance'!$A$1:$I$111</definedName>
    <definedName name="_xlnm.Print_Area" localSheetId="2">Resources!$A$1:$S$47</definedName>
    <definedName name="_xlnm.Print_Area" localSheetId="0">Summary!$A$1:$U$61</definedName>
    <definedName name="Projectcategory">'Dropdown lists'!$H$2:$H$9</definedName>
    <definedName name="ragrating">'Dropdown lists'!$J$2:$J$6</definedName>
    <definedName name="reportingperiod">'Dropdown lists'!$G$2:$G$5</definedName>
    <definedName name="scopechange">'Dropdown lists'!$I$2:$I$4</definedName>
    <definedName name="Z_5CED7363_F70D_4BF7_A0EE_BC8B52FA3EA4_.wvu.Cols" localSheetId="1" hidden="1">'Finance &amp; Benefits'!$O:$O</definedName>
    <definedName name="Z_5CED7363_F70D_4BF7_A0EE_BC8B52FA3EA4_.wvu.Cols" localSheetId="2" hidden="1">Resources!$Q:$Q</definedName>
    <definedName name="Z_5CED7363_F70D_4BF7_A0EE_BC8B52FA3EA4_.wvu.Cols" localSheetId="0" hidden="1">Summary!$T:$T</definedName>
    <definedName name="Z_5CED7363_F70D_4BF7_A0EE_BC8B52FA3EA4_.wvu.PrintArea" localSheetId="1" hidden="1">'Finance &amp; Benefits'!$A$1:$I$110</definedName>
    <definedName name="Z_5CED7363_F70D_4BF7_A0EE_BC8B52FA3EA4_.wvu.PrintArea" localSheetId="3" hidden="1">'Milestones and Assurance'!$A$1:$I$111</definedName>
    <definedName name="Z_5CED7363_F70D_4BF7_A0EE_BC8B52FA3EA4_.wvu.PrintArea" localSheetId="2" hidden="1">Resources!$A$1:$S$47</definedName>
    <definedName name="Z_5CED7363_F70D_4BF7_A0EE_BC8B52FA3EA4_.wvu.PrintArea" localSheetId="0" hidden="1">Summary!$A$1:$U$61</definedName>
    <definedName name="Z_5CED7363_F70D_4BF7_A0EE_BC8B52FA3EA4_.wvu.Rows" localSheetId="3" hidden="1">'Milestones and Assurance'!$77:$82</definedName>
    <definedName name="Z_5CED7363_F70D_4BF7_A0EE_BC8B52FA3EA4_.wvu.Rows" localSheetId="0" hidden="1">Summary!$8:$9</definedName>
    <definedName name="Z_623C300D_781E_483E_85FB_4756099E0A4D_.wvu.Cols" localSheetId="1" hidden="1">'Finance &amp; Benefits'!$O:$O</definedName>
    <definedName name="Z_623C300D_781E_483E_85FB_4756099E0A4D_.wvu.Cols" localSheetId="2" hidden="1">Resources!$Q:$Q</definedName>
    <definedName name="Z_623C300D_781E_483E_85FB_4756099E0A4D_.wvu.Cols" localSheetId="0" hidden="1">Summary!$T:$T</definedName>
    <definedName name="Z_623C300D_781E_483E_85FB_4756099E0A4D_.wvu.PrintArea" localSheetId="1" hidden="1">'Finance &amp; Benefits'!$A$1:$I$110</definedName>
    <definedName name="Z_623C300D_781E_483E_85FB_4756099E0A4D_.wvu.PrintArea" localSheetId="3" hidden="1">'Milestones and Assurance'!$A$1:$I$111</definedName>
    <definedName name="Z_623C300D_781E_483E_85FB_4756099E0A4D_.wvu.PrintArea" localSheetId="2" hidden="1">Resources!$A$1:$S$47</definedName>
    <definedName name="Z_623C300D_781E_483E_85FB_4756099E0A4D_.wvu.PrintArea" localSheetId="0" hidden="1">Summary!$A$1:$U$61</definedName>
    <definedName name="Z_623C300D_781E_483E_85FB_4756099E0A4D_.wvu.Rows" localSheetId="3" hidden="1">'Milestones and Assurance'!$77:$82</definedName>
    <definedName name="Z_623C300D_781E_483E_85FB_4756099E0A4D_.wvu.Rows" localSheetId="0" hidden="1">Summary!$8:$9</definedName>
    <definedName name="Z_6271A930_2E0B_43A4_901C_FD14571FE8FF_.wvu.Cols" localSheetId="1" hidden="1">'Finance &amp; Benefits'!$O:$O</definedName>
    <definedName name="Z_6271A930_2E0B_43A4_901C_FD14571FE8FF_.wvu.Cols" localSheetId="3" hidden="1">'Milestones and Assurance'!$M:$M</definedName>
    <definedName name="Z_6271A930_2E0B_43A4_901C_FD14571FE8FF_.wvu.Cols" localSheetId="2" hidden="1">Resources!$Q:$Q</definedName>
    <definedName name="Z_6271A930_2E0B_43A4_901C_FD14571FE8FF_.wvu.Cols" localSheetId="0" hidden="1">Summary!$T:$T</definedName>
    <definedName name="Z_6271A930_2E0B_43A4_901C_FD14571FE8FF_.wvu.PrintArea" localSheetId="0" hidden="1">Summary!$A$6:$L$50</definedName>
    <definedName name="Z_6271A930_2E0B_43A4_901C_FD14571FE8FF_.wvu.Rows" localSheetId="0" hidden="1">Summary!$8:$9</definedName>
    <definedName name="Z_787C17BC_99A8_412A_9016_A46EA7E956DC_.wvu.Cols" localSheetId="1" hidden="1">'Finance &amp; Benefits'!$O:$O</definedName>
    <definedName name="Z_787C17BC_99A8_412A_9016_A46EA7E956DC_.wvu.Cols" localSheetId="2" hidden="1">Resources!$Q:$Q</definedName>
    <definedName name="Z_787C17BC_99A8_412A_9016_A46EA7E956DC_.wvu.Cols" localSheetId="0" hidden="1">Summary!$T:$T</definedName>
    <definedName name="Z_787C17BC_99A8_412A_9016_A46EA7E956DC_.wvu.PrintArea" localSheetId="1" hidden="1">'Finance &amp; Benefits'!$A$1:$I$110</definedName>
    <definedName name="Z_787C17BC_99A8_412A_9016_A46EA7E956DC_.wvu.PrintArea" localSheetId="3" hidden="1">'Milestones and Assurance'!$A$1:$I$111</definedName>
    <definedName name="Z_787C17BC_99A8_412A_9016_A46EA7E956DC_.wvu.PrintArea" localSheetId="2" hidden="1">Resources!$A$1:$S$47</definedName>
    <definedName name="Z_787C17BC_99A8_412A_9016_A46EA7E956DC_.wvu.PrintArea" localSheetId="0" hidden="1">Summary!$A$1:$U$61</definedName>
    <definedName name="Z_787C17BC_99A8_412A_9016_A46EA7E956DC_.wvu.Rows" localSheetId="3" hidden="1">'Milestones and Assurance'!$77:$82</definedName>
    <definedName name="Z_787C17BC_99A8_412A_9016_A46EA7E956DC_.wvu.Rows" localSheetId="0" hidden="1">Summary!$8:$9</definedName>
    <definedName name="Z_AC475A6A_33D4_4E40_89BF_7C65E6D0FF18_.wvu.Cols" localSheetId="1" hidden="1">'Finance &amp; Benefits'!$O:$O</definedName>
    <definedName name="Z_AC475A6A_33D4_4E40_89BF_7C65E6D0FF18_.wvu.Cols" localSheetId="2" hidden="1">Resources!$Q:$Q</definedName>
    <definedName name="Z_AC475A6A_33D4_4E40_89BF_7C65E6D0FF18_.wvu.Cols" localSheetId="0" hidden="1">Summary!$T:$T</definedName>
    <definedName name="Z_AC475A6A_33D4_4E40_89BF_7C65E6D0FF18_.wvu.PrintArea" localSheetId="1" hidden="1">'Finance &amp; Benefits'!$A$1:$I$110</definedName>
    <definedName name="Z_AC475A6A_33D4_4E40_89BF_7C65E6D0FF18_.wvu.PrintArea" localSheetId="3" hidden="1">'Milestones and Assurance'!$A$1:$I$111</definedName>
    <definedName name="Z_AC475A6A_33D4_4E40_89BF_7C65E6D0FF18_.wvu.PrintArea" localSheetId="2" hidden="1">Resources!$A$1:$S$47</definedName>
    <definedName name="Z_AC475A6A_33D4_4E40_89BF_7C65E6D0FF18_.wvu.PrintArea" localSheetId="0" hidden="1">Summary!$A$1:$U$61</definedName>
    <definedName name="Z_AC475A6A_33D4_4E40_89BF_7C65E6D0FF18_.wvu.Rows" localSheetId="3" hidden="1">'Milestones and Assurance'!$77:$82</definedName>
    <definedName name="Z_AC475A6A_33D4_4E40_89BF_7C65E6D0FF18_.wvu.Rows" localSheetId="0" hidden="1">Summary!$8:$9</definedName>
    <definedName name="Z_B9650BA3_94CE_4739_B8B7_DC4BD2895EC7_.wvu.Cols" localSheetId="1" hidden="1">'Finance &amp; Benefits'!$O:$O</definedName>
    <definedName name="Z_B9650BA3_94CE_4739_B8B7_DC4BD2895EC7_.wvu.Cols" localSheetId="2" hidden="1">Resources!$Q:$Q</definedName>
    <definedName name="Z_B9650BA3_94CE_4739_B8B7_DC4BD2895EC7_.wvu.Cols" localSheetId="0" hidden="1">Summary!$T:$T</definedName>
    <definedName name="Z_B9650BA3_94CE_4739_B8B7_DC4BD2895EC7_.wvu.PrintArea" localSheetId="1" hidden="1">'Finance &amp; Benefits'!$A$1:$I$110</definedName>
    <definedName name="Z_B9650BA3_94CE_4739_B8B7_DC4BD2895EC7_.wvu.PrintArea" localSheetId="3" hidden="1">'Milestones and Assurance'!$A$1:$I$111</definedName>
    <definedName name="Z_B9650BA3_94CE_4739_B8B7_DC4BD2895EC7_.wvu.PrintArea" localSheetId="2" hidden="1">Resources!$A$1:$S$47</definedName>
    <definedName name="Z_B9650BA3_94CE_4739_B8B7_DC4BD2895EC7_.wvu.PrintArea" localSheetId="0" hidden="1">Summary!$A$1:$U$61</definedName>
    <definedName name="Z_B9650BA3_94CE_4739_B8B7_DC4BD2895EC7_.wvu.Rows" localSheetId="3" hidden="1">'Milestones and Assurance'!$77:$82</definedName>
    <definedName name="Z_B9650BA3_94CE_4739_B8B7_DC4BD2895EC7_.wvu.Rows" localSheetId="0" hidden="1">Summary!$8:$9</definedName>
  </definedNames>
  <calcPr calcId="152511"/>
  <customWorkbookViews>
    <customWorkbookView name="Michelle Dawson - Personal View" guid="{B9650BA3-94CE-4739-B8B7-DC4BD2895EC7}" mergeInterval="0" personalView="1" maximized="1" xWindow="-8" yWindow="-8" windowWidth="1296" windowHeight="1000" activeSheetId="4"/>
    <customWorkbookView name="Dean Butler - Personal View" guid="{5CED7363-F70D-4BF7-A0EE-BC8B52FA3EA4}" mergeInterval="0" personalView="1" maximized="1" xWindow="-8" yWindow="-8" windowWidth="1296" windowHeight="1000" activeSheetId="1" showComments="commIndAndComment"/>
    <customWorkbookView name="Report" guid="{6271A930-2E0B-43A4-901C-FD14571FE8FF}" maximized="1" xWindow="-8" yWindow="-8" windowWidth="1936" windowHeight="1056" activeSheetId="1"/>
    <customWorkbookView name="Belayet Hussain - Personal View" guid="{623C300D-781E-483E-85FB-4756099E0A4D}" mergeInterval="0" personalView="1" maximized="1" xWindow="-8" yWindow="-8" windowWidth="1296" windowHeight="1000" activeSheetId="1"/>
    <customWorkbookView name="Laura Keogh - Personal View" guid="{AC475A6A-33D4-4E40-89BF-7C65E6D0FF18}" mergeInterval="0" personalView="1" maximized="1" xWindow="-8" yWindow="-8" windowWidth="1936" windowHeight="1056" activeSheetId="4" showComments="commIndAndComment"/>
    <customWorkbookView name="Phil Xavier - Personal View" guid="{787C17BC-99A8-412A-9016-A46EA7E956DC}" mergeInterval="0" personalView="1" maximized="1" xWindow="-8" yWindow="-8" windowWidth="1936" windowHeight="1056" activeSheetId="2"/>
  </customWorkbookViews>
</workbook>
</file>

<file path=xl/calcChain.xml><?xml version="1.0" encoding="utf-8"?>
<calcChain xmlns="http://schemas.openxmlformats.org/spreadsheetml/2006/main">
  <c r="F106" i="2" l="1"/>
  <c r="E106" i="2"/>
  <c r="D106" i="2"/>
  <c r="C106" i="2"/>
  <c r="F105" i="2"/>
  <c r="E105" i="2"/>
  <c r="D105" i="2"/>
  <c r="C105" i="2"/>
  <c r="G104" i="2"/>
  <c r="G103" i="2"/>
  <c r="G102" i="2"/>
  <c r="G101" i="2"/>
  <c r="G100" i="2"/>
  <c r="G99" i="2"/>
  <c r="G98" i="2"/>
  <c r="G97" i="2"/>
  <c r="G96" i="2"/>
  <c r="G95" i="2"/>
  <c r="G94" i="2"/>
  <c r="G93" i="2"/>
  <c r="G92" i="2"/>
  <c r="G91" i="2"/>
  <c r="G90" i="2"/>
  <c r="G89" i="2"/>
  <c r="G70" i="2"/>
  <c r="E70" i="2"/>
  <c r="D70" i="2"/>
  <c r="C70" i="2"/>
  <c r="G69" i="2"/>
  <c r="E69" i="2"/>
  <c r="D69" i="2"/>
  <c r="C69" i="2"/>
  <c r="F68" i="2"/>
  <c r="F67" i="2"/>
  <c r="F66" i="2"/>
  <c r="F65" i="2"/>
  <c r="F64" i="2"/>
  <c r="F63" i="2"/>
  <c r="F62" i="2"/>
  <c r="F61" i="2"/>
  <c r="F60" i="2"/>
  <c r="F59" i="2"/>
  <c r="F58" i="2"/>
  <c r="F57" i="2"/>
  <c r="F56" i="2"/>
  <c r="F55" i="2"/>
  <c r="F53" i="2"/>
  <c r="F52" i="2"/>
  <c r="G45" i="2"/>
  <c r="E45" i="2"/>
  <c r="D45" i="2"/>
  <c r="C45" i="2"/>
  <c r="G44" i="2"/>
  <c r="E44" i="2"/>
  <c r="D44" i="2"/>
  <c r="C44" i="2"/>
  <c r="F43" i="2"/>
  <c r="F42" i="2"/>
  <c r="F39" i="2"/>
  <c r="F38" i="2"/>
  <c r="F37" i="2"/>
  <c r="F36" i="2"/>
  <c r="F35" i="2"/>
  <c r="F34" i="2"/>
  <c r="F33" i="2"/>
  <c r="F32" i="2"/>
  <c r="F31" i="2"/>
  <c r="F30" i="2"/>
  <c r="F28" i="2"/>
  <c r="F27" i="2"/>
  <c r="F44" i="2" l="1"/>
  <c r="F45" i="2"/>
  <c r="G105" i="2"/>
  <c r="G106" i="2"/>
  <c r="F69" i="2"/>
  <c r="F70" i="2"/>
  <c r="G21" i="3" l="1"/>
  <c r="I11" i="3"/>
  <c r="I12" i="3"/>
  <c r="I13" i="3"/>
  <c r="I14" i="3"/>
  <c r="I15" i="3"/>
  <c r="I16" i="3"/>
  <c r="I17" i="3"/>
  <c r="I18" i="3"/>
  <c r="I19" i="3"/>
  <c r="I20" i="3"/>
  <c r="I10" i="3"/>
  <c r="G42" i="3" l="1"/>
  <c r="E42" i="3"/>
  <c r="C42" i="3"/>
  <c r="C80" i="2" l="1"/>
  <c r="C79" i="2"/>
  <c r="D79" i="2"/>
  <c r="D78" i="2"/>
  <c r="C78" i="2"/>
  <c r="E21" i="3"/>
  <c r="C21" i="3"/>
  <c r="E78" i="2" l="1"/>
  <c r="E79" i="2"/>
  <c r="D80" i="2"/>
  <c r="C81" i="2"/>
  <c r="I21" i="3"/>
  <c r="D81" i="2" l="1"/>
  <c r="E81" i="2" s="1"/>
  <c r="E80" i="2"/>
</calcChain>
</file>

<file path=xl/sharedStrings.xml><?xml version="1.0" encoding="utf-8"?>
<sst xmlns="http://schemas.openxmlformats.org/spreadsheetml/2006/main" count="608" uniqueCount="420">
  <si>
    <t>Group</t>
  </si>
  <si>
    <t>GMPP</t>
  </si>
  <si>
    <t>IUK top 40</t>
  </si>
  <si>
    <t>DfT Bus Plan</t>
  </si>
  <si>
    <t>IAAP</t>
  </si>
  <si>
    <t>Portfolio Project ID</t>
  </si>
  <si>
    <t>Red</t>
  </si>
  <si>
    <t>Amber Red</t>
  </si>
  <si>
    <t>Amber</t>
  </si>
  <si>
    <t>Green</t>
  </si>
  <si>
    <t>Yes</t>
  </si>
  <si>
    <t>No</t>
  </si>
  <si>
    <t>Rail</t>
  </si>
  <si>
    <t>High Speed 2</t>
  </si>
  <si>
    <t>SRO Sign-off</t>
  </si>
  <si>
    <t>Date signed-off</t>
  </si>
  <si>
    <t>Medium</t>
  </si>
  <si>
    <t>Date</t>
  </si>
  <si>
    <t>Risk Level (RPA)</t>
  </si>
  <si>
    <t>Rail Projects</t>
  </si>
  <si>
    <t>Name</t>
  </si>
  <si>
    <t>Telephone</t>
  </si>
  <si>
    <t>Email</t>
  </si>
  <si>
    <t>Senior Responsible Officer (SRO)</t>
  </si>
  <si>
    <t>Working contact</t>
  </si>
  <si>
    <t>Overall Delivery Confidence</t>
  </si>
  <si>
    <t>Rating</t>
  </si>
  <si>
    <t>RDEL</t>
  </si>
  <si>
    <t>CDEL</t>
  </si>
  <si>
    <t>Total</t>
  </si>
  <si>
    <t>SOBC</t>
  </si>
  <si>
    <t>OBC</t>
  </si>
  <si>
    <t>Planning Consents</t>
  </si>
  <si>
    <t>Date Revised</t>
  </si>
  <si>
    <t>Date Created</t>
  </si>
  <si>
    <t>Original Baseline Date</t>
  </si>
  <si>
    <t>Latest Approved Baseline Date</t>
  </si>
  <si>
    <t>Pre-SOBC</t>
  </si>
  <si>
    <t>SOBC - BICC Approval</t>
  </si>
  <si>
    <t>OBC - BICC Approval</t>
  </si>
  <si>
    <t>Pre-OJEU Approval</t>
  </si>
  <si>
    <t>Pre-PIN Approval</t>
  </si>
  <si>
    <t>FBC - BICC Approval</t>
  </si>
  <si>
    <t>Start of Construction</t>
  </si>
  <si>
    <t>Start of Operation</t>
  </si>
  <si>
    <t>Shortlisting BICC Approval</t>
  </si>
  <si>
    <t>Selection BICC Approval</t>
  </si>
  <si>
    <t>OFFICIAL - SENSITIVE (when complete)</t>
  </si>
  <si>
    <t>OFFICIAL - SENSITIVE when complete</t>
  </si>
  <si>
    <t>Top 37</t>
  </si>
  <si>
    <t>AA (PB1)</t>
  </si>
  <si>
    <t>AO (PB2)</t>
  </si>
  <si>
    <t>EO (PB3)</t>
  </si>
  <si>
    <t>HEO (PB4)</t>
  </si>
  <si>
    <t>SEO (PB5)</t>
  </si>
  <si>
    <t>Grade 7 (PB6)</t>
  </si>
  <si>
    <t>Grade 6 (PB7)</t>
  </si>
  <si>
    <t>Amber Green</t>
  </si>
  <si>
    <t xml:space="preserve">BICC PORTFOLIO OFFICE - GMPP REPORTING RETURN </t>
  </si>
  <si>
    <t>Programme Director</t>
  </si>
  <si>
    <t>SRO Letter Issued (Date)</t>
  </si>
  <si>
    <t>Source of Financial Data</t>
  </si>
  <si>
    <t>Sequential</t>
  </si>
  <si>
    <t>Parallel</t>
  </si>
  <si>
    <t>Assurance and Apporval</t>
  </si>
  <si>
    <t>Project Initiation</t>
  </si>
  <si>
    <t>SCS(PB3)</t>
  </si>
  <si>
    <t>SCS(PB2)</t>
  </si>
  <si>
    <t>SCS(PB1)</t>
  </si>
  <si>
    <t>FastStream</t>
  </si>
  <si>
    <t>Digital</t>
  </si>
  <si>
    <t xml:space="preserve">Technical </t>
  </si>
  <si>
    <t>N/A</t>
  </si>
  <si>
    <t>Grade</t>
  </si>
  <si>
    <t>Function / Expertise</t>
  </si>
  <si>
    <t>Gov. Cashable</t>
  </si>
  <si>
    <t>Gov. Non-Cashable</t>
  </si>
  <si>
    <t xml:space="preserve">Budgeted </t>
  </si>
  <si>
    <t>Actual</t>
  </si>
  <si>
    <t>2016/2017</t>
  </si>
  <si>
    <t>Remaining Unprofiled Spend</t>
  </si>
  <si>
    <t xml:space="preserve">High Speed Rail </t>
  </si>
  <si>
    <t xml:space="preserve">Resource and Strategy </t>
  </si>
  <si>
    <t xml:space="preserve">DfT Division, Agency or delivery partner </t>
  </si>
  <si>
    <t xml:space="preserve">Non-Group </t>
  </si>
  <si>
    <t>Has the SRO changed</t>
  </si>
  <si>
    <t xml:space="preserve">Yes </t>
  </si>
  <si>
    <t xml:space="preserve">If yes, please state the reason </t>
  </si>
  <si>
    <t xml:space="preserve">Business case used to source figures </t>
  </si>
  <si>
    <t>Name of source if not Business Case</t>
  </si>
  <si>
    <t>2017/2018</t>
  </si>
  <si>
    <t>2018/2019</t>
  </si>
  <si>
    <t>Other (please specify)</t>
  </si>
  <si>
    <t>2019/2020</t>
  </si>
  <si>
    <t>Benefits Caveat (200 words)</t>
  </si>
  <si>
    <t>Version Number</t>
  </si>
  <si>
    <t>Assurance</t>
  </si>
  <si>
    <t>SRO Scope RAG Rating - Assurance &amp; Approval Activities</t>
  </si>
  <si>
    <t xml:space="preserve">Strategic Alignment/
Government Policy </t>
  </si>
  <si>
    <t xml:space="preserve">Primary category </t>
  </si>
  <si>
    <t xml:space="preserve">Secondary category </t>
  </si>
  <si>
    <t xml:space="preserve">Tertiary category </t>
  </si>
  <si>
    <t xml:space="preserve">Infrastructure </t>
  </si>
  <si>
    <t xml:space="preserve">Digital </t>
  </si>
  <si>
    <t>Procurement</t>
  </si>
  <si>
    <t xml:space="preserve">Other </t>
  </si>
  <si>
    <t>Project Classification</t>
  </si>
  <si>
    <t xml:space="preserve">Project Scope change this quarter </t>
  </si>
  <si>
    <t>Increase</t>
  </si>
  <si>
    <t>Decrease</t>
  </si>
  <si>
    <t>If PD has changed, state reason</t>
  </si>
  <si>
    <t xml:space="preserve">Reporting Period </t>
  </si>
  <si>
    <t xml:space="preserve">Amber </t>
  </si>
  <si>
    <t xml:space="preserve">Total </t>
  </si>
  <si>
    <t>Actual/
Forecasted</t>
  </si>
  <si>
    <t>Project cost narrative (200 word limit)</t>
  </si>
  <si>
    <t>RDEL (recurring old cost)</t>
  </si>
  <si>
    <t>CDEL (recurring old cost)</t>
  </si>
  <si>
    <t xml:space="preserve">Benefits Management </t>
  </si>
  <si>
    <t>Benefits (£m)</t>
  </si>
  <si>
    <t xml:space="preserve">Green </t>
  </si>
  <si>
    <t xml:space="preserve">Total Monetised Benefits </t>
  </si>
  <si>
    <t xml:space="preserve">SRO Benefits Delivery RAG rating </t>
  </si>
  <si>
    <t>Resource Commentary</t>
  </si>
  <si>
    <t xml:space="preserve">Project Resources </t>
  </si>
  <si>
    <t>Information Technology</t>
  </si>
  <si>
    <t>Commercial &amp; Contract Management</t>
  </si>
  <si>
    <t>Change Implementation</t>
  </si>
  <si>
    <t xml:space="preserve">Industry Knowledge </t>
  </si>
  <si>
    <t xml:space="preserve">Finance </t>
  </si>
  <si>
    <t>Commentary (optional)</t>
  </si>
  <si>
    <t>Please tick</t>
  </si>
  <si>
    <t>Q2 Jul - Sept</t>
  </si>
  <si>
    <t>Q3 Oct - Dec</t>
  </si>
  <si>
    <t>Q4 Jan - Mar</t>
  </si>
  <si>
    <t xml:space="preserve">High </t>
  </si>
  <si>
    <t>Low</t>
  </si>
  <si>
    <t>Latest BICC approval point</t>
  </si>
  <si>
    <t>Latest HMT approval point</t>
  </si>
  <si>
    <t>Version no.</t>
  </si>
  <si>
    <t>Date document approved by SRO</t>
  </si>
  <si>
    <t xml:space="preserve">Actual </t>
  </si>
  <si>
    <t>Forecast</t>
  </si>
  <si>
    <t>Annual steady state for recurring new costs</t>
  </si>
  <si>
    <t xml:space="preserve">Cost (£) </t>
  </si>
  <si>
    <t xml:space="preserve">Index Year </t>
  </si>
  <si>
    <t xml:space="preserve">Deflator </t>
  </si>
  <si>
    <t xml:space="preserve">Source of Finance </t>
  </si>
  <si>
    <t>Public Finance</t>
  </si>
  <si>
    <t>Private Finance</t>
  </si>
  <si>
    <t>Public Private Partnership (PFI)</t>
  </si>
  <si>
    <t xml:space="preserve">Real or Nominal </t>
  </si>
  <si>
    <t xml:space="preserve">Baseline </t>
  </si>
  <si>
    <t xml:space="preserve">Real </t>
  </si>
  <si>
    <t xml:space="preserve">Nominal </t>
  </si>
  <si>
    <t>Actual/
Forecast</t>
  </si>
  <si>
    <t>Benefits Map</t>
  </si>
  <si>
    <t xml:space="preserve">Benefits Analysed </t>
  </si>
  <si>
    <t>Benefits Realisation Plan</t>
  </si>
  <si>
    <t>Progress against recommendations</t>
  </si>
  <si>
    <t>PPM Recommendation(s)</t>
  </si>
  <si>
    <t>PPM Recommendation ID</t>
  </si>
  <si>
    <t>External</t>
  </si>
  <si>
    <t xml:space="preserve">Internal </t>
  </si>
  <si>
    <t>Internal</t>
  </si>
  <si>
    <t xml:space="preserve">MPA Gate Exit </t>
  </si>
  <si>
    <t>MPA Gate 5</t>
  </si>
  <si>
    <t>MPA Gate 0</t>
  </si>
  <si>
    <t>Project</t>
  </si>
  <si>
    <t>FBC - HMT Approval</t>
  </si>
  <si>
    <t>OBC - HMT Approval</t>
  </si>
  <si>
    <t>SOBC - HMT Approval</t>
  </si>
  <si>
    <t xml:space="preserve">Approvals </t>
  </si>
  <si>
    <t xml:space="preserve">Type </t>
  </si>
  <si>
    <t>New data being collected</t>
  </si>
  <si>
    <t>Waterfall</t>
  </si>
  <si>
    <t>Agile</t>
  </si>
  <si>
    <t xml:space="preserve">Hybrid </t>
  </si>
  <si>
    <t xml:space="preserve">No. of public sector employees </t>
  </si>
  <si>
    <t xml:space="preserve">Total number of employees funded to work on project </t>
  </si>
  <si>
    <t xml:space="preserve">No. of vacancies </t>
  </si>
  <si>
    <t>No. of public sector employees</t>
  </si>
  <si>
    <t xml:space="preserve">No. of external contractors on the project </t>
  </si>
  <si>
    <t>No. of external contractors working on project</t>
  </si>
  <si>
    <t xml:space="preserve">Actual/
Forecast </t>
  </si>
  <si>
    <t>Total Budget WLC (CDEL)</t>
  </si>
  <si>
    <t>Total Budget WLC (RDEL)</t>
  </si>
  <si>
    <t>Total Budget WLC (Non-Gov)</t>
  </si>
  <si>
    <t xml:space="preserve">Total Budget WLC </t>
  </si>
  <si>
    <t>Budgeted</t>
  </si>
  <si>
    <t>Year RDEL Spend stops</t>
  </si>
  <si>
    <t>Year CDEL spend stops</t>
  </si>
  <si>
    <t>What year are the benefits calculated to?</t>
  </si>
  <si>
    <t xml:space="preserve">Remaining Unprofiled benefits to project </t>
  </si>
  <si>
    <t xml:space="preserve">Milestones and Assurance </t>
  </si>
  <si>
    <t>Review - NAO</t>
  </si>
  <si>
    <t>Approval - MPRG</t>
  </si>
  <si>
    <t>Approval - HMT Other</t>
  </si>
  <si>
    <t>Approval - ERG Spend Control</t>
  </si>
  <si>
    <t>Approval - Other</t>
  </si>
  <si>
    <t>Assurance - Departmental</t>
  </si>
  <si>
    <t>Assurance - Other</t>
  </si>
  <si>
    <t>Approval - Departmental (BICC)</t>
  </si>
  <si>
    <t>Actual/
Forecast Date</t>
  </si>
  <si>
    <r>
      <t xml:space="preserve">Milestones
</t>
    </r>
    <r>
      <rPr>
        <b/>
        <sz val="10"/>
        <color theme="4" tint="-0.249977111117893"/>
        <rFont val="Arial"/>
        <family val="2"/>
      </rPr>
      <t>Blue</t>
    </r>
    <r>
      <rPr>
        <b/>
        <sz val="10"/>
        <color theme="0"/>
        <rFont val="Arial"/>
        <family val="2"/>
      </rPr>
      <t xml:space="preserve"> = Mandatory </t>
    </r>
  </si>
  <si>
    <t xml:space="preserve">No. of vacancies/Skills gap </t>
  </si>
  <si>
    <t xml:space="preserve">Project End Date </t>
  </si>
  <si>
    <t xml:space="preserve">Start of Project </t>
  </si>
  <si>
    <t>Project Validation Review (PVR)</t>
  </si>
  <si>
    <t xml:space="preserve">Milestone Type </t>
  </si>
  <si>
    <t>RAG</t>
  </si>
  <si>
    <t>Project scope</t>
  </si>
  <si>
    <t>Reporting period</t>
  </si>
  <si>
    <t>Project classification</t>
  </si>
  <si>
    <t>Source of Finance</t>
  </si>
  <si>
    <t xml:space="preserve">Project phase </t>
  </si>
  <si>
    <t>Methodology</t>
  </si>
  <si>
    <t>DfT Group</t>
  </si>
  <si>
    <t>ICT Development and Refresh</t>
  </si>
  <si>
    <t>Calculated Net Present Value (NPV)</t>
  </si>
  <si>
    <t>Q1 Apr - Jun</t>
  </si>
  <si>
    <t>Delegated Expenditure (£m's to 1DP)</t>
  </si>
  <si>
    <t>Project Delivery  (PPM)</t>
  </si>
  <si>
    <t>Reason for movements/note</t>
  </si>
  <si>
    <t>Now</t>
  </si>
  <si>
    <t>Future</t>
  </si>
  <si>
    <t>Project/Programme Name</t>
  </si>
  <si>
    <t xml:space="preserve">Overall Delivery Confidence Commentary (500 words)
Evidence for RAG
Progress Update
Finance comment
Key risks and issues 
</t>
  </si>
  <si>
    <t xml:space="preserve">Project Stage </t>
  </si>
  <si>
    <t>Project Milestone</t>
  </si>
  <si>
    <t>Concept</t>
  </si>
  <si>
    <t>Feasibility</t>
  </si>
  <si>
    <t>Appraise and select</t>
  </si>
  <si>
    <t>Define and refine plan</t>
  </si>
  <si>
    <t>Execute</t>
  </si>
  <si>
    <t>Operate</t>
  </si>
  <si>
    <t>Completion Benefits Realisation (steady state)</t>
  </si>
  <si>
    <t>Project stage</t>
  </si>
  <si>
    <t xml:space="preserve">SRO Finance Confidence </t>
  </si>
  <si>
    <t>SRO ASSURANCE CONTINUED</t>
  </si>
  <si>
    <t xml:space="preserve">add additional milestones if appropriate </t>
  </si>
  <si>
    <t xml:space="preserve">Commentary/Notes </t>
  </si>
  <si>
    <t xml:space="preserve">The Confidence / Quality element here is the SRO's overall rating for the quality / confidence of the assurance undertaken on the project and the projects / programme's response to any recommendations following these assurance activities. </t>
  </si>
  <si>
    <t>This section is for the SRO to make an assessment (using the RAG ratings provided) of the coverage of the assurance and approvals activities that is planned over the next two years or to the end of the programme/ project whichever is sooner.</t>
  </si>
  <si>
    <t xml:space="preserve">Assurance/Approvals </t>
  </si>
  <si>
    <r>
      <t>Project (</t>
    </r>
    <r>
      <rPr>
        <b/>
        <i/>
        <sz val="10"/>
        <color theme="0"/>
        <rFont val="Arial"/>
        <family val="2"/>
      </rPr>
      <t>first 10 milestones will be tracked and reported to BICC</t>
    </r>
    <r>
      <rPr>
        <b/>
        <sz val="10"/>
        <color theme="0"/>
        <rFont val="Arial"/>
        <family val="2"/>
      </rPr>
      <t>)</t>
    </r>
  </si>
  <si>
    <t>SRO Confidence/Quality RAG Rating - Assurance Activities</t>
  </si>
  <si>
    <t xml:space="preserve">Monetised </t>
  </si>
  <si>
    <t xml:space="preserve">Non-monetised </t>
  </si>
  <si>
    <t>Milestone
Movement?</t>
  </si>
  <si>
    <t>Other</t>
  </si>
  <si>
    <t>Part 2 - FINANCIALS</t>
  </si>
  <si>
    <t>Part 3 - BENEFITS MANAGEMENT</t>
  </si>
  <si>
    <t>Part 4 - RESOURCES</t>
  </si>
  <si>
    <t>Part 5 - APPROVAL, ASSURANCE AND PROJECT MILESTONES</t>
  </si>
  <si>
    <t>Part 1 - SUMMARY PAGE</t>
  </si>
  <si>
    <t>All RDEL (WLC)
Total</t>
  </si>
  <si>
    <t xml:space="preserve">All CDEL (WLC)
Total </t>
  </si>
  <si>
    <t>Project / Industry Capability and Capacity</t>
  </si>
  <si>
    <t xml:space="preserve">Project Descriptor </t>
  </si>
  <si>
    <t>Project Scope</t>
  </si>
  <si>
    <t>SGAR</t>
  </si>
  <si>
    <t>PAR</t>
  </si>
  <si>
    <t>Strat Outcomes</t>
  </si>
  <si>
    <t>Finance</t>
  </si>
  <si>
    <t>Date of Business Case</t>
  </si>
  <si>
    <t>Variance</t>
  </si>
  <si>
    <t>Benefits Cost Ratio</t>
  </si>
  <si>
    <t>PFI</t>
  </si>
  <si>
    <t>Levy Control</t>
  </si>
  <si>
    <t>Gate 1 or PAR</t>
  </si>
  <si>
    <t>Gate 2 or PAR</t>
  </si>
  <si>
    <t>Gate 3 or PAR</t>
  </si>
  <si>
    <t>Gate 4 or PAR</t>
  </si>
  <si>
    <t>please state others</t>
  </si>
  <si>
    <t>Embed in BAU. Review and Lessons Learned</t>
  </si>
  <si>
    <t xml:space="preserve">SRO Skills RAG Rating </t>
  </si>
  <si>
    <t xml:space="preserve">Internal - Project team  </t>
  </si>
  <si>
    <t>Overall (Internal/External)</t>
  </si>
  <si>
    <t xml:space="preserve">Overall Assessment </t>
  </si>
  <si>
    <t>SDP</t>
  </si>
  <si>
    <t xml:space="preserve">Helping to build a One Nation Britain </t>
  </si>
  <si>
    <t>Improving Journeys</t>
  </si>
  <si>
    <t>A Safe, Secure and Sustainable transport system</t>
  </si>
  <si>
    <t xml:space="preserve">Driving efficiency and transformation </t>
  </si>
  <si>
    <t xml:space="preserve">Becoming the best we can be </t>
  </si>
  <si>
    <t xml:space="preserve">Boosting Economic Growth and Opportunity </t>
  </si>
  <si>
    <t xml:space="preserve">Single Departmental Plan Alignment </t>
  </si>
  <si>
    <t xml:space="preserve">Please select </t>
  </si>
  <si>
    <t>Baseline</t>
  </si>
  <si>
    <t xml:space="preserve">SRO Tenure End </t>
  </si>
  <si>
    <t>% of time spend on SRO role</t>
  </si>
  <si>
    <t>PD Tenure End Date</t>
  </si>
  <si>
    <t>PD Tenure Start date</t>
  </si>
  <si>
    <t xml:space="preserve">% of time spend on PD role </t>
  </si>
  <si>
    <t>List Strategic Outcomes (monetised and non-monetised benefits)</t>
  </si>
  <si>
    <t>These should add up to above resource table</t>
  </si>
  <si>
    <t>SRO Tenure Start Date</t>
  </si>
  <si>
    <t>Lack of resource for this skill presents a serious concern and may impact on the successful delivery of the project to time, cost &amp; quality.</t>
  </si>
  <si>
    <t>Some concern over resource for this skill, with possible implications for successful delivery of project to time, cost &amp; quality.</t>
  </si>
  <si>
    <t>Resource for this skill is largely satisfactory for successfully delivering project to time, cost &amp; quality.</t>
  </si>
  <si>
    <t>Resource for this skill is not relevant for the project in question.</t>
  </si>
  <si>
    <t>South Western Franchise Competition</t>
  </si>
  <si>
    <t>Peter Wilkinson</t>
  </si>
  <si>
    <t>020 7944 4684</t>
  </si>
  <si>
    <t>Peter.Wilkinson@railexecutive.gsi.gov.uk</t>
  </si>
  <si>
    <t>DfT(c )</t>
  </si>
  <si>
    <t>The purpose of the project is to deliver a contract with the successful bidding organisation for the next South Western rail franchise and to do this in such a way that meets the requirements of the overall franchising programme objectives and the Department's value for money and affordability requirements</t>
  </si>
  <si>
    <t>Improve the Rail Network and deliver better services to customers, by addressing the high running cost of the UK railway compared with other countries; making the most of our current infrastructure; continue to invest in infrastructure such as Crossrail, the Intercity Express Programme, electrification of the network, and tube upgrades, and securing improvements to passenger rail services through a programme of rail franchise replacements.</t>
  </si>
  <si>
    <t>5 OJEU</t>
  </si>
  <si>
    <t>6 ITT</t>
  </si>
  <si>
    <t>7 Contract Award</t>
  </si>
  <si>
    <t>Franchise Start date</t>
  </si>
  <si>
    <t>Nigel Nuttall</t>
  </si>
  <si>
    <t>Nigel.Nuttall@railexecutive.gsi.gov.uk</t>
  </si>
  <si>
    <t xml:space="preserve">020 7944 2682 </t>
  </si>
  <si>
    <t>To secure the provision of passenger rail services as set out under the Railways Act 1993 (as amended) by letting Rail Franchises.</t>
  </si>
  <si>
    <t xml:space="preserve">N/A </t>
  </si>
  <si>
    <t>Project Mandate</t>
  </si>
  <si>
    <t xml:space="preserve">The project is subject to monthly assurance in the shape of the PMO Programme Delivery Group (PDG) as well as an agreed Gate 2 pre ITT and the Franchising Programme (of which this project is a constituent part) undergoes an annual Gate 0. </t>
  </si>
  <si>
    <t xml:space="preserve">The project is subject to monthly assurance in the shape of the PMO Programme Delivery Group (PDG) as well as an agreed Gate 2 pre ITT and the Franchising Programme (of which this project is a constituent part) undergoes an annual Gate 0. 
</t>
  </si>
  <si>
    <t xml:space="preserve">Improved capacity and connectivity from rail investment resulting in wider socio economic benefits for SW region and passengers </t>
  </si>
  <si>
    <t xml:space="preserve">Improved passenger experience and public perception of the railway – better journey time, frequency and reliability  including the ticket purchasing experience, the punctuality and reliability of services </t>
  </si>
  <si>
    <t>Increased capacity of South Western train fleet to secure improvements in on train passenger facilities, including power sockets and Wi-Fi, and overall improvement of fleet capacity</t>
  </si>
  <si>
    <t>Improve social and environmental sustainability to reduce carbon emissions</t>
  </si>
  <si>
    <t>Road decongestion benefits as a result of greater attractiveness of public transport.</t>
  </si>
  <si>
    <t xml:space="preserve">Whole industry efficiencies secured, helping overall industry costs to reduce by working in partnership across the rail industry </t>
  </si>
  <si>
    <t>Phil Xavier</t>
  </si>
  <si>
    <t>020 7944 3606</t>
  </si>
  <si>
    <t>Phil.Xavier@railexecutive.gsi.gov.uk</t>
  </si>
  <si>
    <t>procurement-policy-note-1615-procuring-steel-in-major-projects</t>
  </si>
  <si>
    <t>Does the project have a significant steel requirement with a capital value of £10m or above?</t>
  </si>
  <si>
    <t xml:space="preserve">Gate 2 took place the Project was awarded an Amber Rating </t>
  </si>
  <si>
    <r>
      <t xml:space="preserve">Project ID </t>
    </r>
    <r>
      <rPr>
        <b/>
        <sz val="9"/>
        <color theme="0"/>
        <rFont val="Arial"/>
        <family val="2"/>
      </rPr>
      <t>(DFT/IPA)</t>
    </r>
  </si>
  <si>
    <t>If other please provide description</t>
  </si>
  <si>
    <t>SRO/PD reason for change</t>
  </si>
  <si>
    <t>Career Break</t>
  </si>
  <si>
    <t>Consolidation of projects resulting in one SRO/PD</t>
  </si>
  <si>
    <t>Departmental (or equivalent) organisational change</t>
  </si>
  <si>
    <t>Directorate (or equivalent) organisational change</t>
  </si>
  <si>
    <t>End of loan / Secondment from OGD</t>
  </si>
  <si>
    <t>End of loan / Secondment from non-government department</t>
  </si>
  <si>
    <t>End of tenure</t>
  </si>
  <si>
    <t>End of temporary promotion</t>
  </si>
  <si>
    <t>Internal governance restructure</t>
  </si>
  <si>
    <t>Left due to not being an MPLA graduate</t>
  </si>
  <si>
    <t>Left due to not being an PLP graduate</t>
  </si>
  <si>
    <t>Left for new role in current department</t>
  </si>
  <si>
    <t>Left for new role in private sector</t>
  </si>
  <si>
    <t>Left for new role on promotion in current department</t>
  </si>
  <si>
    <t>Left for new role on promotion in government</t>
  </si>
  <si>
    <t>Maternity leave</t>
  </si>
  <si>
    <t>Paternity leave</t>
  </si>
  <si>
    <t>Post rotation</t>
  </si>
  <si>
    <t>Project transferred to other government entity</t>
  </si>
  <si>
    <t>Retirement</t>
  </si>
  <si>
    <t>Review recommended departure</t>
  </si>
  <si>
    <t>Secondment outside civil service</t>
  </si>
  <si>
    <t>Secondment within civil service</t>
  </si>
  <si>
    <t>Temporary/interim assignment only</t>
  </si>
  <si>
    <t>Assurance - IPA PAR</t>
  </si>
  <si>
    <t>Assurance - IPA Gate 0</t>
  </si>
  <si>
    <t>Assurance - IPA Gate 1</t>
  </si>
  <si>
    <t>Assurance - IPA Gate 2</t>
  </si>
  <si>
    <t>Assurance - IPA Gate 3</t>
  </si>
  <si>
    <t>Assurance - IPA Gate 4</t>
  </si>
  <si>
    <t>Assurance - IPA Gate 5</t>
  </si>
  <si>
    <t>Assurance - IPA AAP</t>
  </si>
  <si>
    <t>Assurance - IPA other</t>
  </si>
  <si>
    <t>Assurance - Delegated to Dept by IPA</t>
  </si>
  <si>
    <t>Rail Group</t>
  </si>
  <si>
    <t>Roads, Devolution and Motoring</t>
  </si>
  <si>
    <t>International, Security and Environment</t>
  </si>
  <si>
    <t xml:space="preserve">Project Methodology </t>
  </si>
  <si>
    <t xml:space="preserve">Please ensure these areas are accurately completed </t>
  </si>
  <si>
    <t xml:space="preserve">Please ensure these areas accurately completed </t>
  </si>
  <si>
    <t>Strategic Outline Business Case</t>
  </si>
  <si>
    <t>Outline Business Case</t>
  </si>
  <si>
    <t>Full Business Case</t>
  </si>
  <si>
    <t>Initial Gate Business Case</t>
  </si>
  <si>
    <t>Main Gate Business Case</t>
  </si>
  <si>
    <t>PBC (or equivalent)</t>
  </si>
  <si>
    <t>On Hold</t>
  </si>
  <si>
    <t>No Business Case</t>
  </si>
  <si>
    <t>No Business Case required</t>
  </si>
  <si>
    <t>Project Cost to Closure</t>
  </si>
  <si>
    <t>Baseline should reflect latest (approved) TAP figures 
Forecast should reflect expected spend (including change in internal budget allocation)</t>
  </si>
  <si>
    <t>Non-Gov(£m) both Revenue and Capital</t>
  </si>
  <si>
    <t>RDEL (one off new cost - investment in change)</t>
  </si>
  <si>
    <t>RDEL (recurring new cost - investment in change)</t>
  </si>
  <si>
    <t>Pre 2016/2017</t>
  </si>
  <si>
    <t>2016/17 Spend on profile?</t>
  </si>
  <si>
    <t>2020/2021</t>
  </si>
  <si>
    <t>2021/2022</t>
  </si>
  <si>
    <t>Baseline should reflect latest approved (TAP) figures 
Forecast should reflect expected spend (including change in internal budget allocation)</t>
  </si>
  <si>
    <t>CDEL (one off new cost - investment in change)</t>
  </si>
  <si>
    <t>CDEL (recurring new cost - investment in change)</t>
  </si>
  <si>
    <t>Income (£m) both revenue and capital</t>
  </si>
  <si>
    <t>2016/2017 Spend on profile</t>
  </si>
  <si>
    <t>2016/17</t>
  </si>
  <si>
    <t>Economic (Inc. private partner)</t>
  </si>
  <si>
    <t>Disbenefits UK Economic</t>
  </si>
  <si>
    <t>Pre-2016/2017</t>
  </si>
  <si>
    <t>Asset Realisation</t>
  </si>
  <si>
    <t>Public Service Delivery Reform (Transformation)</t>
  </si>
  <si>
    <t>Government Operations Reform (Transformation)</t>
  </si>
  <si>
    <t>Decommisioning</t>
  </si>
  <si>
    <t>Business Case End Date</t>
  </si>
  <si>
    <t>ITT released so end date now known</t>
  </si>
  <si>
    <t>Added</t>
  </si>
  <si>
    <t>added</t>
  </si>
  <si>
    <t xml:space="preserve">The  mobilisation end date is still being worked up. </t>
  </si>
  <si>
    <t xml:space="preserve">Major milestones Of OJEU ITT Contract award , and Franchise start dates and Franchise end date and are now  known as ITT is published. 
</t>
  </si>
  <si>
    <t xml:space="preserve">The programme  does not categorise its resources in this way currently. However for the purpose of this exercise :
Specification leads, managers, advisors and assistance are classed atTechnical
Procurment leads, managers, advisors and assistance are classed as Industry Knowledge
Project Directors, managers, and Assistants are classed as Project Delivery
</t>
  </si>
  <si>
    <r>
      <rPr>
        <sz val="8"/>
        <color rgb="FFFF0000"/>
        <rFont val="Arial"/>
        <family val="2"/>
      </rPr>
      <t>ITT publication approved by Treasury (following intervention of the SoS) and draft shared with bidder (during purdah) now published on 30th June. 
Detailed planning required to identify opportunities to mitigate delay as timetable now very tight. 
Potential impact of Brexit on bidder appetite</t>
    </r>
    <r>
      <rPr>
        <sz val="8"/>
        <rFont val="Arial"/>
        <family val="2"/>
      </rPr>
      <t xml:space="preserve">
</t>
    </r>
  </si>
  <si>
    <t>ITT publication approved by Treasury (following intervention of the SoS) and draft shared with bidder (during purdah) now published on 12th July</t>
  </si>
  <si>
    <t>We compare against a do minimum and no baseline is estimated.  All forecast benefits are estimated as increments to the baseline.
Benefits figures are based on OBC dated 27/04/16. Government cashable benefits recorded here relate to indirect tax revenues foregone. Benefits are calculated over an appraisal period of 7 years from 2017/18.</t>
  </si>
  <si>
    <t>We have issued the ITT for SWT and so are in a position to provide our first view of the potential premia across the franchise</t>
  </si>
  <si>
    <t>LTF - June 2016</t>
  </si>
  <si>
    <t>5.01 (Budget) June 2016 LTF (Forecast)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</si>
</sst>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0.0"/>
    <numFmt numFmtId="165" formatCode="dd/mm/yyyy;@"/>
    <numFmt numFmtId="166" formatCode="yyyy"/>
  </numFmts>
  <fonts count="55" x14ac:knownFonts="1">
    <font>
      <sz val="10"/>
      <name val="Arial"/>
    </font>
    <font>
      <sz val="11"/>
      <color theme="1"/>
      <name val="Calibri"/>
      <family val="2"/>
      <scheme val="minor"/>
    </font>
    <font>
      <sz val="10"/>
      <name val="Arial"/>
      <family val="2"/>
    </font>
    <font>
      <sz val="11"/>
      <name val="Arial"/>
      <family val="2"/>
    </font>
    <font>
      <sz val="8"/>
      <name val="Arial"/>
      <family val="2"/>
    </font>
    <font>
      <u/>
      <sz val="10"/>
      <color indexed="12"/>
      <name val="Arial"/>
      <family val="2"/>
    </font>
    <font>
      <b/>
      <sz val="10"/>
      <name val="Arial"/>
      <family val="2"/>
    </font>
    <font>
      <b/>
      <sz val="10"/>
      <name val="Arial"/>
      <family val="2"/>
    </font>
    <font>
      <sz val="10"/>
      <name val="Arial"/>
      <family val="2"/>
    </font>
    <font>
      <sz val="10"/>
      <name val="Arial"/>
      <family val="2"/>
    </font>
    <font>
      <b/>
      <sz val="10"/>
      <color indexed="9"/>
      <name val="Arial"/>
      <family val="2"/>
    </font>
    <font>
      <sz val="10"/>
      <color indexed="9"/>
      <name val="Arial"/>
      <family val="2"/>
    </font>
    <font>
      <sz val="12"/>
      <name val="Arial"/>
      <family val="2"/>
    </font>
    <font>
      <b/>
      <sz val="10"/>
      <color indexed="9"/>
      <name val="Arial"/>
      <family val="2"/>
    </font>
    <font>
      <b/>
      <sz val="11"/>
      <name val="Arial"/>
      <family val="2"/>
    </font>
    <font>
      <b/>
      <sz val="9"/>
      <name val="Arial"/>
      <family val="2"/>
    </font>
    <font>
      <b/>
      <sz val="10"/>
      <color theme="0"/>
      <name val="Arial"/>
      <family val="2"/>
    </font>
    <font>
      <b/>
      <sz val="10"/>
      <color theme="0" tint="-4.9989318521683403E-2"/>
      <name val="Arial"/>
      <family val="2"/>
    </font>
    <font>
      <sz val="10"/>
      <color theme="0"/>
      <name val="Arial"/>
      <family val="2"/>
    </font>
    <font>
      <b/>
      <sz val="10"/>
      <color rgb="FFFF0000"/>
      <name val="Arial"/>
      <family val="2"/>
    </font>
    <font>
      <b/>
      <sz val="10"/>
      <color rgb="FFFFC000"/>
      <name val="Arial"/>
      <family val="2"/>
    </font>
    <font>
      <b/>
      <sz val="12"/>
      <name val="Arial"/>
      <family val="2"/>
    </font>
    <font>
      <u/>
      <sz val="10"/>
      <color theme="1"/>
      <name val="Arial Black"/>
      <family val="2"/>
    </font>
    <font>
      <sz val="10"/>
      <color theme="1"/>
      <name val="Arial Black"/>
      <family val="2"/>
    </font>
    <font>
      <b/>
      <sz val="12"/>
      <color indexed="9"/>
      <name val="Arial"/>
      <family val="2"/>
    </font>
    <font>
      <b/>
      <i/>
      <sz val="10"/>
      <name val="Arial"/>
      <family val="2"/>
    </font>
    <font>
      <i/>
      <sz val="10"/>
      <name val="Arial"/>
      <family val="2"/>
    </font>
    <font>
      <b/>
      <sz val="12"/>
      <color theme="0"/>
      <name val="Arial"/>
      <family val="2"/>
    </font>
    <font>
      <b/>
      <sz val="9"/>
      <color indexed="9"/>
      <name val="Arial"/>
      <family val="2"/>
    </font>
    <font>
      <b/>
      <sz val="7"/>
      <color indexed="9"/>
      <name val="Arial"/>
      <family val="2"/>
    </font>
    <font>
      <i/>
      <sz val="8"/>
      <name val="Arial"/>
      <family val="2"/>
    </font>
    <font>
      <sz val="10"/>
      <color rgb="FFFFC000"/>
      <name val="Arial"/>
      <family val="2"/>
    </font>
    <font>
      <b/>
      <sz val="10"/>
      <color rgb="FF002060"/>
      <name val="Arial"/>
      <family val="2"/>
    </font>
    <font>
      <sz val="10"/>
      <color rgb="FF002060"/>
      <name val="Arial"/>
      <family val="2"/>
    </font>
    <font>
      <sz val="8"/>
      <color theme="0"/>
      <name val="Arial"/>
      <family val="2"/>
    </font>
    <font>
      <sz val="10"/>
      <color indexed="8"/>
      <name val="Calibri"/>
      <family val="2"/>
    </font>
    <font>
      <b/>
      <sz val="10"/>
      <color theme="4" tint="-0.249977111117893"/>
      <name val="Arial"/>
      <family val="2"/>
    </font>
    <font>
      <b/>
      <sz val="10"/>
      <color rgb="FF0070C0"/>
      <name val="Arial"/>
      <family val="2"/>
    </font>
    <font>
      <sz val="9"/>
      <name val="Arial"/>
      <family val="2"/>
    </font>
    <font>
      <b/>
      <sz val="9"/>
      <color theme="0"/>
      <name val="Arial"/>
      <family val="2"/>
    </font>
    <font>
      <sz val="9"/>
      <color theme="0"/>
      <name val="Arial"/>
      <family val="2"/>
    </font>
    <font>
      <sz val="9"/>
      <color theme="1"/>
      <name val="Calibri"/>
      <family val="2"/>
      <scheme val="minor"/>
    </font>
    <font>
      <b/>
      <sz val="7"/>
      <color theme="0"/>
      <name val="Arial"/>
      <family val="2"/>
    </font>
    <font>
      <i/>
      <sz val="9"/>
      <name val="Arial"/>
      <family val="2"/>
    </font>
    <font>
      <b/>
      <i/>
      <sz val="10"/>
      <color theme="0"/>
      <name val="Arial"/>
      <family val="2"/>
    </font>
    <font>
      <sz val="10"/>
      <color theme="3" tint="-0.249977111117893"/>
      <name val="Arial"/>
      <family val="2"/>
    </font>
    <font>
      <b/>
      <sz val="11"/>
      <color indexed="9"/>
      <name val="Arial"/>
      <family val="2"/>
    </font>
    <font>
      <b/>
      <sz val="9"/>
      <color rgb="FFFF0000"/>
      <name val="Arial"/>
      <family val="2"/>
    </font>
    <font>
      <b/>
      <sz val="8"/>
      <color theme="0"/>
      <name val="Arial"/>
      <family val="2"/>
    </font>
    <font>
      <b/>
      <sz val="11"/>
      <color theme="0"/>
      <name val="Arial"/>
      <family val="2"/>
    </font>
    <font>
      <sz val="11"/>
      <color rgb="FF000000"/>
      <name val="Arial"/>
      <family val="2"/>
    </font>
    <font>
      <sz val="7"/>
      <color theme="0"/>
      <name val="Arial"/>
      <family val="2"/>
    </font>
    <font>
      <sz val="10"/>
      <color theme="1"/>
      <name val="Arial"/>
      <family val="2"/>
    </font>
    <font>
      <sz val="8"/>
      <color rgb="FFFF0000"/>
      <name val="Arial"/>
      <family val="2"/>
    </font>
    <font>
      <sz val="10"/>
      <color rgb="FFFF0000"/>
      <name val="Arial"/>
      <family val="2"/>
    </font>
  </fonts>
  <fills count="25">
    <fill>
      <patternFill patternType="none"/>
    </fill>
    <fill>
      <patternFill patternType="gray125"/>
    </fill>
    <fill>
      <patternFill patternType="solid">
        <fgColor indexed="48"/>
        <bgColor indexed="64"/>
      </patternFill>
    </fill>
    <fill>
      <patternFill patternType="solid">
        <fgColor indexed="44"/>
        <bgColor indexed="64"/>
      </patternFill>
    </fill>
    <fill>
      <patternFill patternType="solid">
        <fgColor indexed="57"/>
        <bgColor indexed="64"/>
      </patternFill>
    </fill>
    <fill>
      <patternFill patternType="solid">
        <fgColor indexed="42"/>
        <bgColor indexed="64"/>
      </patternFill>
    </fill>
    <fill>
      <patternFill patternType="solid">
        <fgColor rgb="FFCCE4E0"/>
        <bgColor indexed="64"/>
      </patternFill>
    </fill>
    <fill>
      <patternFill patternType="solid">
        <fgColor theme="0"/>
        <bgColor indexed="64"/>
      </patternFill>
    </fill>
    <fill>
      <patternFill patternType="solid">
        <fgColor rgb="FF409889"/>
        <bgColor indexed="64"/>
      </patternFill>
    </fill>
    <fill>
      <patternFill patternType="solid">
        <fgColor rgb="FF91C5BC"/>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rgb="FFFFC000"/>
        <bgColor indexed="64"/>
      </patternFill>
    </fill>
    <fill>
      <patternFill patternType="solid">
        <fgColor rgb="FF0070C0"/>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249977111117893"/>
        <bgColor indexed="64"/>
      </patternFill>
    </fill>
    <fill>
      <patternFill patternType="solid">
        <fgColor rgb="FF7030A0"/>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00B050"/>
        <bgColor indexed="64"/>
      </patternFill>
    </fill>
    <fill>
      <patternFill patternType="solid">
        <fgColor rgb="FFFF0000"/>
        <bgColor indexed="64"/>
      </patternFill>
    </fill>
    <fill>
      <patternFill patternType="solid">
        <fgColor rgb="FFFFFF00"/>
        <bgColor indexed="64"/>
      </patternFill>
    </fill>
  </fills>
  <borders count="100">
    <border>
      <left/>
      <right/>
      <top/>
      <bottom/>
      <diagonal/>
    </border>
    <border>
      <left style="medium">
        <color indexed="9"/>
      </left>
      <right style="medium">
        <color indexed="9"/>
      </right>
      <top style="medium">
        <color indexed="9"/>
      </top>
      <bottom style="medium">
        <color indexed="9"/>
      </bottom>
      <diagonal/>
    </border>
    <border>
      <left/>
      <right/>
      <top/>
      <bottom style="medium">
        <color indexed="9"/>
      </bottom>
      <diagonal/>
    </border>
    <border>
      <left style="medium">
        <color indexed="9"/>
      </left>
      <right/>
      <top/>
      <bottom style="medium">
        <color indexed="9"/>
      </bottom>
      <diagonal/>
    </border>
    <border>
      <left/>
      <right style="medium">
        <color indexed="9"/>
      </right>
      <top/>
      <bottom style="medium">
        <color indexed="9"/>
      </bottom>
      <diagonal/>
    </border>
    <border>
      <left/>
      <right style="medium">
        <color indexed="9"/>
      </right>
      <top style="medium">
        <color indexed="9"/>
      </top>
      <bottom style="medium">
        <color indexed="9"/>
      </bottom>
      <diagonal/>
    </border>
    <border>
      <left style="medium">
        <color indexed="9"/>
      </left>
      <right/>
      <top/>
      <bottom/>
      <diagonal/>
    </border>
    <border>
      <left/>
      <right/>
      <top style="medium">
        <color indexed="9"/>
      </top>
      <bottom/>
      <diagonal/>
    </border>
    <border>
      <left style="medium">
        <color indexed="9"/>
      </left>
      <right style="medium">
        <color indexed="9"/>
      </right>
      <top style="medium">
        <color indexed="9"/>
      </top>
      <bottom/>
      <diagonal/>
    </border>
    <border>
      <left style="medium">
        <color indexed="9"/>
      </left>
      <right/>
      <top style="medium">
        <color indexed="9"/>
      </top>
      <bottom style="medium">
        <color indexed="9"/>
      </bottom>
      <diagonal/>
    </border>
    <border>
      <left/>
      <right style="medium">
        <color indexed="9"/>
      </right>
      <top/>
      <bottom/>
      <diagonal/>
    </border>
    <border>
      <left/>
      <right/>
      <top style="medium">
        <color indexed="9"/>
      </top>
      <bottom style="medium">
        <color indexed="9"/>
      </bottom>
      <diagonal/>
    </border>
    <border>
      <left style="medium">
        <color indexed="9"/>
      </left>
      <right/>
      <top style="medium">
        <color indexed="9"/>
      </top>
      <bottom/>
      <diagonal/>
    </border>
    <border>
      <left/>
      <right style="medium">
        <color indexed="9"/>
      </right>
      <top style="medium">
        <color indexed="9"/>
      </top>
      <bottom/>
      <diagonal/>
    </border>
    <border>
      <left style="medium">
        <color indexed="9"/>
      </left>
      <right style="medium">
        <color indexed="9"/>
      </right>
      <top/>
      <bottom/>
      <diagonal/>
    </border>
    <border>
      <left style="medium">
        <color indexed="9"/>
      </left>
      <right style="medium">
        <color indexed="9"/>
      </right>
      <top/>
      <bottom style="medium">
        <color indexed="9"/>
      </bottom>
      <diagonal/>
    </border>
    <border>
      <left style="thin">
        <color indexed="9"/>
      </left>
      <right/>
      <top style="medium">
        <color indexed="9"/>
      </top>
      <bottom style="medium">
        <color indexed="9"/>
      </bottom>
      <diagonal/>
    </border>
    <border>
      <left style="medium">
        <color indexed="9"/>
      </left>
      <right/>
      <top style="medium">
        <color theme="0"/>
      </top>
      <bottom/>
      <diagonal/>
    </border>
    <border>
      <left/>
      <right/>
      <top style="medium">
        <color theme="0"/>
      </top>
      <bottom/>
      <diagonal/>
    </border>
    <border>
      <left style="medium">
        <color theme="0"/>
      </left>
      <right/>
      <top/>
      <bottom style="medium">
        <color indexed="9"/>
      </bottom>
      <diagonal/>
    </border>
    <border>
      <left style="medium">
        <color theme="0"/>
      </left>
      <right/>
      <top/>
      <bottom/>
      <diagonal/>
    </border>
    <border>
      <left/>
      <right/>
      <top/>
      <bottom style="medium">
        <color theme="0"/>
      </bottom>
      <diagonal/>
    </border>
    <border>
      <left style="medium">
        <color theme="0"/>
      </left>
      <right/>
      <top style="medium">
        <color theme="0"/>
      </top>
      <bottom/>
      <diagonal/>
    </border>
    <border>
      <left style="medium">
        <color theme="0"/>
      </left>
      <right/>
      <top/>
      <bottom style="medium">
        <color theme="0"/>
      </bottom>
      <diagonal/>
    </border>
    <border>
      <left style="medium">
        <color theme="0"/>
      </left>
      <right style="medium">
        <color theme="0"/>
      </right>
      <top style="medium">
        <color theme="0"/>
      </top>
      <bottom style="medium">
        <color theme="0"/>
      </bottom>
      <diagonal/>
    </border>
    <border>
      <left/>
      <right style="medium">
        <color theme="0"/>
      </right>
      <top style="medium">
        <color theme="0"/>
      </top>
      <bottom/>
      <diagonal/>
    </border>
    <border>
      <left/>
      <right style="medium">
        <color theme="0"/>
      </right>
      <top/>
      <bottom/>
      <diagonal/>
    </border>
    <border>
      <left/>
      <right style="medium">
        <color theme="0"/>
      </right>
      <top/>
      <bottom style="medium">
        <color theme="0"/>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right style="medium">
        <color theme="0"/>
      </right>
      <top style="medium">
        <color indexed="9"/>
      </top>
      <bottom/>
      <diagonal/>
    </border>
    <border>
      <left/>
      <right style="medium">
        <color theme="0"/>
      </right>
      <top/>
      <bottom style="medium">
        <color indexed="9"/>
      </bottom>
      <diagonal/>
    </border>
    <border>
      <left style="medium">
        <color theme="0"/>
      </left>
      <right style="medium">
        <color theme="0"/>
      </right>
      <top style="medium">
        <color theme="0"/>
      </top>
      <bottom/>
      <diagonal/>
    </border>
    <border>
      <left style="medium">
        <color theme="0"/>
      </left>
      <right style="medium">
        <color theme="0"/>
      </right>
      <top/>
      <bottom/>
      <diagonal/>
    </border>
    <border>
      <left style="medium">
        <color theme="0"/>
      </left>
      <right style="medium">
        <color theme="0"/>
      </right>
      <top/>
      <bottom style="medium">
        <color indexed="9"/>
      </bottom>
      <diagonal/>
    </border>
    <border>
      <left style="thin">
        <color indexed="9"/>
      </left>
      <right style="medium">
        <color theme="0"/>
      </right>
      <top style="medium">
        <color indexed="9"/>
      </top>
      <bottom style="medium">
        <color theme="0"/>
      </bottom>
      <diagonal/>
    </border>
    <border>
      <left style="medium">
        <color indexed="9"/>
      </left>
      <right style="medium">
        <color theme="0"/>
      </right>
      <top style="medium">
        <color theme="0"/>
      </top>
      <bottom style="medium">
        <color theme="0"/>
      </bottom>
      <diagonal/>
    </border>
    <border>
      <left style="medium">
        <color indexed="9"/>
      </left>
      <right/>
      <top style="medium">
        <color theme="0"/>
      </top>
      <bottom style="medium">
        <color indexed="9"/>
      </bottom>
      <diagonal/>
    </border>
    <border>
      <left style="thin">
        <color indexed="9"/>
      </left>
      <right/>
      <top style="medium">
        <color indexed="9"/>
      </top>
      <bottom style="medium">
        <color theme="0"/>
      </bottom>
      <diagonal/>
    </border>
    <border>
      <left/>
      <right style="medium">
        <color indexed="9"/>
      </right>
      <top style="medium">
        <color indexed="9"/>
      </top>
      <bottom style="medium">
        <color theme="0"/>
      </bottom>
      <diagonal/>
    </border>
    <border>
      <left/>
      <right style="medium">
        <color indexed="9"/>
      </right>
      <top/>
      <bottom style="thin">
        <color theme="0"/>
      </bottom>
      <diagonal/>
    </border>
    <border>
      <left/>
      <right/>
      <top style="thin">
        <color theme="0"/>
      </top>
      <bottom style="medium">
        <color indexed="9"/>
      </bottom>
      <diagonal/>
    </border>
    <border>
      <left style="thick">
        <color theme="0"/>
      </left>
      <right/>
      <top style="medium">
        <color indexed="9"/>
      </top>
      <bottom style="medium">
        <color indexed="9"/>
      </bottom>
      <diagonal/>
    </border>
    <border>
      <left style="thick">
        <color theme="0"/>
      </left>
      <right/>
      <top/>
      <bottom/>
      <diagonal/>
    </border>
    <border>
      <left style="thick">
        <color theme="0"/>
      </left>
      <right style="medium">
        <color indexed="9"/>
      </right>
      <top style="medium">
        <color indexed="9"/>
      </top>
      <bottom style="medium">
        <color indexed="9"/>
      </bottom>
      <diagonal/>
    </border>
    <border>
      <left/>
      <right style="medium">
        <color indexed="9"/>
      </right>
      <top style="thick">
        <color theme="0"/>
      </top>
      <bottom/>
      <diagonal/>
    </border>
    <border>
      <left style="medium">
        <color indexed="9"/>
      </left>
      <right/>
      <top style="medium">
        <color indexed="9"/>
      </top>
      <bottom style="medium">
        <color theme="0"/>
      </bottom>
      <diagonal/>
    </border>
    <border>
      <left style="medium">
        <color theme="0"/>
      </left>
      <right/>
      <top style="medium">
        <color indexed="9"/>
      </top>
      <bottom/>
      <diagonal/>
    </border>
    <border>
      <left style="medium">
        <color theme="0"/>
      </left>
      <right style="medium">
        <color theme="0"/>
      </right>
      <top style="medium">
        <color indexed="9"/>
      </top>
      <bottom style="medium">
        <color theme="0"/>
      </bottom>
      <diagonal/>
    </border>
    <border>
      <left style="medium">
        <color indexed="9"/>
      </left>
      <right style="medium">
        <color theme="0"/>
      </right>
      <top style="medium">
        <color indexed="9"/>
      </top>
      <bottom style="medium">
        <color indexed="9"/>
      </bottom>
      <diagonal/>
    </border>
    <border>
      <left/>
      <right style="medium">
        <color theme="0"/>
      </right>
      <top style="medium">
        <color theme="0"/>
      </top>
      <bottom style="medium">
        <color indexed="9"/>
      </bottom>
      <diagonal/>
    </border>
    <border>
      <left style="thin">
        <color indexed="9"/>
      </left>
      <right/>
      <top/>
      <bottom style="medium">
        <color indexed="9"/>
      </bottom>
      <diagonal/>
    </border>
    <border>
      <left/>
      <right style="medium">
        <color theme="0"/>
      </right>
      <top style="medium">
        <color indexed="9"/>
      </top>
      <bottom style="medium">
        <color indexed="9"/>
      </bottom>
      <diagonal/>
    </border>
    <border>
      <left style="medium">
        <color indexed="9"/>
      </left>
      <right/>
      <top style="medium">
        <color indexed="9"/>
      </top>
      <bottom style="thin">
        <color theme="0"/>
      </bottom>
      <diagonal/>
    </border>
    <border>
      <left/>
      <right style="medium">
        <color indexed="9"/>
      </right>
      <top style="medium">
        <color indexed="9"/>
      </top>
      <bottom style="thin">
        <color theme="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ck">
        <color theme="0"/>
      </bottom>
      <diagonal/>
    </border>
    <border>
      <left style="thick">
        <color theme="0"/>
      </left>
      <right style="thick">
        <color theme="0"/>
      </right>
      <top style="thick">
        <color theme="0"/>
      </top>
      <bottom style="thick">
        <color theme="0"/>
      </bottom>
      <diagonal/>
    </border>
    <border>
      <left/>
      <right style="thick">
        <color theme="0"/>
      </right>
      <top/>
      <bottom/>
      <diagonal/>
    </border>
    <border>
      <left/>
      <right/>
      <top style="thick">
        <color theme="0"/>
      </top>
      <bottom/>
      <diagonal/>
    </border>
    <border>
      <left style="thick">
        <color theme="0"/>
      </left>
      <right style="medium">
        <color indexed="9"/>
      </right>
      <top/>
      <bottom/>
      <diagonal/>
    </border>
    <border>
      <left style="thick">
        <color theme="0"/>
      </left>
      <right/>
      <top style="medium">
        <color indexed="9"/>
      </top>
      <bottom/>
      <diagonal/>
    </border>
    <border>
      <left style="medium">
        <color indexed="9"/>
      </left>
      <right style="thick">
        <color theme="0"/>
      </right>
      <top style="thick">
        <color theme="0"/>
      </top>
      <bottom/>
      <diagonal/>
    </border>
    <border>
      <left style="medium">
        <color indexed="9"/>
      </left>
      <right/>
      <top style="thick">
        <color theme="0"/>
      </top>
      <bottom style="medium">
        <color indexed="9"/>
      </bottom>
      <diagonal/>
    </border>
    <border>
      <left style="thick">
        <color theme="0"/>
      </left>
      <right style="medium">
        <color indexed="9"/>
      </right>
      <top style="medium">
        <color indexed="9"/>
      </top>
      <bottom style="thick">
        <color theme="0"/>
      </bottom>
      <diagonal/>
    </border>
    <border>
      <left style="thick">
        <color theme="0"/>
      </left>
      <right style="medium">
        <color indexed="9"/>
      </right>
      <top/>
      <bottom style="thick">
        <color theme="0"/>
      </bottom>
      <diagonal/>
    </border>
    <border>
      <left style="thick">
        <color theme="0"/>
      </left>
      <right style="thick">
        <color theme="0"/>
      </right>
      <top style="thick">
        <color theme="0"/>
      </top>
      <bottom/>
      <diagonal/>
    </border>
    <border>
      <left style="thick">
        <color theme="0"/>
      </left>
      <right/>
      <top style="thick">
        <color theme="0"/>
      </top>
      <bottom/>
      <diagonal/>
    </border>
    <border>
      <left/>
      <right style="thick">
        <color theme="0"/>
      </right>
      <top style="medium">
        <color indexed="9"/>
      </top>
      <bottom/>
      <diagonal/>
    </border>
    <border>
      <left style="thick">
        <color theme="0"/>
      </left>
      <right style="thick">
        <color theme="0"/>
      </right>
      <top/>
      <bottom style="thick">
        <color theme="0"/>
      </bottom>
      <diagonal/>
    </border>
    <border>
      <left style="thick">
        <color theme="0"/>
      </left>
      <right style="medium">
        <color indexed="9"/>
      </right>
      <top style="thick">
        <color theme="0"/>
      </top>
      <bottom style="thick">
        <color theme="0"/>
      </bottom>
      <diagonal/>
    </border>
    <border>
      <left/>
      <right style="thick">
        <color theme="0"/>
      </right>
      <top style="thick">
        <color theme="0"/>
      </top>
      <bottom/>
      <diagonal/>
    </border>
    <border>
      <left style="thick">
        <color theme="0"/>
      </left>
      <right/>
      <top style="thick">
        <color theme="0"/>
      </top>
      <bottom style="thick">
        <color theme="0"/>
      </bottom>
      <diagonal/>
    </border>
    <border>
      <left/>
      <right style="thick">
        <color theme="0"/>
      </right>
      <top style="thick">
        <color theme="0"/>
      </top>
      <bottom style="thick">
        <color theme="0"/>
      </bottom>
      <diagonal/>
    </border>
    <border>
      <left style="medium">
        <color indexed="9"/>
      </left>
      <right/>
      <top/>
      <bottom style="thick">
        <color theme="0"/>
      </bottom>
      <diagonal/>
    </border>
    <border>
      <left style="medium">
        <color indexed="9"/>
      </left>
      <right/>
      <top style="thick">
        <color theme="0"/>
      </top>
      <bottom style="thick">
        <color theme="0"/>
      </bottom>
      <diagonal/>
    </border>
    <border>
      <left/>
      <right/>
      <top style="thick">
        <color theme="0"/>
      </top>
      <bottom style="thick">
        <color theme="0"/>
      </bottom>
      <diagonal/>
    </border>
    <border>
      <left/>
      <right style="medium">
        <color indexed="9"/>
      </right>
      <top style="thick">
        <color theme="0"/>
      </top>
      <bottom style="thick">
        <color theme="0"/>
      </bottom>
      <diagonal/>
    </border>
    <border>
      <left/>
      <right style="medium">
        <color indexed="9"/>
      </right>
      <top/>
      <bottom style="thick">
        <color theme="0"/>
      </bottom>
      <diagonal/>
    </border>
    <border>
      <left/>
      <right/>
      <top style="thick">
        <color theme="0"/>
      </top>
      <bottom style="medium">
        <color indexed="9"/>
      </bottom>
      <diagonal/>
    </border>
    <border>
      <left style="thick">
        <color theme="0"/>
      </left>
      <right style="thick">
        <color theme="0"/>
      </right>
      <top style="medium">
        <color indexed="9"/>
      </top>
      <bottom/>
      <diagonal/>
    </border>
    <border>
      <left style="thick">
        <color theme="0"/>
      </left>
      <right style="thick">
        <color theme="0"/>
      </right>
      <top/>
      <bottom/>
      <diagonal/>
    </border>
    <border>
      <left style="medium">
        <color theme="0"/>
      </left>
      <right/>
      <top style="medium">
        <color indexed="9"/>
      </top>
      <bottom style="medium">
        <color indexed="9"/>
      </bottom>
      <diagonal/>
    </border>
    <border>
      <left style="medium">
        <color indexed="9"/>
      </left>
      <right style="medium">
        <color theme="0"/>
      </right>
      <top style="medium">
        <color theme="0"/>
      </top>
      <bottom/>
      <diagonal/>
    </border>
    <border>
      <left style="medium">
        <color theme="0"/>
      </left>
      <right style="medium">
        <color indexed="9"/>
      </right>
      <top style="medium">
        <color indexed="9"/>
      </top>
      <bottom style="medium">
        <color indexed="9"/>
      </bottom>
      <diagonal/>
    </border>
    <border>
      <left style="medium">
        <color indexed="9"/>
      </left>
      <right style="medium">
        <color theme="0"/>
      </right>
      <top/>
      <bottom style="medium">
        <color theme="0"/>
      </bottom>
      <diagonal/>
    </border>
    <border>
      <left style="medium">
        <color indexed="9"/>
      </left>
      <right/>
      <top style="thin">
        <color theme="0"/>
      </top>
      <bottom style="thin">
        <color theme="0"/>
      </bottom>
      <diagonal/>
    </border>
    <border>
      <left/>
      <right/>
      <top style="thin">
        <color theme="0"/>
      </top>
      <bottom style="thin">
        <color theme="0"/>
      </bottom>
      <diagonal/>
    </border>
    <border>
      <left style="thin">
        <color indexed="64"/>
      </left>
      <right style="thin">
        <color indexed="64"/>
      </right>
      <top style="thin">
        <color indexed="64"/>
      </top>
      <bottom style="thin">
        <color indexed="64"/>
      </bottom>
      <diagonal/>
    </border>
    <border>
      <left style="medium">
        <color indexed="9"/>
      </left>
      <right/>
      <top style="medium">
        <color theme="0"/>
      </top>
      <bottom style="medium">
        <color theme="0"/>
      </bottom>
      <diagonal/>
    </border>
    <border>
      <left/>
      <right style="medium">
        <color indexed="9"/>
      </right>
      <top/>
      <bottom style="medium">
        <color theme="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6">
    <xf numFmtId="0" fontId="0" fillId="0" borderId="0"/>
    <xf numFmtId="43" fontId="2" fillId="0" borderId="0" applyFont="0" applyFill="0" applyBorder="0" applyAlignment="0" applyProtection="0"/>
    <xf numFmtId="0" fontId="5" fillId="0" borderId="0" applyNumberFormat="0" applyFill="0" applyBorder="0" applyAlignment="0" applyProtection="0">
      <alignment vertical="top"/>
      <protection locked="0"/>
    </xf>
    <xf numFmtId="0" fontId="2" fillId="0" borderId="0"/>
    <xf numFmtId="43" fontId="2" fillId="0" borderId="0" applyFont="0" applyFill="0" applyBorder="0" applyAlignment="0" applyProtection="0"/>
    <xf numFmtId="0" fontId="1" fillId="0" borderId="0"/>
  </cellStyleXfs>
  <cellXfs count="805">
    <xf numFmtId="0" fontId="0" fillId="0" borderId="0" xfId="0"/>
    <xf numFmtId="0" fontId="3" fillId="0" borderId="0" xfId="0" applyFont="1"/>
    <xf numFmtId="0" fontId="2" fillId="0" borderId="0" xfId="0" applyFont="1"/>
    <xf numFmtId="0" fontId="8" fillId="0" borderId="0" xfId="0" applyFont="1"/>
    <xf numFmtId="0" fontId="9" fillId="0" borderId="0" xfId="0" applyFont="1"/>
    <xf numFmtId="0" fontId="9" fillId="0" borderId="0" xfId="0" applyFont="1" applyFill="1"/>
    <xf numFmtId="0" fontId="0" fillId="0" borderId="0" xfId="0" applyFill="1" applyBorder="1"/>
    <xf numFmtId="0" fontId="3" fillId="0" borderId="1" xfId="0" applyFont="1" applyBorder="1"/>
    <xf numFmtId="0" fontId="2" fillId="3" borderId="1" xfId="0" applyFont="1" applyFill="1" applyBorder="1" applyAlignment="1" applyProtection="1">
      <alignment horizontal="left"/>
      <protection locked="0"/>
    </xf>
    <xf numFmtId="0" fontId="2" fillId="0" borderId="1" xfId="0" applyFont="1" applyFill="1" applyBorder="1" applyAlignment="1">
      <alignment horizontal="left"/>
    </xf>
    <xf numFmtId="0" fontId="8" fillId="0" borderId="1" xfId="0" applyFont="1" applyBorder="1"/>
    <xf numFmtId="0" fontId="0" fillId="0" borderId="1" xfId="0" applyBorder="1"/>
    <xf numFmtId="0" fontId="0" fillId="0" borderId="1" xfId="0" applyFill="1" applyBorder="1"/>
    <xf numFmtId="0" fontId="2" fillId="0" borderId="1" xfId="0" applyFont="1" applyBorder="1"/>
    <xf numFmtId="0" fontId="2" fillId="0" borderId="1" xfId="0" applyFont="1" applyFill="1" applyBorder="1"/>
    <xf numFmtId="0" fontId="10" fillId="2" borderId="1" xfId="2" applyFont="1" applyFill="1" applyBorder="1" applyAlignment="1" applyProtection="1"/>
    <xf numFmtId="0" fontId="10" fillId="0" borderId="1" xfId="0" applyFont="1" applyBorder="1"/>
    <xf numFmtId="0" fontId="11" fillId="0" borderId="1" xfId="0" applyFont="1" applyBorder="1"/>
    <xf numFmtId="0" fontId="11" fillId="0" borderId="0" xfId="0" applyFont="1"/>
    <xf numFmtId="0" fontId="10" fillId="2" borderId="1" xfId="2" applyFont="1" applyFill="1" applyBorder="1" applyAlignment="1" applyProtection="1">
      <alignment horizontal="center" vertical="center" wrapText="1"/>
    </xf>
    <xf numFmtId="0" fontId="14" fillId="0" borderId="0" xfId="0" applyFont="1"/>
    <xf numFmtId="0" fontId="14" fillId="0" borderId="0" xfId="3" applyFont="1"/>
    <xf numFmtId="0" fontId="6" fillId="0" borderId="0" xfId="3" applyFont="1" applyFill="1" applyBorder="1"/>
    <xf numFmtId="0" fontId="6" fillId="0" borderId="0" xfId="3" applyFont="1"/>
    <xf numFmtId="0" fontId="2" fillId="0" borderId="0" xfId="3" applyFont="1"/>
    <xf numFmtId="0" fontId="2" fillId="0" borderId="0" xfId="3"/>
    <xf numFmtId="0" fontId="2" fillId="0" borderId="1" xfId="3" applyFont="1" applyFill="1" applyBorder="1"/>
    <xf numFmtId="0" fontId="2" fillId="0" borderId="1" xfId="3" applyBorder="1"/>
    <xf numFmtId="0" fontId="2" fillId="0" borderId="1" xfId="3" applyBorder="1" applyAlignment="1"/>
    <xf numFmtId="0" fontId="2" fillId="0" borderId="0" xfId="3" applyFill="1" applyBorder="1"/>
    <xf numFmtId="0" fontId="2" fillId="0" borderId="1" xfId="3" applyFill="1" applyBorder="1"/>
    <xf numFmtId="0" fontId="2" fillId="0" borderId="0" xfId="3" applyFill="1"/>
    <xf numFmtId="0" fontId="2" fillId="0" borderId="0" xfId="3" applyFont="1" applyFill="1"/>
    <xf numFmtId="0" fontId="0" fillId="0" borderId="11" xfId="0" applyBorder="1"/>
    <xf numFmtId="0" fontId="15" fillId="0" borderId="0" xfId="0" applyFont="1"/>
    <xf numFmtId="0" fontId="15" fillId="0" borderId="0" xfId="3" applyFont="1"/>
    <xf numFmtId="0" fontId="0" fillId="7" borderId="0" xfId="0" applyFill="1"/>
    <xf numFmtId="0" fontId="10" fillId="2" borderId="1" xfId="2" applyNumberFormat="1" applyFont="1" applyFill="1" applyBorder="1" applyAlignment="1" applyProtection="1">
      <alignment horizontal="left" vertical="center" wrapText="1"/>
    </xf>
    <xf numFmtId="0" fontId="8" fillId="0" borderId="15" xfId="0" applyFont="1" applyBorder="1"/>
    <xf numFmtId="0" fontId="0" fillId="0" borderId="6" xfId="0" applyBorder="1"/>
    <xf numFmtId="0" fontId="8" fillId="0" borderId="14" xfId="0" applyFont="1" applyBorder="1"/>
    <xf numFmtId="0" fontId="0" fillId="0" borderId="14" xfId="0" applyBorder="1"/>
    <xf numFmtId="0" fontId="0" fillId="0" borderId="9" xfId="0" applyBorder="1"/>
    <xf numFmtId="0" fontId="5" fillId="0" borderId="22" xfId="2" applyFill="1" applyBorder="1" applyAlignment="1" applyProtection="1">
      <alignment vertical="center" wrapText="1"/>
    </xf>
    <xf numFmtId="0" fontId="5" fillId="0" borderId="25" xfId="2" applyFill="1" applyBorder="1" applyAlignment="1" applyProtection="1">
      <alignment vertical="center" wrapText="1"/>
    </xf>
    <xf numFmtId="0" fontId="5" fillId="0" borderId="20" xfId="2" applyFill="1" applyBorder="1" applyAlignment="1" applyProtection="1">
      <alignment vertical="center" wrapText="1"/>
    </xf>
    <xf numFmtId="0" fontId="5" fillId="0" borderId="26" xfId="2" applyFill="1" applyBorder="1" applyAlignment="1" applyProtection="1">
      <alignment vertical="center" wrapText="1"/>
    </xf>
    <xf numFmtId="14" fontId="2" fillId="0" borderId="1" xfId="3" applyNumberFormat="1" applyFont="1" applyFill="1" applyBorder="1" applyAlignment="1" applyProtection="1">
      <alignment horizontal="left"/>
      <protection locked="0"/>
    </xf>
    <xf numFmtId="0" fontId="17" fillId="2" borderId="1" xfId="2" applyFont="1" applyFill="1" applyBorder="1" applyAlignment="1" applyProtection="1">
      <alignment horizontal="center" vertical="center" wrapText="1"/>
    </xf>
    <xf numFmtId="0" fontId="2" fillId="0" borderId="7" xfId="3" applyBorder="1" applyAlignment="1"/>
    <xf numFmtId="0" fontId="1" fillId="0" borderId="0" xfId="5"/>
    <xf numFmtId="0" fontId="10" fillId="0" borderId="1" xfId="2" applyNumberFormat="1" applyFont="1" applyFill="1" applyBorder="1" applyAlignment="1" applyProtection="1">
      <alignment horizontal="left" vertical="center" wrapText="1"/>
    </xf>
    <xf numFmtId="0" fontId="6" fillId="0" borderId="0" xfId="3" applyFont="1" applyFill="1"/>
    <xf numFmtId="0" fontId="10" fillId="0" borderId="0" xfId="3" applyFont="1" applyFill="1" applyBorder="1"/>
    <xf numFmtId="0" fontId="2" fillId="0" borderId="0" xfId="3" applyFont="1" applyFill="1" applyProtection="1"/>
    <xf numFmtId="0" fontId="2" fillId="0" borderId="0" xfId="3" applyFont="1" applyProtection="1"/>
    <xf numFmtId="43" fontId="6" fillId="0" borderId="0" xfId="4" applyFont="1" applyFill="1" applyBorder="1" applyAlignment="1">
      <alignment horizontal="center" vertical="center" wrapText="1"/>
    </xf>
    <xf numFmtId="2" fontId="6" fillId="0" borderId="0" xfId="4" applyNumberFormat="1" applyFont="1" applyFill="1" applyBorder="1" applyAlignment="1" applyProtection="1">
      <alignment horizontal="center" vertical="center" wrapText="1"/>
    </xf>
    <xf numFmtId="0" fontId="10" fillId="0" borderId="0" xfId="3" applyFont="1" applyFill="1" applyBorder="1" applyAlignment="1">
      <alignment horizontal="center" wrapText="1"/>
    </xf>
    <xf numFmtId="0" fontId="10" fillId="0" borderId="0" xfId="0" applyFont="1" applyFill="1" applyBorder="1" applyAlignment="1">
      <alignment horizontal="left" wrapText="1"/>
    </xf>
    <xf numFmtId="2" fontId="7" fillId="0" borderId="0" xfId="1" applyNumberFormat="1" applyFont="1" applyFill="1" applyBorder="1" applyAlignment="1" applyProtection="1">
      <alignment horizontal="center" vertical="center" wrapText="1"/>
    </xf>
    <xf numFmtId="0" fontId="10" fillId="0" borderId="0" xfId="3" applyFont="1" applyFill="1" applyBorder="1" applyAlignment="1">
      <alignment horizontal="left" vertical="top" wrapText="1"/>
    </xf>
    <xf numFmtId="2" fontId="2" fillId="3" borderId="1" xfId="4" applyNumberFormat="1" applyFont="1" applyFill="1" applyBorder="1" applyAlignment="1" applyProtection="1">
      <alignment horizontal="center" vertical="center" wrapText="1"/>
      <protection locked="0"/>
    </xf>
    <xf numFmtId="0" fontId="4" fillId="6" borderId="37" xfId="3" applyFont="1" applyFill="1" applyBorder="1" applyAlignment="1" applyProtection="1">
      <alignment horizontal="center" vertical="top" wrapText="1"/>
      <protection locked="0"/>
    </xf>
    <xf numFmtId="0" fontId="16" fillId="2" borderId="1" xfId="2" applyFont="1" applyFill="1" applyBorder="1" applyAlignment="1" applyProtection="1">
      <alignment horizontal="left" vertical="center" wrapText="1"/>
    </xf>
    <xf numFmtId="0" fontId="18" fillId="0" borderId="0" xfId="3" applyFont="1"/>
    <xf numFmtId="2" fontId="2" fillId="0" borderId="1" xfId="4" applyNumberFormat="1" applyFont="1" applyFill="1" applyBorder="1" applyAlignment="1" applyProtection="1">
      <alignment horizontal="left" vertical="center" wrapText="1"/>
      <protection locked="0"/>
    </xf>
    <xf numFmtId="0" fontId="2" fillId="0" borderId="6" xfId="3" applyFont="1" applyFill="1" applyBorder="1" applyAlignment="1" applyProtection="1">
      <alignment horizontal="center" vertical="top" wrapText="1"/>
      <protection locked="0"/>
    </xf>
    <xf numFmtId="0" fontId="10" fillId="0" borderId="1" xfId="3" applyFont="1" applyFill="1" applyBorder="1" applyAlignment="1">
      <alignment horizontal="left" wrapText="1"/>
    </xf>
    <xf numFmtId="0" fontId="18" fillId="0" borderId="0" xfId="3" applyFont="1" applyFill="1"/>
    <xf numFmtId="0" fontId="20" fillId="7" borderId="0" xfId="2" applyNumberFormat="1" applyFont="1" applyFill="1" applyBorder="1" applyAlignment="1" applyProtection="1">
      <alignment horizontal="center" vertical="center" wrapText="1"/>
    </xf>
    <xf numFmtId="0" fontId="9" fillId="7" borderId="0" xfId="0" applyFont="1" applyFill="1" applyBorder="1" applyAlignment="1">
      <alignment horizontal="center"/>
    </xf>
    <xf numFmtId="0" fontId="9" fillId="7" borderId="0" xfId="0" applyFont="1" applyFill="1"/>
    <xf numFmtId="0" fontId="0" fillId="0" borderId="0" xfId="0" applyAlignment="1"/>
    <xf numFmtId="0" fontId="0" fillId="0" borderId="10" xfId="0" applyBorder="1" applyAlignment="1">
      <alignment horizontal="center"/>
    </xf>
    <xf numFmtId="49" fontId="0" fillId="0" borderId="0" xfId="0" applyNumberFormat="1" applyAlignment="1">
      <alignment horizontal="justify" vertical="top" wrapText="1"/>
    </xf>
    <xf numFmtId="49" fontId="0" fillId="0" borderId="10" xfId="0" applyNumberFormat="1" applyBorder="1" applyAlignment="1">
      <alignment horizontal="justify" vertical="top" wrapText="1"/>
    </xf>
    <xf numFmtId="0" fontId="8" fillId="7" borderId="1" xfId="0" applyFont="1" applyFill="1" applyBorder="1" applyProtection="1">
      <protection locked="0"/>
    </xf>
    <xf numFmtId="0" fontId="8" fillId="7" borderId="0" xfId="0" applyFont="1" applyFill="1"/>
    <xf numFmtId="0" fontId="8" fillId="7" borderId="15" xfId="0" applyFont="1" applyFill="1" applyBorder="1"/>
    <xf numFmtId="0" fontId="8" fillId="7" borderId="14" xfId="0" applyFont="1" applyFill="1" applyBorder="1"/>
    <xf numFmtId="0" fontId="0" fillId="7" borderId="14" xfId="0" applyFill="1" applyBorder="1"/>
    <xf numFmtId="0" fontId="0" fillId="7" borderId="6" xfId="0" applyFill="1" applyBorder="1"/>
    <xf numFmtId="43" fontId="6" fillId="7" borderId="1" xfId="2" applyNumberFormat="1" applyFont="1" applyFill="1" applyBorder="1" applyAlignment="1" applyProtection="1">
      <alignment horizontal="center" vertical="center" wrapText="1"/>
    </xf>
    <xf numFmtId="0" fontId="10" fillId="7" borderId="1" xfId="2" applyFont="1" applyFill="1" applyBorder="1" applyAlignment="1" applyProtection="1">
      <alignment vertical="center" wrapText="1"/>
    </xf>
    <xf numFmtId="0" fontId="19" fillId="7" borderId="29" xfId="0" applyFont="1" applyFill="1" applyBorder="1" applyAlignment="1" applyProtection="1">
      <alignment horizontal="center"/>
      <protection locked="0"/>
    </xf>
    <xf numFmtId="0" fontId="19" fillId="7" borderId="30" xfId="0" applyFont="1" applyFill="1" applyBorder="1" applyAlignment="1" applyProtection="1">
      <alignment horizontal="center"/>
      <protection locked="0"/>
    </xf>
    <xf numFmtId="14" fontId="19" fillId="7" borderId="29" xfId="0" applyNumberFormat="1" applyFont="1" applyFill="1" applyBorder="1" applyAlignment="1" applyProtection="1">
      <alignment horizontal="center"/>
      <protection locked="0"/>
    </xf>
    <xf numFmtId="0" fontId="8" fillId="0" borderId="0" xfId="0" applyFont="1" applyAlignment="1"/>
    <xf numFmtId="0" fontId="8" fillId="7" borderId="0" xfId="0" applyFont="1" applyFill="1" applyAlignment="1"/>
    <xf numFmtId="0" fontId="2" fillId="7" borderId="0" xfId="0" applyFont="1" applyFill="1" applyBorder="1" applyAlignment="1" applyProtection="1">
      <alignment horizontal="left" vertical="top"/>
      <protection locked="0"/>
    </xf>
    <xf numFmtId="0" fontId="0" fillId="7" borderId="14" xfId="0" applyFill="1" applyBorder="1" applyAlignment="1"/>
    <xf numFmtId="0" fontId="5" fillId="7" borderId="20" xfId="2" applyFill="1" applyBorder="1" applyAlignment="1" applyProtection="1">
      <alignment vertical="center" wrapText="1"/>
    </xf>
    <xf numFmtId="0" fontId="5" fillId="7" borderId="26" xfId="2" applyFill="1" applyBorder="1" applyAlignment="1" applyProtection="1">
      <alignment vertical="center" wrapText="1"/>
    </xf>
    <xf numFmtId="0" fontId="5" fillId="7" borderId="23" xfId="2" applyFill="1" applyBorder="1" applyAlignment="1" applyProtection="1">
      <alignment vertical="center" wrapText="1"/>
    </xf>
    <xf numFmtId="0" fontId="10" fillId="7" borderId="7" xfId="2" applyFont="1" applyFill="1" applyBorder="1" applyAlignment="1" applyProtection="1">
      <alignment vertical="center"/>
    </xf>
    <xf numFmtId="0" fontId="0" fillId="7" borderId="46" xfId="0" applyFill="1" applyBorder="1"/>
    <xf numFmtId="0" fontId="19" fillId="0" borderId="29" xfId="0" applyFont="1" applyFill="1" applyBorder="1" applyAlignment="1" applyProtection="1">
      <alignment horizontal="center"/>
      <protection locked="0"/>
    </xf>
    <xf numFmtId="165" fontId="0" fillId="0" borderId="29" xfId="0" applyNumberFormat="1" applyBorder="1" applyAlignment="1">
      <alignment horizontal="center"/>
    </xf>
    <xf numFmtId="2" fontId="2" fillId="0" borderId="0" xfId="4" applyNumberFormat="1" applyFont="1" applyFill="1" applyBorder="1" applyAlignment="1" applyProtection="1">
      <alignment horizontal="left" vertical="center" wrapText="1"/>
      <protection locked="0"/>
    </xf>
    <xf numFmtId="2" fontId="2" fillId="0" borderId="5" xfId="4" applyNumberFormat="1" applyFont="1" applyFill="1" applyBorder="1" applyAlignment="1" applyProtection="1">
      <alignment horizontal="left" vertical="center" wrapText="1"/>
      <protection locked="0"/>
    </xf>
    <xf numFmtId="164" fontId="2" fillId="10" borderId="49" xfId="4" applyNumberFormat="1" applyFont="1" applyFill="1" applyBorder="1" applyAlignment="1" applyProtection="1">
      <alignment horizontal="center" vertical="center" wrapText="1"/>
    </xf>
    <xf numFmtId="164" fontId="2" fillId="10" borderId="33" xfId="4" applyNumberFormat="1" applyFont="1" applyFill="1" applyBorder="1" applyAlignment="1" applyProtection="1">
      <alignment horizontal="center" vertical="center"/>
    </xf>
    <xf numFmtId="2" fontId="2" fillId="10" borderId="49" xfId="4" applyNumberFormat="1" applyFont="1" applyFill="1" applyBorder="1" applyAlignment="1" applyProtection="1">
      <alignment horizontal="center" vertical="center" wrapText="1"/>
    </xf>
    <xf numFmtId="2" fontId="2" fillId="10" borderId="33" xfId="4" applyNumberFormat="1" applyFont="1" applyFill="1" applyBorder="1" applyAlignment="1" applyProtection="1">
      <alignment horizontal="center" vertical="center"/>
    </xf>
    <xf numFmtId="0" fontId="16" fillId="8" borderId="0" xfId="2" applyNumberFormat="1" applyFont="1" applyFill="1" applyBorder="1" applyAlignment="1" applyProtection="1">
      <alignment horizontal="center" vertical="center" wrapText="1"/>
    </xf>
    <xf numFmtId="0" fontId="2" fillId="0" borderId="0" xfId="3" applyFont="1" applyAlignment="1">
      <alignment horizontal="center" vertical="top"/>
    </xf>
    <xf numFmtId="0" fontId="10" fillId="0" borderId="1" xfId="3" applyFont="1" applyFill="1" applyBorder="1" applyAlignment="1">
      <alignment horizontal="center" vertical="top" wrapText="1"/>
    </xf>
    <xf numFmtId="43" fontId="6" fillId="0" borderId="0" xfId="4" applyFont="1" applyFill="1" applyBorder="1" applyAlignment="1">
      <alignment horizontal="center" vertical="top" wrapText="1"/>
    </xf>
    <xf numFmtId="0" fontId="2" fillId="0" borderId="0" xfId="3" applyFont="1" applyFill="1" applyAlignment="1" applyProtection="1">
      <alignment horizontal="center" vertical="top"/>
    </xf>
    <xf numFmtId="0" fontId="2" fillId="0" borderId="0" xfId="3" applyFont="1" applyAlignment="1" applyProtection="1">
      <alignment horizontal="center" vertical="top"/>
    </xf>
    <xf numFmtId="0" fontId="0" fillId="0" borderId="0" xfId="0" applyAlignment="1">
      <alignment horizontal="center" vertical="top"/>
    </xf>
    <xf numFmtId="0" fontId="2" fillId="7" borderId="0" xfId="3" applyFont="1" applyFill="1" applyProtection="1"/>
    <xf numFmtId="0" fontId="2" fillId="7" borderId="0" xfId="3" applyFont="1" applyFill="1"/>
    <xf numFmtId="0" fontId="0" fillId="0" borderId="0" xfId="0" applyAlignment="1">
      <alignment horizontal="left" vertical="center" wrapText="1"/>
    </xf>
    <xf numFmtId="164" fontId="2" fillId="14" borderId="28" xfId="0" applyNumberFormat="1" applyFont="1" applyFill="1" applyBorder="1" applyAlignment="1" applyProtection="1">
      <alignment horizontal="center"/>
    </xf>
    <xf numFmtId="164" fontId="2" fillId="14" borderId="0" xfId="0" applyNumberFormat="1" applyFont="1" applyFill="1" applyBorder="1" applyAlignment="1" applyProtection="1">
      <alignment horizontal="center" vertical="center"/>
    </xf>
    <xf numFmtId="0" fontId="16" fillId="7" borderId="0" xfId="2" applyNumberFormat="1" applyFont="1" applyFill="1" applyBorder="1" applyAlignment="1" applyProtection="1">
      <alignment horizontal="center" vertical="center" wrapText="1"/>
    </xf>
    <xf numFmtId="0" fontId="9" fillId="7" borderId="0" xfId="0" applyFont="1" applyFill="1" applyBorder="1" applyAlignment="1">
      <alignment horizontal="center" vertical="top"/>
    </xf>
    <xf numFmtId="2" fontId="2" fillId="7" borderId="0" xfId="4" applyNumberFormat="1" applyFont="1" applyFill="1" applyBorder="1" applyAlignment="1" applyProtection="1">
      <alignment horizontal="left" vertical="center" wrapText="1"/>
      <protection locked="0"/>
    </xf>
    <xf numFmtId="164" fontId="2" fillId="7" borderId="0" xfId="4" applyNumberFormat="1" applyFont="1" applyFill="1" applyBorder="1" applyAlignment="1" applyProtection="1">
      <alignment horizontal="center" vertical="center"/>
    </xf>
    <xf numFmtId="164" fontId="2" fillId="7" borderId="0" xfId="0" applyNumberFormat="1" applyFont="1" applyFill="1" applyBorder="1" applyAlignment="1" applyProtection="1">
      <alignment horizontal="center" vertical="center"/>
    </xf>
    <xf numFmtId="2" fontId="2" fillId="7" borderId="0" xfId="4" applyNumberFormat="1" applyFont="1" applyFill="1" applyBorder="1" applyAlignment="1" applyProtection="1">
      <alignment horizontal="left" vertical="center"/>
      <protection locked="0"/>
    </xf>
    <xf numFmtId="0" fontId="4" fillId="7" borderId="6" xfId="3" applyFont="1" applyFill="1" applyBorder="1" applyAlignment="1" applyProtection="1">
      <alignment horizontal="center" vertical="top" wrapText="1"/>
      <protection locked="0"/>
    </xf>
    <xf numFmtId="0" fontId="2" fillId="7" borderId="7" xfId="3" applyFont="1" applyFill="1" applyBorder="1" applyAlignment="1" applyProtection="1">
      <alignment horizontal="center" vertical="top" wrapText="1"/>
      <protection locked="0"/>
    </xf>
    <xf numFmtId="0" fontId="20" fillId="7" borderId="13" xfId="2" applyNumberFormat="1" applyFont="1" applyFill="1" applyBorder="1" applyAlignment="1" applyProtection="1">
      <alignment horizontal="center" vertical="center" wrapText="1"/>
    </xf>
    <xf numFmtId="0" fontId="10" fillId="11" borderId="52" xfId="2" applyNumberFormat="1" applyFont="1" applyFill="1" applyBorder="1" applyAlignment="1" applyProtection="1">
      <alignment horizontal="center" vertical="center" wrapText="1"/>
    </xf>
    <xf numFmtId="0" fontId="10" fillId="7" borderId="0" xfId="3" applyFont="1" applyFill="1" applyBorder="1" applyAlignment="1">
      <alignment horizontal="left" vertical="center" wrapText="1"/>
    </xf>
    <xf numFmtId="0" fontId="0" fillId="7" borderId="0" xfId="0" applyFill="1" applyBorder="1" applyAlignment="1">
      <alignment vertical="center"/>
    </xf>
    <xf numFmtId="164" fontId="2" fillId="7" borderId="0" xfId="0" applyNumberFormat="1" applyFont="1" applyFill="1" applyBorder="1" applyAlignment="1" applyProtection="1">
      <alignment horizontal="center"/>
    </xf>
    <xf numFmtId="0" fontId="0" fillId="7" borderId="26" xfId="0" applyFill="1" applyBorder="1" applyAlignment="1">
      <alignment vertical="center"/>
    </xf>
    <xf numFmtId="0" fontId="2" fillId="0" borderId="0" xfId="3" applyAlignment="1">
      <alignment wrapText="1"/>
    </xf>
    <xf numFmtId="0" fontId="2" fillId="0" borderId="1" xfId="3" applyFont="1" applyBorder="1" applyAlignment="1">
      <alignment horizontal="center" vertical="center"/>
    </xf>
    <xf numFmtId="0" fontId="18" fillId="0" borderId="0" xfId="3" applyFont="1" applyAlignment="1">
      <alignment horizontal="center" vertical="center"/>
    </xf>
    <xf numFmtId="0" fontId="2" fillId="0" borderId="0" xfId="3" applyFont="1" applyAlignment="1">
      <alignment horizontal="center" vertical="center"/>
    </xf>
    <xf numFmtId="1" fontId="2" fillId="7" borderId="1" xfId="4" applyNumberFormat="1" applyFont="1" applyFill="1" applyBorder="1" applyAlignment="1" applyProtection="1">
      <alignment horizontal="center" vertical="center" wrapText="1"/>
    </xf>
    <xf numFmtId="1" fontId="2" fillId="7" borderId="7" xfId="4" applyNumberFormat="1" applyFont="1" applyFill="1" applyBorder="1" applyAlignment="1" applyProtection="1">
      <alignment horizontal="center" vertical="center" wrapText="1"/>
    </xf>
    <xf numFmtId="0" fontId="18" fillId="7" borderId="8" xfId="2" applyNumberFormat="1" applyFont="1" applyFill="1" applyBorder="1" applyAlignment="1" applyProtection="1">
      <alignment horizontal="center" vertical="center" wrapText="1"/>
    </xf>
    <xf numFmtId="1" fontId="2" fillId="7" borderId="12" xfId="4" applyNumberFormat="1" applyFont="1" applyFill="1" applyBorder="1" applyAlignment="1" applyProtection="1">
      <alignment horizontal="center" vertical="center" wrapText="1"/>
    </xf>
    <xf numFmtId="0" fontId="2" fillId="7" borderId="7" xfId="3" applyFill="1" applyBorder="1" applyAlignment="1"/>
    <xf numFmtId="1" fontId="2" fillId="7" borderId="0" xfId="3" applyNumberFormat="1" applyFont="1" applyFill="1" applyBorder="1" applyAlignment="1">
      <alignment horizontal="center"/>
    </xf>
    <xf numFmtId="0" fontId="2" fillId="7" borderId="0" xfId="3" applyFill="1" applyBorder="1"/>
    <xf numFmtId="0" fontId="24" fillId="17" borderId="8" xfId="3" applyFont="1" applyFill="1" applyBorder="1"/>
    <xf numFmtId="0" fontId="28" fillId="2" borderId="1" xfId="3" applyFont="1" applyFill="1" applyBorder="1" applyAlignment="1">
      <alignment horizontal="center" vertical="center" wrapText="1"/>
    </xf>
    <xf numFmtId="0" fontId="28" fillId="7" borderId="1" xfId="3" applyFont="1" applyFill="1" applyBorder="1" applyAlignment="1">
      <alignment horizontal="center" vertical="center" wrapText="1"/>
    </xf>
    <xf numFmtId="0" fontId="30" fillId="0" borderId="0" xfId="0" applyFont="1"/>
    <xf numFmtId="14" fontId="19" fillId="7" borderId="29" xfId="0" applyNumberFormat="1" applyFont="1" applyFill="1" applyBorder="1" applyAlignment="1" applyProtection="1">
      <alignment horizontal="center" wrapText="1"/>
      <protection locked="0"/>
    </xf>
    <xf numFmtId="14" fontId="19" fillId="7" borderId="30" xfId="0" applyNumberFormat="1" applyFont="1" applyFill="1" applyBorder="1" applyAlignment="1" applyProtection="1">
      <alignment horizontal="center" wrapText="1"/>
      <protection locked="0"/>
    </xf>
    <xf numFmtId="0" fontId="0" fillId="7" borderId="1" xfId="0" applyFill="1" applyBorder="1"/>
    <xf numFmtId="0" fontId="0" fillId="7" borderId="9" xfId="0" applyFill="1" applyBorder="1"/>
    <xf numFmtId="0" fontId="19" fillId="7" borderId="28" xfId="0" applyFont="1" applyFill="1" applyBorder="1" applyAlignment="1" applyProtection="1">
      <alignment horizontal="center"/>
      <protection locked="0"/>
    </xf>
    <xf numFmtId="0" fontId="19" fillId="7" borderId="29" xfId="0" applyFont="1" applyFill="1" applyBorder="1" applyAlignment="1" applyProtection="1">
      <alignment horizontal="center"/>
      <protection locked="0"/>
    </xf>
    <xf numFmtId="0" fontId="19" fillId="7" borderId="30" xfId="0" applyFont="1" applyFill="1" applyBorder="1" applyAlignment="1" applyProtection="1">
      <alignment horizontal="center"/>
      <protection locked="0"/>
    </xf>
    <xf numFmtId="0" fontId="32" fillId="7" borderId="0" xfId="2" applyNumberFormat="1" applyFont="1" applyFill="1" applyBorder="1" applyAlignment="1" applyProtection="1">
      <alignment horizontal="left" vertical="center" wrapText="1"/>
    </xf>
    <xf numFmtId="0" fontId="2" fillId="7" borderId="0" xfId="3" applyFont="1" applyFill="1" applyBorder="1" applyAlignment="1" applyProtection="1">
      <alignment horizontal="center" vertical="top" wrapText="1"/>
      <protection locked="0"/>
    </xf>
    <xf numFmtId="164" fontId="2" fillId="21" borderId="28" xfId="0" applyNumberFormat="1" applyFont="1" applyFill="1" applyBorder="1" applyAlignment="1" applyProtection="1">
      <alignment horizontal="center"/>
    </xf>
    <xf numFmtId="0" fontId="33" fillId="7" borderId="0" xfId="0" applyFont="1" applyFill="1" applyBorder="1" applyAlignment="1">
      <alignment horizontal="left" vertical="center" wrapText="1"/>
    </xf>
    <xf numFmtId="165" fontId="4" fillId="7" borderId="0" xfId="3" applyNumberFormat="1" applyFont="1" applyFill="1" applyBorder="1" applyAlignment="1" applyProtection="1">
      <alignment horizontal="center" vertical="top" wrapText="1"/>
      <protection locked="0"/>
    </xf>
    <xf numFmtId="0" fontId="10" fillId="7" borderId="3" xfId="3" applyFont="1" applyFill="1" applyBorder="1" applyAlignment="1">
      <alignment horizontal="left" vertical="center" wrapText="1"/>
    </xf>
    <xf numFmtId="0" fontId="0" fillId="0" borderId="0" xfId="0" applyBorder="1" applyAlignment="1">
      <alignment horizontal="center" vertical="center" wrapText="1"/>
    </xf>
    <xf numFmtId="164" fontId="2" fillId="19" borderId="22" xfId="0" applyNumberFormat="1" applyFont="1" applyFill="1" applyBorder="1" applyAlignment="1" applyProtection="1">
      <alignment horizontal="center"/>
    </xf>
    <xf numFmtId="0" fontId="2" fillId="7" borderId="0" xfId="3" applyFill="1"/>
    <xf numFmtId="0" fontId="2" fillId="0" borderId="0" xfId="3" applyProtection="1">
      <protection locked="0"/>
    </xf>
    <xf numFmtId="0" fontId="2" fillId="0" borderId="1" xfId="3" applyFont="1" applyFill="1" applyBorder="1" applyAlignment="1" applyProtection="1">
      <alignment horizontal="left" wrapText="1"/>
      <protection locked="0"/>
    </xf>
    <xf numFmtId="14" fontId="2" fillId="0" borderId="9" xfId="3" applyNumberFormat="1" applyFont="1" applyFill="1" applyBorder="1" applyAlignment="1" applyProtection="1">
      <alignment horizontal="center" wrapText="1"/>
      <protection locked="0"/>
    </xf>
    <xf numFmtId="0" fontId="2" fillId="0" borderId="9" xfId="3" applyFont="1" applyFill="1" applyBorder="1" applyAlignment="1" applyProtection="1">
      <alignment horizontal="left" wrapText="1"/>
      <protection locked="0"/>
    </xf>
    <xf numFmtId="0" fontId="2" fillId="0" borderId="0" xfId="3" applyFill="1" applyProtection="1">
      <protection locked="0"/>
    </xf>
    <xf numFmtId="0" fontId="2" fillId="7" borderId="0" xfId="3" applyFont="1" applyFill="1" applyBorder="1" applyAlignment="1" applyProtection="1">
      <alignment horizontal="center" vertical="center" wrapText="1"/>
      <protection locked="0"/>
    </xf>
    <xf numFmtId="0" fontId="10" fillId="7" borderId="0" xfId="3" applyFont="1" applyFill="1" applyBorder="1" applyAlignment="1">
      <alignment vertical="top" wrapText="1"/>
    </xf>
    <xf numFmtId="0" fontId="18" fillId="0" borderId="0" xfId="3" applyFont="1" applyFill="1" applyProtection="1">
      <protection locked="0"/>
    </xf>
    <xf numFmtId="14" fontId="6" fillId="3" borderId="9" xfId="3" applyNumberFormat="1" applyFont="1" applyFill="1" applyBorder="1" applyAlignment="1" applyProtection="1">
      <alignment horizontal="center" wrapText="1"/>
      <protection locked="0"/>
    </xf>
    <xf numFmtId="0" fontId="6" fillId="3" borderId="9" xfId="3" applyNumberFormat="1" applyFont="1" applyFill="1" applyBorder="1" applyAlignment="1" applyProtection="1">
      <alignment horizontal="center" wrapText="1"/>
      <protection locked="0"/>
    </xf>
    <xf numFmtId="0" fontId="10" fillId="7" borderId="18" xfId="3" applyFont="1" applyFill="1" applyBorder="1" applyAlignment="1">
      <alignment vertical="top" wrapText="1"/>
    </xf>
    <xf numFmtId="0" fontId="2" fillId="7" borderId="0" xfId="3" applyFont="1" applyFill="1" applyBorder="1" applyAlignment="1" applyProtection="1">
      <alignment horizontal="left"/>
      <protection locked="0"/>
    </xf>
    <xf numFmtId="0" fontId="16" fillId="7" borderId="0" xfId="3" applyFont="1" applyFill="1" applyBorder="1" applyAlignment="1">
      <alignment vertical="top" wrapText="1"/>
    </xf>
    <xf numFmtId="0" fontId="10" fillId="7" borderId="6" xfId="3" applyFont="1" applyFill="1" applyBorder="1" applyAlignment="1">
      <alignment vertical="top" wrapText="1"/>
    </xf>
    <xf numFmtId="0" fontId="16" fillId="0" borderId="0" xfId="3" applyFont="1" applyFill="1" applyBorder="1" applyAlignment="1">
      <alignment vertical="top" wrapText="1"/>
    </xf>
    <xf numFmtId="0" fontId="18" fillId="0" borderId="18" xfId="3" applyFont="1" applyFill="1" applyBorder="1" applyAlignment="1">
      <alignment vertical="top" wrapText="1"/>
    </xf>
    <xf numFmtId="0" fontId="10" fillId="7" borderId="17" xfId="3" applyFont="1" applyFill="1" applyBorder="1" applyAlignment="1">
      <alignment vertical="top" wrapText="1"/>
    </xf>
    <xf numFmtId="0" fontId="18" fillId="0" borderId="0" xfId="3" applyFont="1" applyFill="1" applyBorder="1" applyAlignment="1">
      <alignment vertical="top" wrapText="1"/>
    </xf>
    <xf numFmtId="0" fontId="2" fillId="0" borderId="0" xfId="3" applyFont="1" applyFill="1" applyBorder="1" applyAlignment="1" applyProtection="1">
      <alignment horizontal="left"/>
      <protection locked="0"/>
    </xf>
    <xf numFmtId="0" fontId="2" fillId="0" borderId="6" xfId="3" applyFont="1" applyFill="1" applyBorder="1" applyAlignment="1" applyProtection="1">
      <alignment horizontal="left"/>
      <protection locked="0"/>
    </xf>
    <xf numFmtId="0" fontId="10" fillId="7" borderId="0" xfId="3" applyFont="1" applyFill="1" applyBorder="1" applyAlignment="1">
      <alignment horizontal="left" vertical="top" wrapText="1"/>
    </xf>
    <xf numFmtId="0" fontId="10" fillId="7" borderId="21" xfId="3" applyFont="1" applyFill="1" applyBorder="1" applyAlignment="1">
      <alignment horizontal="left" vertical="top" wrapText="1"/>
    </xf>
    <xf numFmtId="0" fontId="10" fillId="7" borderId="23" xfId="3" applyFont="1" applyFill="1" applyBorder="1" applyAlignment="1">
      <alignment horizontal="left" vertical="top" wrapText="1"/>
    </xf>
    <xf numFmtId="0" fontId="2" fillId="0" borderId="0" xfId="3" applyFont="1" applyFill="1" applyBorder="1" applyAlignment="1" applyProtection="1">
      <alignment horizontal="left"/>
      <protection locked="0"/>
    </xf>
    <xf numFmtId="0" fontId="2" fillId="0" borderId="6" xfId="3" applyFont="1" applyFill="1" applyBorder="1" applyAlignment="1" applyProtection="1">
      <alignment horizontal="left"/>
      <protection locked="0"/>
    </xf>
    <xf numFmtId="0" fontId="2" fillId="7" borderId="0" xfId="3" applyFont="1" applyFill="1" applyBorder="1" applyAlignment="1" applyProtection="1">
      <alignment vertical="top" wrapText="1"/>
      <protection locked="0"/>
    </xf>
    <xf numFmtId="0" fontId="8" fillId="7" borderId="9" xfId="0" applyFont="1" applyFill="1" applyBorder="1" applyProtection="1">
      <protection locked="0"/>
    </xf>
    <xf numFmtId="164" fontId="2" fillId="10" borderId="1" xfId="4" applyNumberFormat="1" applyFont="1" applyFill="1" applyBorder="1" applyAlignment="1" applyProtection="1">
      <alignment horizontal="center" vertical="center" wrapText="1"/>
    </xf>
    <xf numFmtId="164" fontId="2" fillId="14" borderId="28" xfId="0" applyNumberFormat="1" applyFont="1" applyFill="1" applyBorder="1" applyAlignment="1" applyProtection="1">
      <alignment horizontal="center" vertical="center"/>
    </xf>
    <xf numFmtId="0" fontId="0" fillId="0" borderId="62" xfId="0" applyBorder="1" applyAlignment="1">
      <alignment horizontal="center" vertical="top"/>
    </xf>
    <xf numFmtId="0" fontId="0" fillId="0" borderId="64" xfId="0" applyBorder="1" applyAlignment="1">
      <alignment horizontal="center" vertical="top"/>
    </xf>
    <xf numFmtId="0" fontId="20" fillId="7" borderId="65" xfId="2" applyNumberFormat="1" applyFont="1" applyFill="1" applyBorder="1" applyAlignment="1" applyProtection="1">
      <alignment horizontal="center" vertical="center" wrapText="1"/>
    </xf>
    <xf numFmtId="0" fontId="24" fillId="17" borderId="8" xfId="3" applyFont="1" applyFill="1" applyBorder="1" applyAlignment="1">
      <alignment vertical="center"/>
    </xf>
    <xf numFmtId="0" fontId="10" fillId="7" borderId="1" xfId="2" applyNumberFormat="1" applyFont="1" applyFill="1" applyBorder="1" applyAlignment="1" applyProtection="1">
      <alignment horizontal="left" vertical="center" wrapText="1"/>
    </xf>
    <xf numFmtId="14" fontId="2" fillId="7" borderId="1" xfId="3" applyNumberFormat="1" applyFont="1" applyFill="1" applyBorder="1" applyAlignment="1" applyProtection="1">
      <alignment horizontal="left"/>
      <protection locked="0"/>
    </xf>
    <xf numFmtId="43" fontId="10" fillId="7" borderId="1" xfId="2" applyNumberFormat="1" applyFont="1" applyFill="1" applyBorder="1" applyAlignment="1" applyProtection="1">
      <alignment horizontal="center" vertical="center" wrapText="1"/>
    </xf>
    <xf numFmtId="0" fontId="2" fillId="0" borderId="0" xfId="3" applyAlignment="1"/>
    <xf numFmtId="0" fontId="2" fillId="0" borderId="0" xfId="3" applyFill="1" applyAlignment="1"/>
    <xf numFmtId="43" fontId="10" fillId="7" borderId="0" xfId="2" applyNumberFormat="1" applyFont="1" applyFill="1" applyBorder="1" applyAlignment="1" applyProtection="1">
      <alignment horizontal="center" vertical="center" wrapText="1"/>
    </xf>
    <xf numFmtId="0" fontId="10" fillId="7" borderId="0" xfId="2" applyNumberFormat="1" applyFont="1" applyFill="1" applyBorder="1" applyAlignment="1" applyProtection="1">
      <alignment horizontal="left" vertical="center" wrapText="1"/>
    </xf>
    <xf numFmtId="14" fontId="2" fillId="7" borderId="6" xfId="3" applyNumberFormat="1" applyFont="1" applyFill="1" applyBorder="1" applyAlignment="1" applyProtection="1">
      <alignment horizontal="left"/>
      <protection locked="0"/>
    </xf>
    <xf numFmtId="14" fontId="2" fillId="7" borderId="0" xfId="3" applyNumberFormat="1" applyFont="1" applyFill="1" applyBorder="1" applyAlignment="1" applyProtection="1">
      <alignment horizontal="left"/>
      <protection locked="0"/>
    </xf>
    <xf numFmtId="0" fontId="2" fillId="0" borderId="0" xfId="0" applyFont="1" applyAlignment="1" applyProtection="1">
      <alignment horizontal="left" vertical="center" wrapText="1"/>
    </xf>
    <xf numFmtId="0" fontId="35" fillId="0" borderId="0" xfId="0" applyFont="1" applyAlignment="1" applyProtection="1">
      <alignment horizontal="left" vertical="center" wrapText="1"/>
    </xf>
    <xf numFmtId="0" fontId="10" fillId="0" borderId="0" xfId="3" applyFont="1" applyFill="1" applyBorder="1" applyAlignment="1">
      <alignment horizontal="left" vertical="top"/>
    </xf>
    <xf numFmtId="0" fontId="18" fillId="0" borderId="0" xfId="3" applyFont="1" applyFill="1" applyAlignment="1"/>
    <xf numFmtId="0" fontId="18" fillId="0" borderId="0" xfId="3" applyFont="1" applyAlignment="1"/>
    <xf numFmtId="0" fontId="10" fillId="7" borderId="0" xfId="3" applyFont="1" applyFill="1" applyBorder="1" applyAlignment="1">
      <alignment vertical="top"/>
    </xf>
    <xf numFmtId="0" fontId="0" fillId="0" borderId="10" xfId="0" applyBorder="1" applyAlignment="1">
      <alignment wrapText="1"/>
    </xf>
    <xf numFmtId="0" fontId="0" fillId="0" borderId="46" xfId="0" applyBorder="1" applyAlignment="1">
      <alignment wrapText="1"/>
    </xf>
    <xf numFmtId="0" fontId="29" fillId="2" borderId="67" xfId="2" applyNumberFormat="1" applyFont="1" applyFill="1" applyBorder="1" applyAlignment="1" applyProtection="1">
      <alignment horizontal="left" vertical="center" wrapText="1"/>
    </xf>
    <xf numFmtId="0" fontId="29" fillId="2" borderId="68" xfId="2" applyNumberFormat="1" applyFont="1" applyFill="1" applyBorder="1" applyAlignment="1" applyProtection="1">
      <alignment horizontal="left" vertical="center" wrapText="1"/>
    </xf>
    <xf numFmtId="0" fontId="29" fillId="2" borderId="69" xfId="2" applyNumberFormat="1" applyFont="1" applyFill="1" applyBorder="1" applyAlignment="1" applyProtection="1">
      <alignment horizontal="left" vertical="center" wrapText="1"/>
    </xf>
    <xf numFmtId="0" fontId="14" fillId="0" borderId="0" xfId="3" applyFont="1" applyAlignment="1">
      <alignment vertical="top"/>
    </xf>
    <xf numFmtId="0" fontId="2" fillId="0" borderId="0" xfId="3" applyFill="1" applyBorder="1" applyAlignment="1">
      <alignment horizontal="left"/>
    </xf>
    <xf numFmtId="0" fontId="2" fillId="0" borderId="0" xfId="3" applyAlignment="1">
      <alignment horizontal="left"/>
    </xf>
    <xf numFmtId="0" fontId="38" fillId="0" borderId="1" xfId="3" applyFont="1" applyFill="1" applyBorder="1" applyAlignment="1">
      <alignment horizontal="center" vertical="center"/>
    </xf>
    <xf numFmtId="0" fontId="40" fillId="2" borderId="1" xfId="2" applyNumberFormat="1" applyFont="1" applyFill="1" applyBorder="1" applyAlignment="1" applyProtection="1">
      <alignment horizontal="left" vertical="center" wrapText="1" indent="2"/>
    </xf>
    <xf numFmtId="43" fontId="15" fillId="0" borderId="1" xfId="2" applyNumberFormat="1" applyFont="1" applyFill="1" applyBorder="1" applyAlignment="1" applyProtection="1">
      <alignment horizontal="center" vertical="center" wrapText="1"/>
    </xf>
    <xf numFmtId="2" fontId="38" fillId="3" borderId="1" xfId="4" applyNumberFormat="1" applyFont="1" applyFill="1" applyBorder="1" applyAlignment="1" applyProtection="1">
      <alignment horizontal="center" vertical="center" wrapText="1"/>
      <protection locked="0"/>
    </xf>
    <xf numFmtId="0" fontId="38" fillId="7" borderId="1" xfId="4" applyNumberFormat="1" applyFont="1" applyFill="1" applyBorder="1" applyAlignment="1" applyProtection="1">
      <alignment horizontal="center" vertical="center" wrapText="1"/>
      <protection locked="0"/>
    </xf>
    <xf numFmtId="164" fontId="38" fillId="10" borderId="1" xfId="3" applyNumberFormat="1" applyFont="1" applyFill="1" applyBorder="1" applyAlignment="1" applyProtection="1">
      <alignment horizontal="center"/>
    </xf>
    <xf numFmtId="0" fontId="38" fillId="7" borderId="7" xfId="4" applyNumberFormat="1" applyFont="1" applyFill="1" applyBorder="1" applyAlignment="1" applyProtection="1">
      <alignment horizontal="center" vertical="center" wrapText="1"/>
      <protection locked="0"/>
    </xf>
    <xf numFmtId="43" fontId="15" fillId="0" borderId="7" xfId="2" applyNumberFormat="1" applyFont="1" applyFill="1" applyBorder="1" applyAlignment="1" applyProtection="1">
      <alignment horizontal="center" vertical="center" wrapText="1"/>
    </xf>
    <xf numFmtId="0" fontId="39" fillId="11" borderId="8" xfId="2" applyNumberFormat="1" applyFont="1" applyFill="1" applyBorder="1" applyAlignment="1" applyProtection="1">
      <alignment horizontal="center" vertical="center" wrapText="1"/>
    </xf>
    <xf numFmtId="164" fontId="38" fillId="3" borderId="1" xfId="4" applyNumberFormat="1" applyFont="1" applyFill="1" applyBorder="1" applyAlignment="1" applyProtection="1">
      <alignment horizontal="center" vertical="center" wrapText="1"/>
    </xf>
    <xf numFmtId="1" fontId="38" fillId="7" borderId="1" xfId="4" applyNumberFormat="1" applyFont="1" applyFill="1" applyBorder="1" applyAlignment="1" applyProtection="1">
      <alignment horizontal="center" vertical="center" wrapText="1"/>
    </xf>
    <xf numFmtId="43" fontId="15" fillId="7" borderId="1" xfId="2" applyNumberFormat="1" applyFont="1" applyFill="1" applyBorder="1" applyAlignment="1" applyProtection="1">
      <alignment horizontal="center" vertical="center" wrapText="1"/>
    </xf>
    <xf numFmtId="0" fontId="38" fillId="0" borderId="14" xfId="0" applyFont="1" applyBorder="1" applyAlignment="1">
      <alignment horizontal="center" vertical="center" wrapText="1"/>
    </xf>
    <xf numFmtId="49" fontId="38" fillId="0" borderId="6" xfId="0" applyNumberFormat="1" applyFont="1" applyBorder="1" applyAlignment="1">
      <alignment vertical="top" wrapText="1"/>
    </xf>
    <xf numFmtId="49" fontId="38" fillId="0" borderId="0" xfId="0" applyNumberFormat="1" applyFont="1" applyAlignment="1">
      <alignment vertical="top" wrapText="1"/>
    </xf>
    <xf numFmtId="0" fontId="38" fillId="0" borderId="1" xfId="3" applyFont="1" applyFill="1" applyBorder="1" applyAlignment="1">
      <alignment vertical="center" wrapText="1"/>
    </xf>
    <xf numFmtId="0" fontId="38" fillId="0" borderId="0" xfId="3" applyFont="1" applyAlignment="1">
      <alignment wrapText="1"/>
    </xf>
    <xf numFmtId="0" fontId="28" fillId="4" borderId="16" xfId="2" applyNumberFormat="1" applyFont="1" applyFill="1" applyBorder="1" applyAlignment="1" applyProtection="1">
      <alignment horizontal="center" vertical="center" wrapText="1"/>
    </xf>
    <xf numFmtId="0" fontId="41" fillId="7" borderId="0" xfId="5" applyFont="1" applyFill="1"/>
    <xf numFmtId="0" fontId="38" fillId="7" borderId="0" xfId="3" applyFont="1" applyFill="1"/>
    <xf numFmtId="0" fontId="38" fillId="0" borderId="0" xfId="3" applyFont="1"/>
    <xf numFmtId="0" fontId="38" fillId="16" borderId="1" xfId="4" applyNumberFormat="1" applyFont="1" applyFill="1" applyBorder="1" applyAlignment="1" applyProtection="1">
      <alignment horizontal="center" vertical="center" wrapText="1"/>
      <protection locked="0"/>
    </xf>
    <xf numFmtId="0" fontId="38" fillId="0" borderId="1" xfId="3" applyFont="1" applyFill="1" applyBorder="1"/>
    <xf numFmtId="0" fontId="38" fillId="7" borderId="1" xfId="3" applyFont="1" applyFill="1" applyBorder="1"/>
    <xf numFmtId="0" fontId="38" fillId="0" borderId="1" xfId="3" applyFont="1" applyFill="1" applyBorder="1" applyAlignment="1">
      <alignment vertical="center"/>
    </xf>
    <xf numFmtId="0" fontId="38" fillId="7" borderId="1" xfId="3" applyFont="1" applyFill="1" applyBorder="1" applyAlignment="1"/>
    <xf numFmtId="0" fontId="38" fillId="0" borderId="7" xfId="3" applyFont="1" applyBorder="1" applyAlignment="1"/>
    <xf numFmtId="1" fontId="38" fillId="7" borderId="1" xfId="3" applyNumberFormat="1" applyFont="1" applyFill="1" applyBorder="1" applyAlignment="1">
      <alignment horizontal="center"/>
    </xf>
    <xf numFmtId="0" fontId="16" fillId="2" borderId="11" xfId="2" applyFont="1" applyFill="1" applyBorder="1" applyAlignment="1" applyProtection="1">
      <alignment horizontal="center" vertical="center"/>
    </xf>
    <xf numFmtId="0" fontId="16" fillId="2" borderId="53" xfId="2" applyFont="1" applyFill="1" applyBorder="1" applyAlignment="1" applyProtection="1">
      <alignment horizontal="center" vertical="center"/>
    </xf>
    <xf numFmtId="164" fontId="38" fillId="7" borderId="1" xfId="4" applyNumberFormat="1" applyFont="1" applyFill="1" applyBorder="1" applyAlignment="1" applyProtection="1">
      <alignment horizontal="center" vertical="center" wrapText="1"/>
    </xf>
    <xf numFmtId="0" fontId="10" fillId="2" borderId="1" xfId="2" applyFont="1" applyFill="1" applyBorder="1" applyAlignment="1" applyProtection="1">
      <alignment horizontal="left" vertical="center" wrapText="1"/>
    </xf>
    <xf numFmtId="49" fontId="38" fillId="0" borderId="0" xfId="0" applyNumberFormat="1" applyFont="1" applyAlignment="1">
      <alignment vertical="top" wrapText="1"/>
    </xf>
    <xf numFmtId="0" fontId="2" fillId="7" borderId="0" xfId="3" applyFill="1" applyAlignment="1"/>
    <xf numFmtId="0" fontId="18" fillId="7" borderId="0" xfId="3" applyFont="1" applyFill="1" applyAlignment="1"/>
    <xf numFmtId="0" fontId="37" fillId="7" borderId="11" xfId="2" applyFont="1" applyFill="1" applyBorder="1" applyAlignment="1" applyProtection="1">
      <alignment vertical="top" wrapText="1"/>
    </xf>
    <xf numFmtId="0" fontId="6" fillId="7" borderId="11" xfId="3" applyNumberFormat="1" applyFont="1" applyFill="1" applyBorder="1" applyAlignment="1" applyProtection="1">
      <alignment horizontal="center" wrapText="1"/>
      <protection locked="0"/>
    </xf>
    <xf numFmtId="0" fontId="26" fillId="7" borderId="11" xfId="3" applyFont="1" applyFill="1" applyBorder="1" applyAlignment="1" applyProtection="1">
      <alignment vertical="top" wrapText="1"/>
    </xf>
    <xf numFmtId="0" fontId="18" fillId="7" borderId="0" xfId="3" applyFont="1" applyFill="1"/>
    <xf numFmtId="0" fontId="2" fillId="7" borderId="0" xfId="3" applyFill="1" applyBorder="1" applyAlignment="1"/>
    <xf numFmtId="0" fontId="16" fillId="7" borderId="0" xfId="3" applyFont="1" applyFill="1" applyBorder="1" applyAlignment="1">
      <alignment vertical="top"/>
    </xf>
    <xf numFmtId="0" fontId="16" fillId="2" borderId="11" xfId="2" applyFont="1" applyFill="1" applyBorder="1" applyAlignment="1" applyProtection="1">
      <alignment horizontal="center" vertical="center" wrapText="1"/>
    </xf>
    <xf numFmtId="0" fontId="16" fillId="2" borderId="53" xfId="2" applyFont="1" applyFill="1" applyBorder="1" applyAlignment="1" applyProtection="1">
      <alignment horizontal="center" vertical="center" wrapText="1"/>
    </xf>
    <xf numFmtId="0" fontId="2" fillId="0" borderId="0" xfId="3" applyFill="1" applyAlignment="1" applyProtection="1">
      <alignment wrapText="1"/>
      <protection locked="0"/>
    </xf>
    <xf numFmtId="0" fontId="2" fillId="0" borderId="0" xfId="3" applyAlignment="1" applyProtection="1">
      <alignment wrapText="1"/>
      <protection locked="0"/>
    </xf>
    <xf numFmtId="0" fontId="24" fillId="7" borderId="0" xfId="3" applyFont="1" applyFill="1" applyBorder="1" applyAlignment="1">
      <alignment vertical="center"/>
    </xf>
    <xf numFmtId="0" fontId="20" fillId="7" borderId="0" xfId="2" applyNumberFormat="1" applyFont="1" applyFill="1" applyBorder="1" applyAlignment="1" applyProtection="1">
      <alignment horizontal="left" vertical="center" wrapText="1"/>
    </xf>
    <xf numFmtId="0" fontId="2" fillId="7" borderId="10" xfId="3" applyFont="1" applyFill="1" applyBorder="1" applyAlignment="1" applyProtection="1">
      <alignment vertical="center" wrapText="1"/>
      <protection locked="0"/>
    </xf>
    <xf numFmtId="0" fontId="2" fillId="7" borderId="0" xfId="3" applyFont="1" applyFill="1" applyBorder="1"/>
    <xf numFmtId="0" fontId="2" fillId="7" borderId="0" xfId="3" applyFill="1" applyBorder="1" applyAlignment="1">
      <alignment wrapText="1"/>
    </xf>
    <xf numFmtId="0" fontId="2" fillId="7" borderId="0" xfId="3" applyFill="1" applyProtection="1">
      <protection locked="0"/>
    </xf>
    <xf numFmtId="0" fontId="20" fillId="7" borderId="0" xfId="3" applyFont="1" applyFill="1" applyBorder="1" applyAlignment="1">
      <alignment horizontal="left" vertical="center" wrapText="1"/>
    </xf>
    <xf numFmtId="0" fontId="31" fillId="7" borderId="0" xfId="0" applyFont="1" applyFill="1" applyBorder="1" applyAlignment="1">
      <alignment horizontal="left" vertical="center" wrapText="1"/>
    </xf>
    <xf numFmtId="164" fontId="2" fillId="7" borderId="0" xfId="4" applyNumberFormat="1" applyFont="1" applyFill="1" applyBorder="1" applyAlignment="1" applyProtection="1">
      <alignment horizontal="center" vertical="center" wrapText="1"/>
    </xf>
    <xf numFmtId="0" fontId="0" fillId="7" borderId="0" xfId="0" applyFill="1" applyAlignment="1">
      <alignment horizontal="center" vertical="top"/>
    </xf>
    <xf numFmtId="0" fontId="6" fillId="3" borderId="9" xfId="2" applyFont="1" applyFill="1" applyBorder="1" applyAlignment="1" applyProtection="1">
      <alignment horizontal="left" wrapText="1"/>
      <protection locked="0"/>
    </xf>
    <xf numFmtId="0" fontId="42" fillId="13" borderId="1" xfId="3" applyFont="1" applyFill="1" applyBorder="1" applyAlignment="1">
      <alignment horizontal="center" vertical="center" wrapText="1"/>
    </xf>
    <xf numFmtId="0" fontId="2" fillId="0" borderId="0" xfId="3" applyFont="1" applyBorder="1" applyAlignment="1">
      <alignment horizontal="center" vertical="center"/>
    </xf>
    <xf numFmtId="0" fontId="2" fillId="0" borderId="0" xfId="3" applyBorder="1" applyAlignment="1"/>
    <xf numFmtId="0" fontId="2" fillId="3" borderId="1" xfId="3" applyFont="1" applyFill="1" applyBorder="1" applyAlignment="1" applyProtection="1">
      <alignment horizontal="left" wrapText="1"/>
      <protection locked="0"/>
    </xf>
    <xf numFmtId="0" fontId="38" fillId="0" borderId="0" xfId="3" applyFont="1" applyProtection="1">
      <protection locked="0"/>
    </xf>
    <xf numFmtId="0" fontId="16" fillId="2" borderId="11" xfId="2" applyFont="1" applyFill="1" applyBorder="1" applyAlignment="1" applyProtection="1">
      <alignment horizontal="left" vertical="center" indent="1"/>
    </xf>
    <xf numFmtId="0" fontId="2" fillId="0" borderId="0" xfId="0" applyFont="1" applyBorder="1" applyAlignment="1">
      <alignment horizontal="left" vertical="top" wrapText="1"/>
    </xf>
    <xf numFmtId="0" fontId="0" fillId="0" borderId="0" xfId="0" applyBorder="1" applyAlignment="1">
      <alignment horizontal="left" vertical="top" wrapText="1"/>
    </xf>
    <xf numFmtId="0" fontId="19" fillId="7" borderId="29" xfId="0" applyFont="1" applyFill="1" applyBorder="1" applyAlignment="1" applyProtection="1">
      <alignment horizontal="center"/>
      <protection locked="0"/>
    </xf>
    <xf numFmtId="14" fontId="19" fillId="7" borderId="29" xfId="0" applyNumberFormat="1" applyFont="1" applyFill="1" applyBorder="1" applyAlignment="1" applyProtection="1">
      <alignment horizontal="center"/>
      <protection locked="0"/>
    </xf>
    <xf numFmtId="0" fontId="0" fillId="0" borderId="0" xfId="0" applyBorder="1" applyAlignment="1">
      <alignment horizontal="left" vertical="center" wrapText="1"/>
    </xf>
    <xf numFmtId="49" fontId="0" fillId="0" borderId="0" xfId="0" applyNumberFormat="1" applyBorder="1" applyAlignment="1">
      <alignment horizontal="justify" vertical="top" wrapText="1"/>
    </xf>
    <xf numFmtId="0" fontId="10" fillId="7" borderId="85" xfId="2" applyFont="1" applyFill="1" applyBorder="1" applyAlignment="1" applyProtection="1">
      <alignment vertical="center"/>
    </xf>
    <xf numFmtId="164" fontId="2" fillId="3" borderId="1" xfId="4" applyNumberFormat="1" applyFont="1" applyFill="1" applyBorder="1" applyAlignment="1" applyProtection="1">
      <alignment horizontal="center" vertical="center" wrapText="1"/>
      <protection locked="0"/>
    </xf>
    <xf numFmtId="164" fontId="2" fillId="15" borderId="0" xfId="4" applyNumberFormat="1" applyFont="1" applyFill="1" applyBorder="1" applyAlignment="1" applyProtection="1">
      <alignment vertical="top"/>
      <protection locked="0"/>
    </xf>
    <xf numFmtId="2" fontId="2" fillId="21" borderId="1" xfId="4" applyNumberFormat="1" applyFont="1" applyFill="1" applyBorder="1" applyAlignment="1" applyProtection="1">
      <alignment horizontal="center" vertical="center" wrapText="1"/>
    </xf>
    <xf numFmtId="164" fontId="2" fillId="15" borderId="0" xfId="4" applyNumberFormat="1" applyFont="1" applyFill="1" applyBorder="1" applyAlignment="1" applyProtection="1">
      <alignment horizontal="center" vertical="center" wrapText="1"/>
      <protection locked="0"/>
    </xf>
    <xf numFmtId="0" fontId="28" fillId="7" borderId="0" xfId="3" applyFont="1" applyFill="1" applyBorder="1" applyAlignment="1">
      <alignment horizontal="center" vertical="center" wrapText="1"/>
    </xf>
    <xf numFmtId="0" fontId="38" fillId="7" borderId="1" xfId="3" applyFont="1" applyFill="1" applyBorder="1" applyAlignment="1">
      <alignment vertical="center" wrapText="1"/>
    </xf>
    <xf numFmtId="0" fontId="38" fillId="7" borderId="0" xfId="3" applyFont="1" applyFill="1" applyAlignment="1">
      <alignment wrapText="1"/>
    </xf>
    <xf numFmtId="0" fontId="2" fillId="7" borderId="0" xfId="3" applyFill="1" applyAlignment="1">
      <alignment wrapText="1"/>
    </xf>
    <xf numFmtId="0" fontId="0" fillId="0" borderId="88" xfId="0" applyBorder="1"/>
    <xf numFmtId="0" fontId="0" fillId="0" borderId="90" xfId="0" applyBorder="1"/>
    <xf numFmtId="0" fontId="4" fillId="0" borderId="0" xfId="0" applyFont="1"/>
    <xf numFmtId="0" fontId="2" fillId="3" borderId="1" xfId="2" applyFont="1" applyFill="1" applyBorder="1" applyAlignment="1" applyProtection="1">
      <alignment horizontal="center" vertical="center" wrapText="1"/>
      <protection locked="0"/>
    </xf>
    <xf numFmtId="165" fontId="4" fillId="6" borderId="37" xfId="3" applyNumberFormat="1" applyFont="1" applyFill="1" applyBorder="1" applyAlignment="1" applyProtection="1">
      <alignment horizontal="center" vertical="center" wrapText="1"/>
      <protection locked="0"/>
    </xf>
    <xf numFmtId="14" fontId="2" fillId="3" borderId="70" xfId="3" applyNumberFormat="1" applyFont="1" applyFill="1" applyBorder="1" applyAlignment="1" applyProtection="1">
      <alignment horizontal="center" vertical="center"/>
      <protection locked="0"/>
    </xf>
    <xf numFmtId="14" fontId="2" fillId="3" borderId="71" xfId="3" applyNumberFormat="1" applyFont="1" applyFill="1" applyBorder="1" applyAlignment="1" applyProtection="1">
      <alignment horizontal="center" vertical="center"/>
      <protection locked="0"/>
    </xf>
    <xf numFmtId="14" fontId="2" fillId="3" borderId="72" xfId="3" applyNumberFormat="1" applyFont="1" applyFill="1" applyBorder="1" applyAlignment="1" applyProtection="1">
      <alignment horizontal="center" vertical="center"/>
      <protection locked="0"/>
    </xf>
    <xf numFmtId="0" fontId="2" fillId="6" borderId="6" xfId="3" applyFont="1" applyFill="1" applyBorder="1" applyAlignment="1" applyProtection="1">
      <alignment horizontal="center" vertical="center"/>
      <protection locked="0"/>
    </xf>
    <xf numFmtId="0" fontId="0" fillId="0" borderId="14" xfId="0" applyBorder="1" applyAlignment="1" applyProtection="1">
      <alignment horizontal="left" vertical="center" wrapText="1"/>
    </xf>
    <xf numFmtId="0" fontId="8" fillId="0" borderId="9" xfId="0" applyFont="1" applyBorder="1"/>
    <xf numFmtId="0" fontId="2" fillId="7" borderId="9" xfId="0" applyFont="1" applyFill="1" applyBorder="1" applyProtection="1">
      <protection locked="0"/>
    </xf>
    <xf numFmtId="0" fontId="6" fillId="7" borderId="0" xfId="0" applyFont="1" applyFill="1" applyBorder="1"/>
    <xf numFmtId="0" fontId="8" fillId="7" borderId="9" xfId="0" applyFont="1" applyFill="1" applyBorder="1"/>
    <xf numFmtId="0" fontId="0" fillId="7" borderId="60" xfId="0" applyFill="1" applyBorder="1"/>
    <xf numFmtId="0" fontId="4" fillId="3" borderId="1" xfId="3" applyFont="1" applyFill="1" applyBorder="1" applyAlignment="1" applyProtection="1">
      <alignment vertical="top" wrapText="1"/>
      <protection locked="0"/>
    </xf>
    <xf numFmtId="164" fontId="2" fillId="10" borderId="24" xfId="0" applyNumberFormat="1" applyFont="1" applyFill="1" applyBorder="1" applyAlignment="1" applyProtection="1">
      <alignment horizontal="center"/>
      <protection locked="0"/>
    </xf>
    <xf numFmtId="43" fontId="15" fillId="7" borderId="8" xfId="2" applyNumberFormat="1" applyFont="1" applyFill="1" applyBorder="1" applyAlignment="1" applyProtection="1">
      <alignment horizontal="center" vertical="center" wrapText="1"/>
    </xf>
    <xf numFmtId="0" fontId="28" fillId="7" borderId="14" xfId="3" applyFont="1" applyFill="1" applyBorder="1"/>
    <xf numFmtId="43" fontId="15" fillId="7" borderId="15" xfId="2" applyNumberFormat="1" applyFont="1" applyFill="1" applyBorder="1" applyAlignment="1" applyProtection="1">
      <alignment horizontal="center" vertical="center" wrapText="1"/>
    </xf>
    <xf numFmtId="0" fontId="2" fillId="0" borderId="0" xfId="3" applyBorder="1"/>
    <xf numFmtId="0" fontId="2" fillId="3" borderId="1" xfId="3" applyFont="1" applyFill="1" applyBorder="1" applyAlignment="1" applyProtection="1">
      <alignment horizontal="left" vertical="center" wrapText="1"/>
      <protection locked="0"/>
    </xf>
    <xf numFmtId="14" fontId="6" fillId="3" borderId="9" xfId="3" applyNumberFormat="1" applyFont="1" applyFill="1" applyBorder="1" applyAlignment="1" applyProtection="1">
      <alignment horizontal="center" vertical="center" wrapText="1"/>
      <protection locked="0"/>
    </xf>
    <xf numFmtId="0" fontId="4" fillId="3" borderId="1" xfId="3" applyFont="1" applyFill="1" applyBorder="1" applyAlignment="1" applyProtection="1">
      <alignment vertical="center" wrapText="1"/>
      <protection locked="0"/>
    </xf>
    <xf numFmtId="0" fontId="2" fillId="0" borderId="0" xfId="3" applyFill="1" applyBorder="1" applyAlignment="1">
      <alignment vertical="center"/>
    </xf>
    <xf numFmtId="0" fontId="2" fillId="0" borderId="0" xfId="3" applyAlignment="1">
      <alignment vertical="center"/>
    </xf>
    <xf numFmtId="0" fontId="18" fillId="0" borderId="0" xfId="3" applyFont="1" applyAlignment="1">
      <alignment vertical="center"/>
    </xf>
    <xf numFmtId="0" fontId="18" fillId="0" borderId="0" xfId="3" applyFont="1" applyFill="1" applyAlignment="1">
      <alignment vertical="center"/>
    </xf>
    <xf numFmtId="0" fontId="10" fillId="7" borderId="0" xfId="3" applyFont="1" applyFill="1" applyBorder="1" applyAlignment="1">
      <alignment vertical="center" wrapText="1"/>
    </xf>
    <xf numFmtId="0" fontId="2" fillId="0" borderId="0" xfId="0" applyFont="1" applyFill="1" applyBorder="1"/>
    <xf numFmtId="0" fontId="2" fillId="0" borderId="0" xfId="0" applyFont="1" applyBorder="1" applyAlignment="1">
      <alignment vertical="top" wrapText="1"/>
    </xf>
    <xf numFmtId="0" fontId="16" fillId="7" borderId="12" xfId="2" applyNumberFormat="1" applyFont="1" applyFill="1" applyBorder="1" applyAlignment="1" applyProtection="1">
      <alignment horizontal="left" vertical="top" wrapText="1"/>
    </xf>
    <xf numFmtId="0" fontId="16" fillId="7" borderId="7" xfId="2" applyNumberFormat="1" applyFont="1" applyFill="1" applyBorder="1" applyAlignment="1" applyProtection="1">
      <alignment horizontal="left" vertical="top" wrapText="1"/>
    </xf>
    <xf numFmtId="0" fontId="8" fillId="7" borderId="0" xfId="0" applyFont="1" applyFill="1" applyBorder="1" applyAlignment="1" applyProtection="1">
      <alignment horizontal="left" vertical="top"/>
      <protection locked="0"/>
    </xf>
    <xf numFmtId="0" fontId="45" fillId="7" borderId="6" xfId="0" applyFont="1" applyFill="1" applyBorder="1" applyAlignment="1">
      <alignment horizontal="left" vertical="center" wrapText="1"/>
    </xf>
    <xf numFmtId="0" fontId="10" fillId="7" borderId="7" xfId="2" applyNumberFormat="1" applyFont="1" applyFill="1" applyBorder="1" applyAlignment="1" applyProtection="1">
      <alignment horizontal="left" vertical="center" wrapText="1"/>
    </xf>
    <xf numFmtId="165" fontId="6" fillId="7" borderId="0" xfId="2" applyNumberFormat="1" applyFont="1" applyFill="1" applyBorder="1" applyAlignment="1" applyProtection="1">
      <alignment horizontal="center" vertical="center" wrapText="1"/>
      <protection locked="0"/>
    </xf>
    <xf numFmtId="165" fontId="0" fillId="7" borderId="0" xfId="0" applyNumberFormat="1" applyFill="1" applyBorder="1" applyAlignment="1" applyProtection="1">
      <alignment vertical="center" wrapText="1"/>
      <protection locked="0"/>
    </xf>
    <xf numFmtId="0" fontId="2" fillId="6" borderId="80" xfId="3" applyFont="1" applyFill="1" applyBorder="1" applyAlignment="1" applyProtection="1">
      <alignment horizontal="center" vertical="center" wrapText="1"/>
      <protection locked="0"/>
    </xf>
    <xf numFmtId="0" fontId="6" fillId="3" borderId="9" xfId="3" applyFont="1" applyFill="1" applyBorder="1" applyAlignment="1" applyProtection="1">
      <alignment horizontal="center" vertical="center" wrapText="1"/>
      <protection locked="0"/>
    </xf>
    <xf numFmtId="0" fontId="30" fillId="3" borderId="9" xfId="2" applyFont="1" applyFill="1" applyBorder="1" applyAlignment="1" applyProtection="1">
      <alignment vertical="center" wrapText="1"/>
      <protection locked="0"/>
    </xf>
    <xf numFmtId="0" fontId="6" fillId="3" borderId="9" xfId="3" applyNumberFormat="1" applyFont="1" applyFill="1" applyBorder="1" applyAlignment="1" applyProtection="1">
      <alignment horizontal="center" vertical="center" wrapText="1"/>
      <protection locked="0"/>
    </xf>
    <xf numFmtId="0" fontId="6" fillId="3" borderId="9" xfId="3" applyFont="1" applyFill="1" applyBorder="1" applyAlignment="1" applyProtection="1">
      <alignment horizontal="center" wrapText="1"/>
      <protection locked="0"/>
    </xf>
    <xf numFmtId="0" fontId="2" fillId="3" borderId="1" xfId="0" applyFont="1" applyFill="1" applyBorder="1" applyAlignment="1" applyProtection="1">
      <alignment horizontal="left"/>
      <protection locked="0"/>
    </xf>
    <xf numFmtId="0" fontId="2" fillId="7" borderId="1" xfId="0" applyFont="1" applyFill="1" applyBorder="1" applyAlignment="1" applyProtection="1">
      <protection locked="0"/>
    </xf>
    <xf numFmtId="0" fontId="6" fillId="6" borderId="0" xfId="0" applyFont="1" applyFill="1" applyBorder="1" applyAlignment="1">
      <alignment horizontal="left" vertical="top" wrapText="1"/>
    </xf>
    <xf numFmtId="0" fontId="0" fillId="6" borderId="63" xfId="0" applyFill="1" applyBorder="1" applyAlignment="1">
      <alignment horizontal="center" vertical="center"/>
    </xf>
    <xf numFmtId="166" fontId="0" fillId="15" borderId="20" xfId="0" applyNumberFormat="1" applyFill="1" applyBorder="1" applyAlignment="1" applyProtection="1">
      <alignment horizontal="center" vertical="center"/>
      <protection locked="0"/>
    </xf>
    <xf numFmtId="0" fontId="39" fillId="0" borderId="8" xfId="2" applyNumberFormat="1" applyFont="1" applyFill="1" applyBorder="1" applyAlignment="1" applyProtection="1">
      <alignment horizontal="center" vertical="center" wrapText="1"/>
    </xf>
    <xf numFmtId="164" fontId="38" fillId="0" borderId="6" xfId="4" applyNumberFormat="1" applyFont="1" applyFill="1" applyBorder="1" applyAlignment="1" applyProtection="1">
      <alignment horizontal="center" vertical="center" wrapText="1"/>
    </xf>
    <xf numFmtId="164" fontId="38" fillId="0" borderId="0" xfId="4" applyNumberFormat="1" applyFont="1" applyFill="1" applyBorder="1" applyAlignment="1" applyProtection="1">
      <alignment horizontal="center" vertical="center" wrapText="1"/>
    </xf>
    <xf numFmtId="1" fontId="38" fillId="0" borderId="0" xfId="4" applyNumberFormat="1" applyFont="1" applyFill="1" applyBorder="1" applyAlignment="1" applyProtection="1">
      <alignment horizontal="center" vertical="center" wrapText="1"/>
    </xf>
    <xf numFmtId="0" fontId="38" fillId="0" borderId="0" xfId="3" applyFont="1" applyFill="1" applyBorder="1" applyAlignment="1"/>
    <xf numFmtId="1" fontId="38" fillId="0" borderId="0" xfId="3" applyNumberFormat="1" applyFont="1" applyFill="1" applyBorder="1" applyAlignment="1">
      <alignment horizontal="center"/>
    </xf>
    <xf numFmtId="14" fontId="6" fillId="3" borderId="9" xfId="3" applyNumberFormat="1" applyFont="1" applyFill="1" applyBorder="1" applyAlignment="1" applyProtection="1">
      <alignment horizontal="center" vertical="center" wrapText="1"/>
    </xf>
    <xf numFmtId="14" fontId="6" fillId="3" borderId="9" xfId="3" applyNumberFormat="1" applyFont="1" applyFill="1" applyBorder="1" applyAlignment="1" applyProtection="1">
      <alignment horizontal="center" wrapText="1"/>
    </xf>
    <xf numFmtId="0" fontId="9" fillId="7" borderId="0" xfId="0" applyFont="1" applyFill="1" applyBorder="1"/>
    <xf numFmtId="0" fontId="2" fillId="7" borderId="0" xfId="0" applyFont="1" applyFill="1" applyBorder="1"/>
    <xf numFmtId="164" fontId="2" fillId="20" borderId="24" xfId="0" applyNumberFormat="1" applyFont="1" applyFill="1" applyBorder="1" applyAlignment="1" applyProtection="1">
      <alignment horizontal="center"/>
    </xf>
    <xf numFmtId="0" fontId="2" fillId="5" borderId="0" xfId="3" applyFont="1" applyFill="1" applyBorder="1" applyAlignment="1" applyProtection="1">
      <alignment horizontal="center" vertical="center" wrapText="1"/>
      <protection locked="0"/>
    </xf>
    <xf numFmtId="0" fontId="2" fillId="5" borderId="44" xfId="3" applyFont="1" applyFill="1" applyBorder="1" applyAlignment="1" applyProtection="1">
      <alignment horizontal="center" vertical="center" wrapText="1"/>
      <protection locked="0"/>
    </xf>
    <xf numFmtId="49" fontId="4" fillId="3" borderId="7" xfId="3" applyNumberFormat="1" applyFont="1" applyFill="1" applyBorder="1" applyAlignment="1" applyProtection="1">
      <alignment vertical="top" wrapText="1"/>
      <protection locked="0"/>
    </xf>
    <xf numFmtId="49" fontId="4" fillId="3" borderId="0" xfId="3" applyNumberFormat="1" applyFont="1" applyFill="1" applyBorder="1" applyAlignment="1" applyProtection="1">
      <alignment vertical="top" wrapText="1"/>
      <protection locked="0"/>
    </xf>
    <xf numFmtId="49" fontId="4" fillId="3" borderId="2" xfId="3" applyNumberFormat="1" applyFont="1" applyFill="1" applyBorder="1" applyAlignment="1" applyProtection="1">
      <alignment vertical="top" wrapText="1"/>
      <protection locked="0"/>
    </xf>
    <xf numFmtId="165" fontId="6" fillId="3" borderId="9" xfId="3" applyNumberFormat="1" applyFont="1" applyFill="1" applyBorder="1" applyAlignment="1" applyProtection="1">
      <alignment horizontal="center" wrapText="1"/>
      <protection locked="0"/>
    </xf>
    <xf numFmtId="0" fontId="0" fillId="0" borderId="93" xfId="0" applyBorder="1" applyAlignment="1"/>
    <xf numFmtId="0" fontId="0" fillId="0" borderId="0" xfId="0" applyAlignment="1"/>
    <xf numFmtId="0" fontId="38" fillId="0" borderId="6" xfId="0" applyFont="1" applyBorder="1" applyAlignment="1">
      <alignment horizontal="center" vertical="center" wrapText="1"/>
    </xf>
    <xf numFmtId="43" fontId="15" fillId="7" borderId="0" xfId="2" applyNumberFormat="1" applyFont="1" applyFill="1" applyBorder="1" applyAlignment="1" applyProtection="1">
      <alignment horizontal="center" vertical="center" wrapText="1"/>
    </xf>
    <xf numFmtId="49" fontId="38" fillId="0" borderId="0" xfId="0" applyNumberFormat="1" applyFont="1" applyBorder="1" applyAlignment="1">
      <alignment vertical="top" wrapText="1"/>
    </xf>
    <xf numFmtId="0" fontId="28" fillId="17" borderId="92" xfId="3" applyFont="1" applyFill="1" applyBorder="1" applyAlignment="1">
      <alignment vertical="center" wrapText="1"/>
    </xf>
    <xf numFmtId="0" fontId="4" fillId="0" borderId="11" xfId="2" applyNumberFormat="1" applyFont="1" applyFill="1" applyBorder="1" applyAlignment="1" applyProtection="1">
      <alignment horizontal="center" vertical="center" wrapText="1"/>
    </xf>
    <xf numFmtId="0" fontId="4" fillId="0" borderId="88" xfId="2" applyNumberFormat="1" applyFont="1" applyFill="1" applyBorder="1" applyAlignment="1" applyProtection="1">
      <alignment horizontal="center" vertical="center" wrapText="1"/>
    </xf>
    <xf numFmtId="0" fontId="2" fillId="7" borderId="45" xfId="0" applyFont="1" applyFill="1" applyBorder="1" applyAlignment="1" applyProtection="1">
      <alignment horizontal="left" vertical="top"/>
      <protection locked="0"/>
    </xf>
    <xf numFmtId="0" fontId="2" fillId="3" borderId="1" xfId="3" applyFont="1" applyFill="1" applyBorder="1" applyAlignment="1" applyProtection="1">
      <alignment horizontal="center" vertical="center" wrapText="1"/>
      <protection locked="0"/>
    </xf>
    <xf numFmtId="0" fontId="2" fillId="7" borderId="0" xfId="3" applyFill="1" applyBorder="1" applyAlignment="1">
      <alignment horizontal="center" vertical="center"/>
    </xf>
    <xf numFmtId="0" fontId="2" fillId="7" borderId="0" xfId="3" applyFill="1" applyAlignment="1">
      <alignment horizontal="center" vertical="center"/>
    </xf>
    <xf numFmtId="0" fontId="18" fillId="7" borderId="0" xfId="3" applyFont="1" applyFill="1" applyAlignment="1">
      <alignment horizontal="center" vertical="center"/>
    </xf>
    <xf numFmtId="0" fontId="10" fillId="7" borderId="0" xfId="3" applyFont="1" applyFill="1" applyBorder="1" applyAlignment="1">
      <alignment horizontal="center" vertical="center" wrapText="1"/>
    </xf>
    <xf numFmtId="0" fontId="16" fillId="7" borderId="0" xfId="3" applyFont="1" applyFill="1" applyBorder="1" applyAlignment="1">
      <alignment horizontal="center" vertical="center" wrapText="1"/>
    </xf>
    <xf numFmtId="0" fontId="9" fillId="0" borderId="6" xfId="0" applyFont="1" applyFill="1" applyBorder="1" applyAlignment="1"/>
    <xf numFmtId="0" fontId="9" fillId="0" borderId="0" xfId="0" applyFont="1" applyFill="1" applyAlignment="1"/>
    <xf numFmtId="0" fontId="6" fillId="6" borderId="0" xfId="0" applyFont="1" applyFill="1" applyAlignment="1">
      <alignment wrapText="1"/>
    </xf>
    <xf numFmtId="0" fontId="10" fillId="7" borderId="0" xfId="2" applyFont="1" applyFill="1" applyBorder="1" applyAlignment="1" applyProtection="1">
      <alignment vertical="center" wrapText="1"/>
    </xf>
    <xf numFmtId="0" fontId="0" fillId="0" borderId="14" xfId="0" applyBorder="1" applyAlignment="1" applyProtection="1">
      <alignment vertical="center" wrapText="1"/>
    </xf>
    <xf numFmtId="49" fontId="38" fillId="7" borderId="0" xfId="0" applyNumberFormat="1" applyFont="1" applyFill="1" applyBorder="1" applyAlignment="1" applyProtection="1">
      <alignment vertical="top" wrapText="1"/>
      <protection locked="0"/>
    </xf>
    <xf numFmtId="0" fontId="49" fillId="2" borderId="8" xfId="2" applyFont="1" applyFill="1" applyBorder="1" applyAlignment="1" applyProtection="1">
      <alignment horizontal="left" vertical="center" wrapText="1"/>
    </xf>
    <xf numFmtId="0" fontId="16" fillId="8" borderId="36" xfId="2" applyNumberFormat="1" applyFont="1" applyFill="1" applyBorder="1" applyAlignment="1" applyProtection="1">
      <alignment horizontal="left" vertical="center" wrapText="1"/>
    </xf>
    <xf numFmtId="0" fontId="4" fillId="6" borderId="37" xfId="3" applyFont="1" applyFill="1" applyBorder="1" applyAlignment="1" applyProtection="1">
      <alignment horizontal="center" vertical="center" wrapText="1"/>
      <protection locked="0"/>
    </xf>
    <xf numFmtId="0" fontId="48" fillId="8" borderId="63" xfId="2" applyNumberFormat="1" applyFont="1" applyFill="1" applyBorder="1" applyAlignment="1" applyProtection="1">
      <alignment horizontal="left" vertical="center" wrapText="1"/>
    </xf>
    <xf numFmtId="0" fontId="48" fillId="8" borderId="0" xfId="2" applyNumberFormat="1" applyFont="1" applyFill="1" applyBorder="1" applyAlignment="1" applyProtection="1">
      <alignment horizontal="left" vertical="center" wrapText="1"/>
    </xf>
    <xf numFmtId="0" fontId="16" fillId="2" borderId="1" xfId="2" applyNumberFormat="1" applyFont="1" applyFill="1" applyBorder="1" applyAlignment="1" applyProtection="1">
      <alignment horizontal="left" vertical="center" wrapText="1"/>
    </xf>
    <xf numFmtId="0" fontId="10" fillId="2" borderId="1" xfId="2" applyFont="1" applyFill="1" applyBorder="1" applyAlignment="1" applyProtection="1">
      <alignment horizontal="left" vertical="center" wrapText="1"/>
    </xf>
    <xf numFmtId="0" fontId="0" fillId="0" borderId="7" xfId="0" applyBorder="1" applyAlignment="1"/>
    <xf numFmtId="0" fontId="10" fillId="7" borderId="12" xfId="2" applyFont="1" applyFill="1" applyBorder="1" applyAlignment="1" applyProtection="1">
      <alignment vertical="center" wrapText="1"/>
    </xf>
    <xf numFmtId="0" fontId="16" fillId="2" borderId="7" xfId="2" applyFont="1" applyFill="1" applyBorder="1" applyAlignment="1" applyProtection="1">
      <alignment vertical="center" wrapText="1"/>
    </xf>
    <xf numFmtId="0" fontId="2" fillId="3" borderId="1" xfId="0" applyFont="1" applyFill="1" applyBorder="1" applyAlignment="1" applyProtection="1">
      <alignment horizontal="left" vertical="center"/>
      <protection locked="0"/>
    </xf>
    <xf numFmtId="0" fontId="39" fillId="23" borderId="1" xfId="2" applyNumberFormat="1" applyFont="1" applyFill="1" applyBorder="1" applyAlignment="1" applyProtection="1">
      <alignment horizontal="left" vertical="center" wrapText="1" indent="1"/>
    </xf>
    <xf numFmtId="0" fontId="16" fillId="23" borderId="11" xfId="2" applyFont="1" applyFill="1" applyBorder="1" applyAlignment="1" applyProtection="1">
      <alignment horizontal="center" vertical="center"/>
    </xf>
    <xf numFmtId="0" fontId="16" fillId="2" borderId="1" xfId="2" applyFont="1" applyFill="1" applyBorder="1" applyAlignment="1" applyProtection="1">
      <alignment vertical="center" wrapText="1"/>
    </xf>
    <xf numFmtId="0" fontId="50" fillId="0" borderId="0" xfId="0" applyFont="1" applyBorder="1" applyAlignment="1">
      <alignment vertical="center" wrapText="1"/>
    </xf>
    <xf numFmtId="0" fontId="2" fillId="0" borderId="94" xfId="3" applyBorder="1" applyAlignment="1">
      <alignment horizontal="center" vertical="center"/>
    </xf>
    <xf numFmtId="0" fontId="4" fillId="23" borderId="94" xfId="3" applyFont="1" applyFill="1" applyBorder="1" applyAlignment="1">
      <alignment horizontal="center" vertical="center"/>
    </xf>
    <xf numFmtId="0" fontId="4" fillId="12" borderId="94" xfId="3" applyFont="1" applyFill="1" applyBorder="1" applyAlignment="1">
      <alignment horizontal="center" vertical="center"/>
    </xf>
    <xf numFmtId="0" fontId="4" fillId="22" borderId="94" xfId="3" applyFont="1" applyFill="1" applyBorder="1" applyAlignment="1">
      <alignment horizontal="center" vertical="center"/>
    </xf>
    <xf numFmtId="0" fontId="2" fillId="6" borderId="37" xfId="3" applyFont="1" applyFill="1" applyBorder="1" applyAlignment="1" applyProtection="1">
      <alignment horizontal="center" vertical="center" wrapText="1"/>
      <protection locked="0"/>
    </xf>
    <xf numFmtId="0" fontId="19" fillId="0" borderId="1" xfId="2" applyFont="1" applyFill="1" applyBorder="1" applyAlignment="1" applyProtection="1">
      <alignment vertical="center" wrapText="1"/>
    </xf>
    <xf numFmtId="0" fontId="19" fillId="0" borderId="14" xfId="2" applyFont="1" applyFill="1" applyBorder="1" applyAlignment="1" applyProtection="1">
      <alignment vertical="center" wrapText="1"/>
    </xf>
    <xf numFmtId="0" fontId="29" fillId="23" borderId="67" xfId="2" applyNumberFormat="1" applyFont="1" applyFill="1" applyBorder="1" applyAlignment="1" applyProtection="1">
      <alignment horizontal="center" vertical="center" wrapText="1"/>
    </xf>
    <xf numFmtId="0" fontId="16" fillId="8" borderId="0" xfId="2" applyNumberFormat="1" applyFont="1" applyFill="1" applyBorder="1" applyAlignment="1" applyProtection="1">
      <alignment horizontal="left" vertical="center" wrapText="1"/>
    </xf>
    <xf numFmtId="0" fontId="27" fillId="7" borderId="2" xfId="3" applyFont="1" applyFill="1" applyBorder="1" applyAlignment="1" applyProtection="1">
      <alignment vertical="center" wrapText="1"/>
    </xf>
    <xf numFmtId="0" fontId="24" fillId="18" borderId="1" xfId="3" applyFont="1" applyFill="1" applyBorder="1" applyAlignment="1" applyProtection="1">
      <alignment horizontal="left" vertical="center" wrapText="1"/>
    </xf>
    <xf numFmtId="0" fontId="24" fillId="23" borderId="1" xfId="3" applyFont="1" applyFill="1" applyBorder="1" applyAlignment="1" applyProtection="1">
      <alignment horizontal="center" vertical="center" wrapText="1"/>
    </xf>
    <xf numFmtId="0" fontId="10" fillId="2" borderId="1" xfId="3" applyFont="1" applyFill="1" applyBorder="1" applyAlignment="1" applyProtection="1">
      <alignment horizontal="center" vertical="top" wrapText="1"/>
    </xf>
    <xf numFmtId="0" fontId="10" fillId="11" borderId="1" xfId="3" applyFont="1" applyFill="1" applyBorder="1" applyAlignment="1" applyProtection="1">
      <alignment horizontal="center" vertical="top" wrapText="1"/>
    </xf>
    <xf numFmtId="2" fontId="2" fillId="9" borderId="1" xfId="4" applyNumberFormat="1" applyFont="1" applyFill="1" applyBorder="1" applyAlignment="1" applyProtection="1">
      <alignment horizontal="left" vertical="center" wrapText="1"/>
    </xf>
    <xf numFmtId="2" fontId="2" fillId="10" borderId="48" xfId="4" applyNumberFormat="1" applyFont="1" applyFill="1" applyBorder="1" applyAlignment="1" applyProtection="1">
      <alignment horizontal="left" vertical="center" wrapText="1"/>
    </xf>
    <xf numFmtId="2" fontId="2" fillId="10" borderId="49" xfId="4" applyNumberFormat="1" applyFont="1" applyFill="1" applyBorder="1" applyAlignment="1" applyProtection="1">
      <alignment horizontal="left" vertical="center" wrapText="1"/>
    </xf>
    <xf numFmtId="0" fontId="10" fillId="2" borderId="50" xfId="3" applyFont="1" applyFill="1" applyBorder="1" applyAlignment="1" applyProtection="1">
      <alignment horizontal="center" vertical="top" wrapText="1"/>
    </xf>
    <xf numFmtId="0" fontId="10" fillId="2" borderId="15" xfId="3" applyFont="1" applyFill="1" applyBorder="1" applyAlignment="1" applyProtection="1">
      <alignment horizontal="center" vertical="center" wrapText="1"/>
    </xf>
    <xf numFmtId="2" fontId="2" fillId="3" borderId="1" xfId="4" applyNumberFormat="1" applyFont="1" applyFill="1" applyBorder="1" applyAlignment="1" applyProtection="1">
      <alignment horizontal="left" vertical="center" wrapText="1"/>
    </xf>
    <xf numFmtId="2" fontId="2" fillId="6" borderId="1" xfId="4" applyNumberFormat="1" applyFont="1" applyFill="1" applyBorder="1" applyAlignment="1" applyProtection="1">
      <alignment horizontal="center" vertical="center" wrapText="1"/>
      <protection locked="0"/>
    </xf>
    <xf numFmtId="2" fontId="39" fillId="23" borderId="1" xfId="4" applyNumberFormat="1" applyFont="1" applyFill="1" applyBorder="1" applyAlignment="1" applyProtection="1">
      <alignment horizontal="center" vertical="center" wrapText="1"/>
    </xf>
    <xf numFmtId="0" fontId="37" fillId="9" borderId="9" xfId="2" applyFont="1" applyFill="1" applyBorder="1" applyAlignment="1" applyProtection="1">
      <alignment vertical="center" wrapText="1"/>
    </xf>
    <xf numFmtId="0" fontId="37" fillId="9" borderId="9" xfId="2" applyFont="1" applyFill="1" applyBorder="1" applyAlignment="1" applyProtection="1">
      <alignment horizontal="left" vertical="center" wrapText="1"/>
    </xf>
    <xf numFmtId="0" fontId="37" fillId="9" borderId="9" xfId="2" applyFont="1" applyFill="1" applyBorder="1" applyAlignment="1" applyProtection="1">
      <alignment horizontal="left" wrapText="1"/>
    </xf>
    <xf numFmtId="0" fontId="6" fillId="9" borderId="9" xfId="2" applyFont="1" applyFill="1" applyBorder="1" applyAlignment="1" applyProtection="1">
      <alignment horizontal="left" vertical="center" wrapText="1"/>
      <protection locked="0"/>
    </xf>
    <xf numFmtId="0" fontId="6" fillId="9" borderId="9" xfId="2" applyFont="1" applyFill="1" applyBorder="1" applyAlignment="1" applyProtection="1">
      <alignment horizontal="left" wrapText="1"/>
      <protection locked="0"/>
    </xf>
    <xf numFmtId="0" fontId="25" fillId="9" borderId="9" xfId="2" applyFont="1" applyFill="1" applyBorder="1" applyAlignment="1" applyProtection="1">
      <alignment horizontal="left" wrapText="1"/>
      <protection locked="0"/>
    </xf>
    <xf numFmtId="0" fontId="46" fillId="17" borderId="8" xfId="3" applyFont="1" applyFill="1" applyBorder="1" applyAlignment="1" applyProtection="1">
      <alignment vertical="center"/>
    </xf>
    <xf numFmtId="0" fontId="2" fillId="6" borderId="63" xfId="3" applyFont="1" applyFill="1" applyBorder="1" applyAlignment="1" applyProtection="1">
      <alignment horizontal="center" vertical="center" wrapText="1"/>
    </xf>
    <xf numFmtId="0" fontId="2" fillId="6" borderId="73" xfId="3" applyFont="1" applyFill="1" applyBorder="1" applyAlignment="1" applyProtection="1">
      <alignment horizontal="center" vertical="center" wrapText="1"/>
    </xf>
    <xf numFmtId="0" fontId="2" fillId="6" borderId="75" xfId="3" applyFont="1" applyFill="1" applyBorder="1" applyAlignment="1" applyProtection="1">
      <alignment horizontal="center" vertical="center" wrapText="1"/>
    </xf>
    <xf numFmtId="0" fontId="2" fillId="6" borderId="72" xfId="3" applyFont="1" applyFill="1" applyBorder="1" applyAlignment="1" applyProtection="1">
      <alignment horizontal="center" vertical="center" wrapText="1"/>
    </xf>
    <xf numFmtId="0" fontId="10" fillId="2" borderId="8" xfId="2" applyFont="1" applyFill="1" applyBorder="1" applyAlignment="1" applyProtection="1">
      <alignment horizontal="center" vertical="center" wrapText="1"/>
    </xf>
    <xf numFmtId="0" fontId="10" fillId="2" borderId="1" xfId="2" applyFont="1" applyFill="1" applyBorder="1" applyAlignment="1" applyProtection="1">
      <alignment vertical="center" wrapText="1"/>
    </xf>
    <xf numFmtId="0" fontId="16" fillId="2" borderId="8" xfId="2" applyNumberFormat="1" applyFont="1" applyFill="1" applyBorder="1" applyAlignment="1" applyProtection="1">
      <alignment horizontal="left" vertical="center" wrapText="1"/>
    </xf>
    <xf numFmtId="0" fontId="16" fillId="2" borderId="8" xfId="2" applyFont="1" applyFill="1" applyBorder="1" applyAlignment="1" applyProtection="1">
      <alignment horizontal="left" vertical="center" wrapText="1"/>
    </xf>
    <xf numFmtId="0" fontId="14" fillId="0" borderId="0" xfId="0" applyFont="1" applyProtection="1"/>
    <xf numFmtId="0" fontId="12" fillId="0" borderId="0" xfId="0" applyFont="1" applyProtection="1"/>
    <xf numFmtId="0" fontId="12" fillId="0" borderId="0" xfId="0" applyFont="1" applyFill="1" applyBorder="1" applyProtection="1"/>
    <xf numFmtId="0" fontId="12" fillId="0" borderId="0" xfId="0" applyFont="1" applyAlignment="1" applyProtection="1"/>
    <xf numFmtId="0" fontId="2" fillId="0" borderId="0" xfId="0" applyFont="1" applyProtection="1"/>
    <xf numFmtId="0" fontId="0" fillId="0" borderId="0" xfId="0" applyProtection="1"/>
    <xf numFmtId="0" fontId="0" fillId="0" borderId="0" xfId="0" applyFill="1" applyBorder="1" applyProtection="1"/>
    <xf numFmtId="0" fontId="0" fillId="0" borderId="0" xfId="0" applyAlignment="1" applyProtection="1"/>
    <xf numFmtId="0" fontId="0" fillId="0" borderId="1" xfId="0" applyBorder="1" applyProtection="1"/>
    <xf numFmtId="0" fontId="10" fillId="0" borderId="1" xfId="0" applyFont="1" applyBorder="1" applyProtection="1"/>
    <xf numFmtId="0" fontId="0" fillId="0" borderId="1" xfId="0" applyFill="1" applyBorder="1" applyProtection="1"/>
    <xf numFmtId="0" fontId="0" fillId="0" borderId="0" xfId="0" applyAlignment="1" applyProtection="1">
      <alignment horizontal="left"/>
    </xf>
    <xf numFmtId="0" fontId="0" fillId="0" borderId="0" xfId="0" applyBorder="1" applyProtection="1"/>
    <xf numFmtId="0" fontId="0" fillId="0" borderId="9" xfId="0" applyBorder="1" applyProtection="1"/>
    <xf numFmtId="0" fontId="0" fillId="0" borderId="0" xfId="0" applyBorder="1" applyAlignment="1" applyProtection="1">
      <alignment vertical="center" wrapText="1"/>
    </xf>
    <xf numFmtId="0" fontId="0" fillId="7" borderId="0" xfId="0" applyFill="1" applyAlignment="1" applyProtection="1"/>
    <xf numFmtId="0" fontId="8" fillId="0" borderId="15" xfId="0" applyFont="1" applyBorder="1" applyProtection="1"/>
    <xf numFmtId="0" fontId="22" fillId="7" borderId="0" xfId="2" applyFont="1" applyFill="1" applyBorder="1" applyAlignment="1" applyProtection="1">
      <alignment horizontal="justify" vertical="top"/>
    </xf>
    <xf numFmtId="0" fontId="23" fillId="7" borderId="0" xfId="0" applyFont="1" applyFill="1" applyBorder="1" applyAlignment="1" applyProtection="1">
      <alignment horizontal="justify" vertical="top"/>
    </xf>
    <xf numFmtId="0" fontId="8" fillId="0" borderId="0" xfId="0" applyFont="1" applyBorder="1" applyProtection="1"/>
    <xf numFmtId="0" fontId="8" fillId="0" borderId="0" xfId="0" applyFont="1" applyProtection="1"/>
    <xf numFmtId="0" fontId="0" fillId="0" borderId="10" xfId="0" applyBorder="1" applyAlignment="1" applyProtection="1">
      <alignment horizontal="center"/>
    </xf>
    <xf numFmtId="0" fontId="19" fillId="7" borderId="30" xfId="0" applyFont="1" applyFill="1" applyBorder="1" applyAlignment="1" applyProtection="1">
      <alignment horizontal="center"/>
    </xf>
    <xf numFmtId="0" fontId="0" fillId="7" borderId="0" xfId="0" applyFill="1" applyProtection="1"/>
    <xf numFmtId="0" fontId="10" fillId="7" borderId="9" xfId="0" applyFont="1" applyFill="1" applyBorder="1" applyAlignment="1" applyProtection="1">
      <alignment horizontal="left"/>
    </xf>
    <xf numFmtId="0" fontId="10" fillId="7" borderId="11" xfId="0" applyFont="1" applyFill="1" applyBorder="1" applyAlignment="1" applyProtection="1">
      <alignment horizontal="left"/>
    </xf>
    <xf numFmtId="0" fontId="0" fillId="0" borderId="41" xfId="0" applyBorder="1" applyAlignment="1" applyProtection="1">
      <alignment horizontal="center"/>
    </xf>
    <xf numFmtId="14" fontId="19" fillId="7" borderId="30" xfId="0" applyNumberFormat="1" applyFont="1" applyFill="1" applyBorder="1" applyAlignment="1" applyProtection="1">
      <alignment horizontal="center"/>
    </xf>
    <xf numFmtId="0" fontId="32" fillId="7" borderId="15" xfId="2" applyNumberFormat="1" applyFont="1" applyFill="1" applyBorder="1" applyAlignment="1" applyProtection="1">
      <alignment horizontal="left" vertical="center" wrapText="1"/>
    </xf>
    <xf numFmtId="0" fontId="8" fillId="0" borderId="18" xfId="0" applyFont="1" applyBorder="1" applyProtection="1"/>
    <xf numFmtId="0" fontId="0" fillId="0" borderId="7" xfId="0" applyBorder="1" applyProtection="1"/>
    <xf numFmtId="0" fontId="0" fillId="0" borderId="6" xfId="0" applyBorder="1" applyAlignment="1" applyProtection="1">
      <alignment horizontal="center"/>
    </xf>
    <xf numFmtId="0" fontId="0" fillId="0" borderId="0" xfId="0" applyAlignment="1" applyProtection="1">
      <alignment horizontal="center"/>
    </xf>
    <xf numFmtId="0" fontId="0" fillId="0" borderId="12" xfId="0" applyBorder="1" applyProtection="1"/>
    <xf numFmtId="0" fontId="8" fillId="0" borderId="42" xfId="0" applyFont="1" applyBorder="1" applyProtection="1"/>
    <xf numFmtId="0" fontId="2" fillId="7" borderId="26" xfId="0" applyFont="1" applyFill="1" applyBorder="1" applyAlignment="1" applyProtection="1">
      <alignment horizontal="left" vertical="top"/>
    </xf>
    <xf numFmtId="0" fontId="0" fillId="7" borderId="0" xfId="0" applyFill="1" applyBorder="1" applyProtection="1"/>
    <xf numFmtId="0" fontId="7" fillId="7" borderId="0" xfId="0" applyFont="1" applyFill="1" applyBorder="1" applyProtection="1"/>
    <xf numFmtId="0" fontId="3" fillId="7" borderId="0" xfId="0" applyFont="1" applyFill="1" applyBorder="1" applyProtection="1"/>
    <xf numFmtId="0" fontId="8" fillId="7" borderId="0" xfId="0" applyFont="1" applyFill="1" applyBorder="1" applyProtection="1"/>
    <xf numFmtId="0" fontId="6" fillId="7" borderId="0" xfId="0" applyFont="1" applyFill="1" applyBorder="1" applyProtection="1"/>
    <xf numFmtId="0" fontId="9" fillId="0" borderId="0" xfId="0" applyFont="1" applyProtection="1"/>
    <xf numFmtId="0" fontId="9" fillId="7" borderId="0" xfId="0" applyFont="1" applyFill="1" applyProtection="1"/>
    <xf numFmtId="0" fontId="2" fillId="7" borderId="0" xfId="0" applyFont="1" applyFill="1" applyProtection="1"/>
    <xf numFmtId="0" fontId="0" fillId="7" borderId="3" xfId="0" applyFill="1" applyBorder="1" applyProtection="1"/>
    <xf numFmtId="0" fontId="0" fillId="0" borderId="4" xfId="0" applyBorder="1" applyProtection="1"/>
    <xf numFmtId="0" fontId="0" fillId="7" borderId="1" xfId="0" applyFill="1" applyBorder="1" applyProtection="1"/>
    <xf numFmtId="0" fontId="0" fillId="7" borderId="15" xfId="0" applyFill="1" applyBorder="1" applyProtection="1"/>
    <xf numFmtId="0" fontId="0" fillId="7" borderId="9" xfId="0" applyFill="1" applyBorder="1" applyProtection="1"/>
    <xf numFmtId="0" fontId="2" fillId="7" borderId="18" xfId="0" applyFont="1" applyFill="1" applyBorder="1" applyAlignment="1" applyProtection="1">
      <alignment horizontal="left" vertical="top"/>
    </xf>
    <xf numFmtId="0" fontId="2" fillId="7" borderId="0" xfId="0" applyFont="1" applyFill="1" applyBorder="1" applyAlignment="1" applyProtection="1">
      <alignment horizontal="left" vertical="top"/>
    </xf>
    <xf numFmtId="0" fontId="0" fillId="7" borderId="6" xfId="0" applyFill="1" applyBorder="1" applyAlignment="1" applyProtection="1"/>
    <xf numFmtId="49" fontId="38" fillId="0" borderId="10" xfId="0" applyNumberFormat="1" applyFont="1" applyFill="1" applyBorder="1" applyAlignment="1" applyProtection="1">
      <alignment vertical="top" wrapText="1"/>
    </xf>
    <xf numFmtId="0" fontId="0" fillId="0" borderId="0" xfId="0" applyBorder="1" applyAlignment="1" applyProtection="1">
      <alignment horizontal="left" vertical="center" wrapText="1"/>
    </xf>
    <xf numFmtId="0" fontId="0" fillId="0" borderId="2" xfId="0" applyBorder="1" applyProtection="1"/>
    <xf numFmtId="49" fontId="0" fillId="0" borderId="0" xfId="0" applyNumberFormat="1" applyBorder="1" applyAlignment="1" applyProtection="1">
      <alignment horizontal="justify" vertical="top" wrapText="1"/>
    </xf>
    <xf numFmtId="49" fontId="0" fillId="0" borderId="0" xfId="0" applyNumberFormat="1" applyAlignment="1" applyProtection="1">
      <alignment horizontal="justify" vertical="top" wrapText="1"/>
    </xf>
    <xf numFmtId="49" fontId="0" fillId="0" borderId="10" xfId="0" applyNumberFormat="1" applyBorder="1" applyAlignment="1" applyProtection="1">
      <alignment horizontal="justify" vertical="top" wrapText="1"/>
    </xf>
    <xf numFmtId="0" fontId="0" fillId="7" borderId="14" xfId="0" applyFill="1" applyBorder="1" applyAlignment="1" applyProtection="1"/>
    <xf numFmtId="49" fontId="38" fillId="7" borderId="0" xfId="0" applyNumberFormat="1" applyFont="1" applyFill="1" applyBorder="1" applyAlignment="1" applyProtection="1">
      <alignment vertical="top" wrapText="1"/>
    </xf>
    <xf numFmtId="0" fontId="0" fillId="0" borderId="0" xfId="0" applyBorder="1" applyAlignment="1" applyProtection="1"/>
    <xf numFmtId="49" fontId="38" fillId="0" borderId="0" xfId="0" applyNumberFormat="1" applyFont="1" applyFill="1" applyBorder="1" applyAlignment="1" applyProtection="1">
      <alignment vertical="top" wrapText="1"/>
    </xf>
    <xf numFmtId="49" fontId="38" fillId="7" borderId="0" xfId="0" applyNumberFormat="1" applyFont="1" applyFill="1" applyAlignment="1" applyProtection="1">
      <alignment vertical="top" wrapText="1"/>
    </xf>
    <xf numFmtId="0" fontId="2" fillId="0" borderId="9" xfId="0" applyFont="1" applyBorder="1" applyProtection="1"/>
    <xf numFmtId="49" fontId="38" fillId="0" borderId="96" xfId="0" applyNumberFormat="1" applyFont="1" applyFill="1" applyBorder="1" applyAlignment="1" applyProtection="1">
      <alignment vertical="top" wrapText="1"/>
    </xf>
    <xf numFmtId="0" fontId="2" fillId="3" borderId="1" xfId="0" applyFont="1" applyFill="1" applyBorder="1" applyAlignment="1" applyProtection="1">
      <alignment horizontal="left" wrapText="1"/>
      <protection locked="0"/>
    </xf>
    <xf numFmtId="0" fontId="4" fillId="3" borderId="1" xfId="2" applyFont="1" applyFill="1" applyBorder="1" applyAlignment="1" applyProtection="1">
      <alignment vertical="top" wrapText="1"/>
      <protection locked="0"/>
    </xf>
    <xf numFmtId="0" fontId="6" fillId="3" borderId="9" xfId="3" applyNumberFormat="1" applyFont="1" applyFill="1" applyBorder="1" applyAlignment="1" applyProtection="1">
      <alignment horizontal="left" wrapText="1"/>
      <protection locked="0"/>
    </xf>
    <xf numFmtId="0" fontId="4" fillId="3" borderId="1" xfId="3" applyFont="1" applyFill="1" applyBorder="1" applyAlignment="1" applyProtection="1">
      <alignment horizontal="left" vertical="center" wrapText="1"/>
      <protection locked="0"/>
    </xf>
    <xf numFmtId="0" fontId="6" fillId="10" borderId="1" xfId="2" applyFont="1" applyFill="1" applyBorder="1" applyAlignment="1" applyProtection="1">
      <alignment horizontal="center" vertical="center" wrapText="1"/>
      <protection locked="0"/>
    </xf>
    <xf numFmtId="0" fontId="2" fillId="3" borderId="1" xfId="0" applyFont="1" applyFill="1" applyBorder="1" applyAlignment="1" applyProtection="1">
      <alignment horizontal="left" vertical="top" wrapText="1"/>
      <protection locked="0"/>
    </xf>
    <xf numFmtId="0" fontId="16" fillId="8" borderId="0" xfId="2" applyNumberFormat="1" applyFont="1" applyFill="1" applyBorder="1" applyAlignment="1" applyProtection="1">
      <alignment horizontal="left" vertical="center" wrapText="1"/>
    </xf>
    <xf numFmtId="14" fontId="2" fillId="6" borderId="1" xfId="2" applyNumberFormat="1" applyFont="1" applyFill="1" applyBorder="1" applyAlignment="1" applyProtection="1">
      <alignment horizontal="left" vertical="top" wrapText="1"/>
      <protection locked="0"/>
    </xf>
    <xf numFmtId="0" fontId="8" fillId="16" borderId="45" xfId="0" applyFont="1" applyFill="1" applyBorder="1" applyAlignment="1" applyProtection="1">
      <alignment horizontal="center" vertical="center"/>
      <protection locked="0"/>
    </xf>
    <xf numFmtId="0" fontId="6" fillId="16" borderId="28" xfId="0" applyFont="1" applyFill="1" applyBorder="1" applyAlignment="1" applyProtection="1">
      <alignment horizontal="center"/>
      <protection locked="0"/>
    </xf>
    <xf numFmtId="165" fontId="2" fillId="16" borderId="28" xfId="0" applyNumberFormat="1" applyFont="1" applyFill="1" applyBorder="1" applyAlignment="1" applyProtection="1">
      <alignment horizontal="center"/>
      <protection locked="0"/>
    </xf>
    <xf numFmtId="165" fontId="4" fillId="6" borderId="37" xfId="3" applyNumberFormat="1" applyFont="1" applyFill="1" applyBorder="1" applyAlignment="1" applyProtection="1">
      <alignment horizontal="center" vertical="top" wrapText="1"/>
      <protection locked="0"/>
    </xf>
    <xf numFmtId="0" fontId="16" fillId="8" borderId="16" xfId="2" applyNumberFormat="1" applyFont="1" applyFill="1" applyBorder="1" applyAlignment="1" applyProtection="1">
      <alignment vertical="center" wrapText="1"/>
    </xf>
    <xf numFmtId="2" fontId="0" fillId="6" borderId="20" xfId="0" applyNumberFormat="1" applyFill="1" applyBorder="1" applyAlignment="1" applyProtection="1">
      <alignment horizontal="center" vertical="center"/>
      <protection locked="0"/>
    </xf>
    <xf numFmtId="0" fontId="6" fillId="9" borderId="9" xfId="2" applyFont="1" applyFill="1" applyBorder="1" applyAlignment="1" applyProtection="1">
      <alignment horizontal="left" vertical="center" wrapText="1"/>
    </xf>
    <xf numFmtId="0" fontId="2" fillId="6" borderId="66" xfId="3" applyFont="1" applyFill="1" applyBorder="1" applyAlignment="1" applyProtection="1">
      <alignment horizontal="center" vertical="center" wrapText="1"/>
      <protection locked="0"/>
    </xf>
    <xf numFmtId="0" fontId="2" fillId="6" borderId="70" xfId="3" applyFont="1" applyFill="1" applyBorder="1" applyAlignment="1" applyProtection="1">
      <alignment horizontal="center" vertical="center" wrapText="1"/>
      <protection locked="0"/>
    </xf>
    <xf numFmtId="0" fontId="2" fillId="6" borderId="76" xfId="3" applyFont="1" applyFill="1" applyBorder="1" applyAlignment="1" applyProtection="1">
      <alignment horizontal="center" vertical="center" wrapText="1"/>
      <protection locked="0"/>
    </xf>
    <xf numFmtId="0" fontId="2" fillId="6" borderId="63" xfId="3" applyFont="1" applyFill="1" applyBorder="1" applyAlignment="1" applyProtection="1">
      <alignment horizontal="center" vertical="center" wrapText="1"/>
      <protection locked="0"/>
    </xf>
    <xf numFmtId="2" fontId="38" fillId="6" borderId="1" xfId="4" applyNumberFormat="1" applyFont="1" applyFill="1" applyBorder="1" applyAlignment="1" applyProtection="1">
      <alignment horizontal="center" vertical="center" wrapText="1"/>
      <protection locked="0"/>
    </xf>
    <xf numFmtId="164" fontId="38" fillId="6" borderId="1" xfId="4" applyNumberFormat="1" applyFont="1" applyFill="1" applyBorder="1" applyAlignment="1" applyProtection="1">
      <alignment horizontal="center" vertical="center" wrapText="1"/>
    </xf>
    <xf numFmtId="14" fontId="2" fillId="3" borderId="1" xfId="2" applyNumberFormat="1" applyFont="1" applyFill="1" applyBorder="1" applyAlignment="1" applyProtection="1">
      <alignment horizontal="left" vertical="top" wrapText="1"/>
      <protection locked="0"/>
    </xf>
    <xf numFmtId="14" fontId="52" fillId="6" borderId="1" xfId="2" applyNumberFormat="1" applyFont="1" applyFill="1" applyBorder="1" applyAlignment="1" applyProtection="1">
      <alignment horizontal="left" vertical="top" wrapText="1"/>
      <protection locked="0"/>
    </xf>
    <xf numFmtId="10" fontId="52" fillId="6" borderId="1" xfId="2" applyNumberFormat="1" applyFont="1" applyFill="1" applyBorder="1" applyAlignment="1" applyProtection="1">
      <alignment horizontal="left" vertical="top" wrapText="1"/>
      <protection locked="0"/>
    </xf>
    <xf numFmtId="0" fontId="38" fillId="16" borderId="0" xfId="0" applyFont="1" applyFill="1" applyBorder="1" applyAlignment="1" applyProtection="1">
      <alignment horizontal="justify" vertical="top" wrapText="1"/>
      <protection locked="0"/>
    </xf>
    <xf numFmtId="0" fontId="38" fillId="16" borderId="17" xfId="0" applyFont="1" applyFill="1" applyBorder="1" applyAlignment="1" applyProtection="1">
      <alignment horizontal="justify" vertical="top" wrapText="1"/>
      <protection locked="0"/>
    </xf>
    <xf numFmtId="0" fontId="38" fillId="16" borderId="89" xfId="0" applyFont="1" applyFill="1" applyBorder="1" applyAlignment="1" applyProtection="1">
      <alignment horizontal="justify" vertical="top" wrapText="1"/>
      <protection locked="0"/>
    </xf>
    <xf numFmtId="0" fontId="38" fillId="16" borderId="37" xfId="0" applyFont="1" applyFill="1" applyBorder="1" applyAlignment="1" applyProtection="1">
      <alignment horizontal="justify" vertical="top" wrapText="1"/>
      <protection locked="0"/>
    </xf>
    <xf numFmtId="0" fontId="38" fillId="16" borderId="91" xfId="0" applyFont="1" applyFill="1" applyBorder="1" applyAlignment="1" applyProtection="1">
      <alignment horizontal="justify" vertical="top" wrapText="1"/>
      <protection locked="0"/>
    </xf>
    <xf numFmtId="49" fontId="0" fillId="6" borderId="43" xfId="0" applyNumberFormat="1" applyFill="1" applyBorder="1" applyAlignment="1" applyProtection="1">
      <alignment horizontal="justify" vertical="top" wrapText="1"/>
      <protection locked="0"/>
    </xf>
    <xf numFmtId="0" fontId="8" fillId="6" borderId="0" xfId="0" applyFont="1" applyFill="1" applyBorder="1" applyProtection="1">
      <protection locked="0"/>
    </xf>
    <xf numFmtId="0" fontId="6" fillId="6" borderId="0" xfId="0" applyFont="1" applyFill="1"/>
    <xf numFmtId="0" fontId="10" fillId="23" borderId="8" xfId="3" applyFont="1" applyFill="1" applyBorder="1" applyAlignment="1" applyProtection="1">
      <alignment horizontal="left" vertical="center" wrapText="1"/>
    </xf>
    <xf numFmtId="0" fontId="10" fillId="23" borderId="15" xfId="3" applyFont="1" applyFill="1" applyBorder="1" applyAlignment="1" applyProtection="1">
      <alignment horizontal="left" vertical="center" wrapText="1"/>
    </xf>
    <xf numFmtId="2" fontId="2" fillId="3" borderId="8" xfId="4" applyNumberFormat="1" applyFont="1" applyFill="1" applyBorder="1" applyAlignment="1" applyProtection="1">
      <alignment horizontal="center" vertical="center" wrapText="1"/>
      <protection locked="0"/>
    </xf>
    <xf numFmtId="2" fontId="2" fillId="9" borderId="8" xfId="4" applyNumberFormat="1" applyFont="1" applyFill="1" applyBorder="1" applyAlignment="1" applyProtection="1">
      <alignment horizontal="left" vertical="center" wrapText="1"/>
    </xf>
    <xf numFmtId="2" fontId="2" fillId="3" borderId="8" xfId="4" applyNumberFormat="1" applyFont="1" applyFill="1" applyBorder="1" applyAlignment="1" applyProtection="1">
      <alignment horizontal="center" vertical="center" wrapText="1"/>
    </xf>
    <xf numFmtId="2" fontId="2" fillId="6" borderId="8" xfId="4" applyNumberFormat="1" applyFont="1" applyFill="1" applyBorder="1" applyAlignment="1" applyProtection="1">
      <alignment horizontal="center" vertical="center" wrapText="1"/>
      <protection locked="0"/>
    </xf>
    <xf numFmtId="0" fontId="16" fillId="23" borderId="8" xfId="3" applyFont="1" applyFill="1" applyBorder="1" applyAlignment="1" applyProtection="1">
      <alignment horizontal="left" vertical="center" wrapText="1"/>
    </xf>
    <xf numFmtId="0" fontId="2" fillId="16" borderId="45" xfId="0" applyFont="1" applyFill="1" applyBorder="1" applyAlignment="1" applyProtection="1">
      <alignment horizontal="center" vertical="center"/>
      <protection locked="0"/>
    </xf>
    <xf numFmtId="2" fontId="2" fillId="16" borderId="1" xfId="4" applyNumberFormat="1" applyFont="1" applyFill="1" applyBorder="1" applyAlignment="1" applyProtection="1">
      <alignment horizontal="center" vertical="center" wrapText="1"/>
      <protection locked="0"/>
    </xf>
    <xf numFmtId="0" fontId="2" fillId="16" borderId="1" xfId="4" applyNumberFormat="1" applyFont="1" applyFill="1" applyBorder="1" applyAlignment="1" applyProtection="1">
      <alignment horizontal="center" vertical="center" wrapText="1"/>
      <protection locked="0"/>
    </xf>
    <xf numFmtId="0" fontId="20" fillId="2" borderId="24" xfId="3" applyFont="1" applyFill="1" applyBorder="1" applyAlignment="1" applyProtection="1">
      <alignment horizontal="left" vertical="center" wrapText="1"/>
    </xf>
    <xf numFmtId="0" fontId="0" fillId="12" borderId="24" xfId="0" applyFill="1" applyBorder="1" applyAlignment="1">
      <alignment horizontal="center"/>
    </xf>
    <xf numFmtId="0" fontId="28" fillId="2" borderId="15" xfId="3" applyFont="1" applyFill="1" applyBorder="1" applyAlignment="1" applyProtection="1">
      <alignment horizontal="left" vertical="top" wrapText="1"/>
    </xf>
    <xf numFmtId="0" fontId="20" fillId="2" borderId="1" xfId="3" applyFont="1" applyFill="1" applyBorder="1" applyAlignment="1" applyProtection="1">
      <alignment horizontal="center" vertical="top" wrapText="1"/>
    </xf>
    <xf numFmtId="0" fontId="24" fillId="23" borderId="15" xfId="3" applyFont="1" applyFill="1" applyBorder="1" applyAlignment="1" applyProtection="1">
      <alignment horizontal="center" vertical="center" wrapText="1"/>
    </xf>
    <xf numFmtId="0" fontId="10" fillId="2" borderId="15" xfId="3" applyFont="1" applyFill="1" applyBorder="1" applyAlignment="1" applyProtection="1">
      <alignment horizontal="center" vertical="top" wrapText="1"/>
    </xf>
    <xf numFmtId="2" fontId="2" fillId="12" borderId="1" xfId="4" applyNumberFormat="1" applyFont="1" applyFill="1" applyBorder="1" applyAlignment="1" applyProtection="1">
      <alignment horizontal="center" vertical="center" wrapText="1"/>
      <protection locked="0"/>
    </xf>
    <xf numFmtId="2" fontId="2" fillId="12" borderId="8" xfId="4" applyNumberFormat="1" applyFont="1" applyFill="1" applyBorder="1" applyAlignment="1" applyProtection="1">
      <alignment horizontal="center" vertical="center" wrapText="1"/>
      <protection locked="0"/>
    </xf>
    <xf numFmtId="2" fontId="2" fillId="3" borderId="1" xfId="4" applyNumberFormat="1" applyFont="1" applyFill="1" applyBorder="1" applyAlignment="1" applyProtection="1">
      <alignment horizontal="left" vertical="center" wrapText="1"/>
      <protection locked="0"/>
    </xf>
    <xf numFmtId="164" fontId="2" fillId="14" borderId="24" xfId="0" applyNumberFormat="1" applyFont="1" applyFill="1" applyBorder="1" applyAlignment="1" applyProtection="1">
      <alignment horizontal="center" vertical="center"/>
    </xf>
    <xf numFmtId="2" fontId="6" fillId="6" borderId="1" xfId="4" applyNumberFormat="1" applyFont="1" applyFill="1" applyBorder="1" applyAlignment="1" applyProtection="1">
      <alignment horizontal="center" vertical="center" wrapText="1"/>
      <protection locked="0"/>
    </xf>
    <xf numFmtId="164" fontId="2" fillId="14" borderId="1" xfId="4" applyNumberFormat="1" applyFont="1" applyFill="1" applyBorder="1" applyAlignment="1" applyProtection="1">
      <alignment horizontal="center" vertical="center" wrapText="1"/>
    </xf>
    <xf numFmtId="0" fontId="48" fillId="8" borderId="63" xfId="2" applyNumberFormat="1" applyFont="1" applyFill="1" applyBorder="1" applyAlignment="1" applyProtection="1">
      <alignment horizontal="center" vertical="center" wrapText="1"/>
    </xf>
    <xf numFmtId="0" fontId="20" fillId="2" borderId="15" xfId="3" applyFont="1" applyFill="1" applyBorder="1" applyAlignment="1" applyProtection="1">
      <alignment horizontal="center" vertical="center" wrapText="1"/>
    </xf>
    <xf numFmtId="0" fontId="16" fillId="23" borderId="8" xfId="3" applyFont="1" applyFill="1" applyBorder="1" applyAlignment="1" applyProtection="1">
      <alignment horizontal="left" vertical="center" wrapText="1"/>
    </xf>
    <xf numFmtId="2" fontId="2" fillId="16" borderId="8" xfId="4" applyNumberFormat="1" applyFont="1" applyFill="1" applyBorder="1" applyAlignment="1" applyProtection="1">
      <alignment horizontal="center" vertical="center" wrapText="1"/>
      <protection locked="0"/>
    </xf>
    <xf numFmtId="0" fontId="37" fillId="12" borderId="9" xfId="2" applyFont="1" applyFill="1" applyBorder="1" applyAlignment="1" applyProtection="1">
      <alignment horizontal="left" vertical="center" wrapText="1"/>
    </xf>
    <xf numFmtId="14" fontId="6" fillId="12" borderId="9" xfId="3" applyNumberFormat="1" applyFont="1" applyFill="1" applyBorder="1" applyAlignment="1" applyProtection="1">
      <alignment horizontal="center" vertical="center" wrapText="1"/>
    </xf>
    <xf numFmtId="14" fontId="6" fillId="12" borderId="9" xfId="3" applyNumberFormat="1" applyFont="1" applyFill="1" applyBorder="1" applyAlignment="1" applyProtection="1">
      <alignment horizontal="center" vertical="center" wrapText="1"/>
      <protection locked="0"/>
    </xf>
    <xf numFmtId="0" fontId="2" fillId="12" borderId="1" xfId="3" applyFont="1" applyFill="1" applyBorder="1" applyAlignment="1" applyProtection="1">
      <alignment horizontal="left" vertical="center" wrapText="1"/>
      <protection locked="0"/>
    </xf>
    <xf numFmtId="0" fontId="4" fillId="24" borderId="1" xfId="3" applyFont="1" applyFill="1" applyBorder="1" applyAlignment="1" applyProtection="1">
      <alignment vertical="top" wrapText="1"/>
      <protection locked="0"/>
    </xf>
    <xf numFmtId="14" fontId="19" fillId="3" borderId="9" xfId="3" applyNumberFormat="1" applyFont="1" applyFill="1" applyBorder="1" applyAlignment="1" applyProtection="1">
      <alignment horizontal="center" vertical="center" wrapText="1"/>
      <protection locked="0"/>
    </xf>
    <xf numFmtId="0" fontId="54" fillId="3" borderId="1" xfId="3" applyFont="1" applyFill="1" applyBorder="1" applyAlignment="1" applyProtection="1">
      <alignment horizontal="left" vertical="center" wrapText="1"/>
      <protection locked="0"/>
    </xf>
    <xf numFmtId="14" fontId="19" fillId="12" borderId="9" xfId="3" applyNumberFormat="1" applyFont="1" applyFill="1" applyBorder="1" applyAlignment="1" applyProtection="1">
      <alignment horizontal="center" vertical="center" wrapText="1"/>
      <protection locked="0"/>
    </xf>
    <xf numFmtId="0" fontId="53" fillId="12" borderId="1" xfId="3" applyFont="1" applyFill="1" applyBorder="1" applyAlignment="1" applyProtection="1">
      <alignment vertical="center" wrapText="1"/>
      <protection locked="0"/>
    </xf>
    <xf numFmtId="0" fontId="0" fillId="6" borderId="28" xfId="0" applyFill="1" applyBorder="1" applyAlignment="1">
      <alignment horizontal="center"/>
    </xf>
    <xf numFmtId="0" fontId="0" fillId="6" borderId="29" xfId="0" applyFill="1" applyBorder="1" applyAlignment="1">
      <alignment horizontal="center"/>
    </xf>
    <xf numFmtId="0" fontId="0" fillId="6" borderId="30" xfId="0" applyFill="1" applyBorder="1" applyAlignment="1">
      <alignment horizontal="center"/>
    </xf>
    <xf numFmtId="49" fontId="4" fillId="16" borderId="0" xfId="0" applyNumberFormat="1" applyFont="1" applyFill="1" applyBorder="1" applyAlignment="1" applyProtection="1">
      <alignment horizontal="left" vertical="top" wrapText="1"/>
      <protection locked="0"/>
    </xf>
    <xf numFmtId="0" fontId="16" fillId="2" borderId="8" xfId="2" applyFont="1" applyFill="1" applyBorder="1" applyAlignment="1" applyProtection="1">
      <alignment horizontal="left" vertical="center" wrapText="1"/>
    </xf>
    <xf numFmtId="0" fontId="18" fillId="0" borderId="15" xfId="0" applyFont="1" applyBorder="1" applyAlignment="1">
      <alignment horizontal="left" vertical="center" wrapText="1"/>
    </xf>
    <xf numFmtId="49" fontId="38" fillId="16" borderId="95" xfId="0" applyNumberFormat="1" applyFont="1" applyFill="1" applyBorder="1" applyAlignment="1" applyProtection="1">
      <alignment horizontal="left" vertical="top" wrapText="1"/>
      <protection locked="0"/>
    </xf>
    <xf numFmtId="49" fontId="38" fillId="16" borderId="29" xfId="0" applyNumberFormat="1" applyFont="1" applyFill="1" applyBorder="1" applyAlignment="1" applyProtection="1">
      <alignment horizontal="left" vertical="top" wrapText="1"/>
      <protection locked="0"/>
    </xf>
    <xf numFmtId="49" fontId="38" fillId="6" borderId="0" xfId="0" applyNumberFormat="1" applyFont="1" applyFill="1" applyBorder="1" applyAlignment="1" applyProtection="1">
      <alignment horizontal="left" vertical="top" wrapText="1"/>
      <protection locked="0"/>
    </xf>
    <xf numFmtId="49" fontId="38" fillId="16" borderId="21" xfId="0" applyNumberFormat="1" applyFont="1" applyFill="1" applyBorder="1" applyAlignment="1" applyProtection="1">
      <alignment horizontal="left" vertical="top" wrapText="1"/>
      <protection locked="0"/>
    </xf>
    <xf numFmtId="49" fontId="4" fillId="6" borderId="0" xfId="0" applyNumberFormat="1" applyFont="1" applyFill="1" applyBorder="1" applyAlignment="1" applyProtection="1">
      <alignment horizontal="left" vertical="top" wrapText="1"/>
      <protection locked="0"/>
    </xf>
    <xf numFmtId="49" fontId="4" fillId="6" borderId="26" xfId="0" applyNumberFormat="1" applyFont="1" applyFill="1" applyBorder="1" applyAlignment="1" applyProtection="1">
      <alignment horizontal="left" vertical="top" wrapText="1"/>
      <protection locked="0"/>
    </xf>
    <xf numFmtId="0" fontId="0" fillId="6" borderId="78" xfId="0" applyFill="1" applyBorder="1" applyAlignment="1" applyProtection="1">
      <alignment horizontal="center"/>
      <protection locked="0"/>
    </xf>
    <xf numFmtId="0" fontId="0" fillId="6" borderId="82" xfId="0" applyFill="1" applyBorder="1" applyAlignment="1" applyProtection="1">
      <alignment horizontal="center"/>
      <protection locked="0"/>
    </xf>
    <xf numFmtId="0" fontId="0" fillId="6" borderId="79" xfId="0" applyFill="1" applyBorder="1" applyAlignment="1" applyProtection="1">
      <alignment horizontal="center"/>
      <protection locked="0"/>
    </xf>
    <xf numFmtId="0" fontId="0" fillId="6" borderId="78" xfId="0" applyFill="1" applyBorder="1" applyAlignment="1" applyProtection="1">
      <alignment horizontal="left"/>
      <protection locked="0"/>
    </xf>
    <xf numFmtId="0" fontId="0" fillId="6" borderId="82" xfId="0" applyFill="1" applyBorder="1" applyAlignment="1" applyProtection="1">
      <alignment horizontal="left"/>
      <protection locked="0"/>
    </xf>
    <xf numFmtId="0" fontId="0" fillId="6" borderId="79" xfId="0" applyFill="1" applyBorder="1" applyAlignment="1" applyProtection="1">
      <alignment horizontal="left"/>
      <protection locked="0"/>
    </xf>
    <xf numFmtId="0" fontId="49" fillId="2" borderId="28" xfId="2" applyFont="1" applyFill="1" applyBorder="1" applyAlignment="1" applyProtection="1">
      <alignment horizontal="center" vertical="center" wrapText="1"/>
    </xf>
    <xf numFmtId="0" fontId="49" fillId="2" borderId="29" xfId="2" applyFont="1" applyFill="1" applyBorder="1" applyAlignment="1" applyProtection="1">
      <alignment horizontal="center" vertical="center" wrapText="1"/>
    </xf>
    <xf numFmtId="0" fontId="49" fillId="2" borderId="30" xfId="2" applyFont="1" applyFill="1" applyBorder="1" applyAlignment="1" applyProtection="1">
      <alignment horizontal="center" vertical="center" wrapText="1"/>
    </xf>
    <xf numFmtId="0" fontId="10" fillId="23" borderId="9" xfId="0" applyFont="1" applyFill="1" applyBorder="1" applyAlignment="1" applyProtection="1">
      <alignment horizontal="left"/>
    </xf>
    <xf numFmtId="0" fontId="10" fillId="23" borderId="11" xfId="0" applyFont="1" applyFill="1" applyBorder="1" applyAlignment="1" applyProtection="1">
      <alignment horizontal="left"/>
    </xf>
    <xf numFmtId="0" fontId="16" fillId="23" borderId="12" xfId="2" applyNumberFormat="1" applyFont="1" applyFill="1" applyBorder="1" applyAlignment="1" applyProtection="1">
      <alignment horizontal="left" vertical="top" wrapText="1"/>
    </xf>
    <xf numFmtId="0" fontId="16" fillId="23" borderId="7" xfId="2" applyNumberFormat="1" applyFont="1" applyFill="1" applyBorder="1" applyAlignment="1" applyProtection="1">
      <alignment horizontal="left" vertical="top" wrapText="1"/>
    </xf>
    <xf numFmtId="0" fontId="16" fillId="23" borderId="13" xfId="2" applyFont="1" applyFill="1" applyBorder="1" applyAlignment="1" applyProtection="1">
      <alignment vertical="center" wrapText="1"/>
    </xf>
    <xf numFmtId="0" fontId="18" fillId="23" borderId="10" xfId="0" applyFont="1" applyFill="1" applyBorder="1" applyAlignment="1" applyProtection="1">
      <alignment vertical="center" wrapText="1"/>
    </xf>
    <xf numFmtId="49" fontId="38" fillId="16" borderId="81" xfId="0" applyNumberFormat="1" applyFont="1" applyFill="1" applyBorder="1" applyAlignment="1" applyProtection="1">
      <alignment horizontal="justify" vertical="top" wrapText="1"/>
      <protection locked="0"/>
    </xf>
    <xf numFmtId="49" fontId="38" fillId="16" borderId="82" xfId="0" applyNumberFormat="1" applyFont="1" applyFill="1" applyBorder="1" applyAlignment="1" applyProtection="1">
      <alignment horizontal="justify" vertical="top" wrapText="1"/>
      <protection locked="0"/>
    </xf>
    <xf numFmtId="49" fontId="38" fillId="16" borderId="83" xfId="0" applyNumberFormat="1" applyFont="1" applyFill="1" applyBorder="1" applyAlignment="1" applyProtection="1">
      <alignment horizontal="justify" vertical="top" wrapText="1"/>
      <protection locked="0"/>
    </xf>
    <xf numFmtId="0" fontId="38" fillId="16" borderId="82" xfId="0" applyFont="1" applyFill="1" applyBorder="1" applyAlignment="1" applyProtection="1">
      <alignment horizontal="justify" vertical="top" wrapText="1"/>
      <protection locked="0"/>
    </xf>
    <xf numFmtId="0" fontId="38" fillId="16" borderId="83" xfId="0" applyFont="1" applyFill="1" applyBorder="1" applyAlignment="1" applyProtection="1">
      <alignment horizontal="justify" vertical="top" wrapText="1"/>
      <protection locked="0"/>
    </xf>
    <xf numFmtId="49" fontId="38" fillId="16" borderId="6" xfId="0" applyNumberFormat="1" applyFont="1" applyFill="1" applyBorder="1" applyAlignment="1" applyProtection="1">
      <alignment horizontal="justify" vertical="top" wrapText="1"/>
      <protection locked="0"/>
    </xf>
    <xf numFmtId="0" fontId="38" fillId="16" borderId="0" xfId="0" applyFont="1" applyFill="1" applyAlignment="1" applyProtection="1">
      <alignment horizontal="justify" vertical="top" wrapText="1"/>
      <protection locked="0"/>
    </xf>
    <xf numFmtId="0" fontId="38" fillId="16" borderId="10" xfId="0" applyFont="1" applyFill="1" applyBorder="1" applyAlignment="1" applyProtection="1">
      <alignment horizontal="justify" vertical="top" wrapText="1"/>
      <protection locked="0"/>
    </xf>
    <xf numFmtId="0" fontId="2" fillId="6" borderId="44" xfId="0" applyNumberFormat="1" applyFont="1" applyFill="1" applyBorder="1" applyAlignment="1" applyProtection="1">
      <alignment horizontal="center" vertical="top" wrapText="1"/>
      <protection locked="0"/>
    </xf>
    <xf numFmtId="0" fontId="2" fillId="6" borderId="0" xfId="0" applyNumberFormat="1" applyFont="1" applyFill="1" applyBorder="1" applyAlignment="1" applyProtection="1">
      <alignment horizontal="center" vertical="top" wrapText="1"/>
      <protection locked="0"/>
    </xf>
    <xf numFmtId="0" fontId="16" fillId="7" borderId="12" xfId="2" applyFont="1" applyFill="1" applyBorder="1" applyAlignment="1" applyProtection="1">
      <alignment horizontal="left" wrapText="1"/>
    </xf>
    <xf numFmtId="0" fontId="16" fillId="7" borderId="31" xfId="2" applyFont="1" applyFill="1" applyBorder="1" applyAlignment="1" applyProtection="1">
      <alignment horizontal="left" wrapText="1"/>
    </xf>
    <xf numFmtId="0" fontId="16" fillId="7" borderId="6" xfId="2" applyFont="1" applyFill="1" applyBorder="1" applyAlignment="1" applyProtection="1">
      <alignment horizontal="left" wrapText="1"/>
    </xf>
    <xf numFmtId="0" fontId="16" fillId="7" borderId="26" xfId="2" applyFont="1" applyFill="1" applyBorder="1" applyAlignment="1" applyProtection="1">
      <alignment horizontal="left" wrapText="1"/>
    </xf>
    <xf numFmtId="0" fontId="16" fillId="7" borderId="3" xfId="2" applyFont="1" applyFill="1" applyBorder="1" applyAlignment="1" applyProtection="1">
      <alignment horizontal="left" wrapText="1"/>
    </xf>
    <xf numFmtId="0" fontId="16" fillId="7" borderId="32" xfId="2" applyFont="1" applyFill="1" applyBorder="1" applyAlignment="1" applyProtection="1">
      <alignment horizontal="left" wrapText="1"/>
    </xf>
    <xf numFmtId="0" fontId="2" fillId="7" borderId="20" xfId="0" applyFont="1" applyFill="1" applyBorder="1" applyAlignment="1" applyProtection="1">
      <alignment horizontal="left" vertical="top" wrapText="1"/>
      <protection locked="0"/>
    </xf>
    <xf numFmtId="0" fontId="2" fillId="7" borderId="0" xfId="0" applyFont="1" applyFill="1" applyBorder="1" applyAlignment="1" applyProtection="1">
      <alignment horizontal="left" vertical="top" wrapText="1"/>
      <protection locked="0"/>
    </xf>
    <xf numFmtId="0" fontId="2" fillId="7" borderId="26" xfId="0" applyFont="1" applyFill="1" applyBorder="1" applyAlignment="1" applyProtection="1">
      <alignment horizontal="left" vertical="top" wrapText="1"/>
      <protection locked="0"/>
    </xf>
    <xf numFmtId="0" fontId="2" fillId="7" borderId="23" xfId="0" applyFont="1" applyFill="1" applyBorder="1" applyAlignment="1" applyProtection="1">
      <alignment horizontal="left" vertical="top" wrapText="1"/>
      <protection locked="0"/>
    </xf>
    <xf numFmtId="0" fontId="2" fillId="7" borderId="21" xfId="0" applyFont="1" applyFill="1" applyBorder="1" applyAlignment="1" applyProtection="1">
      <alignment horizontal="left" vertical="top" wrapText="1"/>
      <protection locked="0"/>
    </xf>
    <xf numFmtId="0" fontId="2" fillId="7" borderId="27" xfId="0" applyFont="1" applyFill="1" applyBorder="1" applyAlignment="1" applyProtection="1">
      <alignment horizontal="left" vertical="top" wrapText="1"/>
      <protection locked="0"/>
    </xf>
    <xf numFmtId="0" fontId="16" fillId="23" borderId="9" xfId="2" applyNumberFormat="1" applyFont="1" applyFill="1" applyBorder="1" applyAlignment="1" applyProtection="1">
      <alignment horizontal="left" vertical="top" wrapText="1"/>
    </xf>
    <xf numFmtId="0" fontId="16" fillId="23" borderId="11" xfId="2" applyNumberFormat="1" applyFont="1" applyFill="1" applyBorder="1" applyAlignment="1" applyProtection="1">
      <alignment horizontal="left" vertical="top" wrapText="1"/>
    </xf>
    <xf numFmtId="0" fontId="10" fillId="7" borderId="9" xfId="0" applyFont="1" applyFill="1" applyBorder="1" applyAlignment="1">
      <alignment horizontal="left"/>
    </xf>
    <xf numFmtId="0" fontId="10" fillId="7" borderId="11" xfId="0" applyFont="1" applyFill="1" applyBorder="1" applyAlignment="1">
      <alignment horizontal="left"/>
    </xf>
    <xf numFmtId="0" fontId="19" fillId="7" borderId="28" xfId="0" applyFont="1" applyFill="1" applyBorder="1" applyAlignment="1" applyProtection="1">
      <alignment horizontal="center"/>
      <protection locked="0"/>
    </xf>
    <xf numFmtId="0" fontId="19" fillId="7" borderId="29" xfId="0" applyFont="1" applyFill="1" applyBorder="1" applyAlignment="1" applyProtection="1">
      <alignment horizontal="center"/>
      <protection locked="0"/>
    </xf>
    <xf numFmtId="0" fontId="19" fillId="7" borderId="30" xfId="0" applyFont="1" applyFill="1" applyBorder="1" applyAlignment="1" applyProtection="1">
      <alignment horizontal="center"/>
      <protection locked="0"/>
    </xf>
    <xf numFmtId="0" fontId="10" fillId="7" borderId="9" xfId="0" applyFont="1" applyFill="1" applyBorder="1" applyAlignment="1" applyProtection="1">
      <alignment horizontal="left"/>
    </xf>
    <xf numFmtId="0" fontId="10" fillId="7" borderId="11" xfId="0" applyFont="1" applyFill="1" applyBorder="1" applyAlignment="1" applyProtection="1">
      <alignment horizontal="left"/>
    </xf>
    <xf numFmtId="14" fontId="19" fillId="7" borderId="28" xfId="0" applyNumberFormat="1" applyFont="1" applyFill="1" applyBorder="1" applyAlignment="1" applyProtection="1">
      <alignment horizontal="center"/>
      <protection locked="0"/>
    </xf>
    <xf numFmtId="14" fontId="19" fillId="7" borderId="29" xfId="0" applyNumberFormat="1" applyFont="1" applyFill="1" applyBorder="1" applyAlignment="1" applyProtection="1">
      <alignment horizontal="center"/>
      <protection locked="0"/>
    </xf>
    <xf numFmtId="14" fontId="19" fillId="7" borderId="30" xfId="0" applyNumberFormat="1" applyFont="1" applyFill="1" applyBorder="1" applyAlignment="1" applyProtection="1">
      <alignment horizontal="center"/>
      <protection locked="0"/>
    </xf>
    <xf numFmtId="0" fontId="16" fillId="2" borderId="67" xfId="2" applyFont="1" applyFill="1" applyBorder="1" applyAlignment="1" applyProtection="1">
      <alignment vertical="center" wrapText="1"/>
    </xf>
    <xf numFmtId="0" fontId="18" fillId="0" borderId="66" xfId="0" applyFont="1" applyBorder="1" applyAlignment="1" applyProtection="1">
      <alignment vertical="center" wrapText="1"/>
    </xf>
    <xf numFmtId="0" fontId="10" fillId="2" borderId="86" xfId="2" applyFont="1" applyFill="1" applyBorder="1" applyAlignment="1" applyProtection="1">
      <alignment vertical="center" wrapText="1"/>
    </xf>
    <xf numFmtId="0" fontId="10" fillId="2" borderId="87" xfId="2" applyFont="1" applyFill="1" applyBorder="1" applyAlignment="1" applyProtection="1">
      <alignment vertical="center" wrapText="1"/>
    </xf>
    <xf numFmtId="0" fontId="0" fillId="0" borderId="87" xfId="0" applyBorder="1" applyAlignment="1" applyProtection="1"/>
    <xf numFmtId="49" fontId="38" fillId="16" borderId="80" xfId="0" applyNumberFormat="1" applyFont="1" applyFill="1" applyBorder="1" applyAlignment="1" applyProtection="1">
      <alignment horizontal="justify" vertical="top" wrapText="1"/>
      <protection locked="0"/>
    </xf>
    <xf numFmtId="49" fontId="38" fillId="16" borderId="62" xfId="0" applyNumberFormat="1" applyFont="1" applyFill="1" applyBorder="1" applyAlignment="1" applyProtection="1">
      <alignment horizontal="justify" vertical="top" wrapText="1"/>
      <protection locked="0"/>
    </xf>
    <xf numFmtId="49" fontId="38" fillId="16" borderId="84" xfId="0" applyNumberFormat="1" applyFont="1" applyFill="1" applyBorder="1" applyAlignment="1" applyProtection="1">
      <alignment horizontal="justify" vertical="top" wrapText="1"/>
      <protection locked="0"/>
    </xf>
    <xf numFmtId="0" fontId="16" fillId="2" borderId="6" xfId="2" applyNumberFormat="1" applyFont="1" applyFill="1" applyBorder="1" applyAlignment="1" applyProtection="1">
      <alignment horizontal="left" vertical="center" wrapText="1"/>
    </xf>
    <xf numFmtId="0" fontId="0" fillId="0" borderId="6" xfId="0" applyBorder="1" applyAlignment="1" applyProtection="1">
      <alignment horizontal="left" vertical="center" wrapText="1"/>
    </xf>
    <xf numFmtId="0" fontId="0" fillId="0" borderId="3" xfId="0" applyBorder="1" applyAlignment="1" applyProtection="1">
      <alignment horizontal="left" vertical="center" wrapText="1"/>
    </xf>
    <xf numFmtId="0" fontId="17" fillId="2" borderId="7" xfId="2" applyFont="1" applyFill="1" applyBorder="1" applyAlignment="1" applyProtection="1">
      <alignment horizontal="left" vertical="center" wrapText="1"/>
    </xf>
    <xf numFmtId="0" fontId="17" fillId="2" borderId="0" xfId="2" applyFont="1" applyFill="1" applyBorder="1" applyAlignment="1" applyProtection="1">
      <alignment horizontal="left" vertical="center" wrapText="1"/>
    </xf>
    <xf numFmtId="0" fontId="39" fillId="23" borderId="13" xfId="2" applyFont="1" applyFill="1" applyBorder="1" applyAlignment="1" applyProtection="1">
      <alignment horizontal="center" vertical="center" wrapText="1"/>
    </xf>
    <xf numFmtId="0" fontId="39" fillId="23" borderId="10" xfId="2" applyFont="1" applyFill="1" applyBorder="1" applyAlignment="1" applyProtection="1">
      <alignment horizontal="center" vertical="center" wrapText="1"/>
    </xf>
    <xf numFmtId="49" fontId="4" fillId="6" borderId="22" xfId="0" applyNumberFormat="1" applyFont="1" applyFill="1" applyBorder="1" applyAlignment="1" applyProtection="1">
      <alignment horizontal="left" vertical="top" wrapText="1"/>
      <protection locked="0"/>
    </xf>
    <xf numFmtId="49" fontId="4" fillId="6" borderId="18" xfId="0" applyNumberFormat="1" applyFont="1" applyFill="1" applyBorder="1" applyAlignment="1" applyProtection="1">
      <alignment horizontal="left" vertical="top" wrapText="1"/>
      <protection locked="0"/>
    </xf>
    <xf numFmtId="49" fontId="4" fillId="6" borderId="25" xfId="0" applyNumberFormat="1" applyFont="1" applyFill="1" applyBorder="1" applyAlignment="1" applyProtection="1">
      <alignment horizontal="left" vertical="top" wrapText="1"/>
      <protection locked="0"/>
    </xf>
    <xf numFmtId="49" fontId="4" fillId="6" borderId="20" xfId="0" applyNumberFormat="1" applyFont="1" applyFill="1" applyBorder="1" applyAlignment="1" applyProtection="1">
      <alignment horizontal="left" vertical="top" wrapText="1"/>
      <protection locked="0"/>
    </xf>
    <xf numFmtId="49" fontId="4" fillId="6" borderId="23" xfId="0" applyNumberFormat="1" applyFont="1" applyFill="1" applyBorder="1" applyAlignment="1" applyProtection="1">
      <alignment horizontal="left" vertical="top" wrapText="1"/>
      <protection locked="0"/>
    </xf>
    <xf numFmtId="49" fontId="4" fillId="6" borderId="21" xfId="0" applyNumberFormat="1" applyFont="1" applyFill="1" applyBorder="1" applyAlignment="1" applyProtection="1">
      <alignment horizontal="left" vertical="top" wrapText="1"/>
      <protection locked="0"/>
    </xf>
    <xf numFmtId="49" fontId="4" fillId="6" borderId="27" xfId="0" applyNumberFormat="1" applyFont="1" applyFill="1" applyBorder="1" applyAlignment="1" applyProtection="1">
      <alignment horizontal="left" vertical="top" wrapText="1"/>
      <protection locked="0"/>
    </xf>
    <xf numFmtId="0" fontId="10" fillId="2" borderId="8" xfId="2" applyFont="1" applyFill="1" applyBorder="1" applyAlignment="1" applyProtection="1">
      <alignment horizontal="left" vertical="center" wrapText="1"/>
    </xf>
    <xf numFmtId="0" fontId="10" fillId="2" borderId="15" xfId="2" applyFont="1" applyFill="1" applyBorder="1" applyAlignment="1" applyProtection="1">
      <alignment horizontal="left" vertical="center" wrapText="1"/>
    </xf>
    <xf numFmtId="0" fontId="16" fillId="7" borderId="9" xfId="2" applyNumberFormat="1" applyFont="1" applyFill="1" applyBorder="1" applyAlignment="1" applyProtection="1">
      <alignment horizontal="left" vertical="top" wrapText="1"/>
    </xf>
    <xf numFmtId="0" fontId="16" fillId="7" borderId="5" xfId="2" applyNumberFormat="1" applyFont="1" applyFill="1" applyBorder="1" applyAlignment="1" applyProtection="1">
      <alignment horizontal="left" vertical="top" wrapText="1"/>
    </xf>
    <xf numFmtId="0" fontId="8" fillId="7" borderId="9" xfId="0" applyFont="1" applyFill="1" applyBorder="1" applyAlignment="1" applyProtection="1">
      <alignment horizontal="left" vertical="top"/>
      <protection locked="0"/>
    </xf>
    <xf numFmtId="0" fontId="8" fillId="7" borderId="5" xfId="0" applyFont="1" applyFill="1" applyBorder="1" applyAlignment="1" applyProtection="1">
      <alignment horizontal="left" vertical="top"/>
      <protection locked="0"/>
    </xf>
    <xf numFmtId="165" fontId="6" fillId="6" borderId="47" xfId="2" applyNumberFormat="1" applyFont="1" applyFill="1" applyBorder="1" applyAlignment="1" applyProtection="1">
      <alignment horizontal="center" vertical="center" wrapText="1"/>
      <protection locked="0"/>
    </xf>
    <xf numFmtId="165" fontId="0" fillId="6" borderId="40" xfId="0" applyNumberFormat="1" applyFill="1" applyBorder="1" applyAlignment="1" applyProtection="1">
      <alignment vertical="center" wrapText="1"/>
      <protection locked="0"/>
    </xf>
    <xf numFmtId="43" fontId="2" fillId="6" borderId="9" xfId="2" applyNumberFormat="1" applyFont="1" applyFill="1" applyBorder="1" applyAlignment="1" applyProtection="1">
      <alignment horizontal="center" vertical="center" wrapText="1"/>
      <protection locked="0"/>
    </xf>
    <xf numFmtId="0" fontId="2" fillId="6" borderId="5" xfId="0" applyFont="1" applyFill="1" applyBorder="1" applyAlignment="1" applyProtection="1">
      <alignment horizontal="center" vertical="center" wrapText="1"/>
      <protection locked="0"/>
    </xf>
    <xf numFmtId="0" fontId="2" fillId="3" borderId="8" xfId="2" applyFont="1" applyFill="1" applyBorder="1" applyAlignment="1" applyProtection="1">
      <alignment vertical="top" wrapText="1"/>
      <protection locked="0"/>
    </xf>
    <xf numFmtId="0" fontId="2" fillId="0" borderId="15" xfId="0" applyFont="1" applyBorder="1" applyAlignment="1">
      <alignment vertical="top" wrapText="1"/>
    </xf>
    <xf numFmtId="0" fontId="38" fillId="3" borderId="9" xfId="2" applyFont="1" applyFill="1" applyBorder="1" applyAlignment="1" applyProtection="1">
      <alignment horizontal="left" vertical="top" wrapText="1"/>
      <protection locked="0"/>
    </xf>
    <xf numFmtId="0" fontId="38" fillId="3" borderId="11" xfId="2" applyFont="1" applyFill="1" applyBorder="1" applyAlignment="1" applyProtection="1">
      <alignment horizontal="left" vertical="top" wrapText="1"/>
      <protection locked="0"/>
    </xf>
    <xf numFmtId="0" fontId="38" fillId="3" borderId="5" xfId="2" applyFont="1" applyFill="1" applyBorder="1" applyAlignment="1" applyProtection="1">
      <alignment horizontal="left" vertical="top" wrapText="1"/>
      <protection locked="0"/>
    </xf>
    <xf numFmtId="0" fontId="2" fillId="3" borderId="9" xfId="0" applyFont="1" applyFill="1" applyBorder="1" applyAlignment="1" applyProtection="1">
      <alignment horizontal="left" vertical="top" wrapText="1"/>
      <protection locked="0"/>
    </xf>
    <xf numFmtId="0" fontId="2" fillId="3" borderId="11" xfId="0" applyFont="1" applyFill="1" applyBorder="1" applyAlignment="1" applyProtection="1">
      <alignment horizontal="left" vertical="top" wrapText="1"/>
      <protection locked="0"/>
    </xf>
    <xf numFmtId="0" fontId="2" fillId="3" borderId="5" xfId="0" applyFont="1" applyFill="1" applyBorder="1" applyAlignment="1" applyProtection="1">
      <alignment horizontal="left" vertical="top" wrapText="1"/>
      <protection locked="0"/>
    </xf>
    <xf numFmtId="0" fontId="10" fillId="2" borderId="1" xfId="2" applyFont="1" applyFill="1" applyBorder="1" applyAlignment="1" applyProtection="1">
      <alignment vertical="center" wrapText="1"/>
    </xf>
    <xf numFmtId="0" fontId="16" fillId="2" borderId="8" xfId="2" applyNumberFormat="1" applyFont="1" applyFill="1" applyBorder="1" applyAlignment="1" applyProtection="1">
      <alignment horizontal="left" vertical="center" wrapText="1"/>
    </xf>
    <xf numFmtId="0" fontId="18" fillId="0" borderId="15" xfId="0" applyFont="1" applyBorder="1" applyAlignment="1" applyProtection="1">
      <alignment horizontal="left" vertical="center" wrapText="1"/>
    </xf>
    <xf numFmtId="0" fontId="16" fillId="2" borderId="12" xfId="2" applyFont="1" applyFill="1" applyBorder="1" applyAlignment="1" applyProtection="1">
      <alignment horizontal="left" vertical="center" wrapText="1"/>
    </xf>
    <xf numFmtId="0" fontId="16" fillId="2" borderId="13" xfId="2" applyFont="1" applyFill="1" applyBorder="1" applyAlignment="1" applyProtection="1">
      <alignment horizontal="left" vertical="center" wrapText="1"/>
    </xf>
    <xf numFmtId="0" fontId="16" fillId="2" borderId="3" xfId="2" applyFont="1" applyFill="1" applyBorder="1" applyAlignment="1" applyProtection="1">
      <alignment horizontal="left" vertical="center" wrapText="1"/>
    </xf>
    <xf numFmtId="0" fontId="16" fillId="2" borderId="4" xfId="2" applyFont="1" applyFill="1" applyBorder="1" applyAlignment="1" applyProtection="1">
      <alignment horizontal="left" vertical="center" wrapText="1"/>
    </xf>
    <xf numFmtId="10" fontId="2" fillId="6" borderId="8" xfId="2" applyNumberFormat="1" applyFont="1" applyFill="1" applyBorder="1" applyAlignment="1" applyProtection="1">
      <alignment horizontal="center" vertical="center" wrapText="1"/>
      <protection locked="0"/>
    </xf>
    <xf numFmtId="10" fontId="2" fillId="6" borderId="15" xfId="2" applyNumberFormat="1" applyFont="1" applyFill="1" applyBorder="1" applyAlignment="1" applyProtection="1">
      <alignment horizontal="center" vertical="center" wrapText="1"/>
      <protection locked="0"/>
    </xf>
    <xf numFmtId="0" fontId="10" fillId="2" borderId="8" xfId="2" applyFont="1" applyFill="1" applyBorder="1" applyAlignment="1" applyProtection="1">
      <alignment horizontal="center" vertical="center" wrapText="1"/>
    </xf>
    <xf numFmtId="0" fontId="10" fillId="2" borderId="14" xfId="2" applyFont="1" applyFill="1" applyBorder="1" applyAlignment="1" applyProtection="1">
      <alignment horizontal="center" vertical="center" wrapText="1"/>
    </xf>
    <xf numFmtId="0" fontId="10" fillId="2" borderId="15" xfId="2" applyFont="1" applyFill="1" applyBorder="1" applyAlignment="1" applyProtection="1">
      <alignment horizontal="center" vertical="center" wrapText="1"/>
    </xf>
    <xf numFmtId="49" fontId="4" fillId="3" borderId="11" xfId="2" applyNumberFormat="1" applyFont="1" applyFill="1" applyBorder="1" applyAlignment="1" applyProtection="1">
      <alignment horizontal="center" vertical="top" wrapText="1"/>
      <protection locked="0"/>
    </xf>
    <xf numFmtId="49" fontId="4" fillId="3" borderId="5" xfId="2" applyNumberFormat="1" applyFont="1" applyFill="1" applyBorder="1" applyAlignment="1" applyProtection="1">
      <alignment horizontal="center" vertical="top" wrapText="1"/>
      <protection locked="0"/>
    </xf>
    <xf numFmtId="0" fontId="2" fillId="3" borderId="12" xfId="0" applyFont="1" applyFill="1" applyBorder="1" applyAlignment="1" applyProtection="1">
      <alignment horizontal="center" vertical="top" wrapText="1"/>
      <protection locked="0"/>
    </xf>
    <xf numFmtId="0" fontId="2" fillId="3" borderId="7" xfId="0" applyFont="1" applyFill="1" applyBorder="1" applyAlignment="1" applyProtection="1">
      <alignment horizontal="center" vertical="top" wrapText="1"/>
      <protection locked="0"/>
    </xf>
    <xf numFmtId="0" fontId="2" fillId="3" borderId="13" xfId="0" applyFont="1" applyFill="1" applyBorder="1" applyAlignment="1" applyProtection="1">
      <alignment horizontal="center" vertical="top" wrapText="1"/>
      <protection locked="0"/>
    </xf>
    <xf numFmtId="0" fontId="2" fillId="3" borderId="6" xfId="0" applyFont="1" applyFill="1" applyBorder="1" applyAlignment="1" applyProtection="1">
      <alignment horizontal="center" vertical="top" wrapText="1"/>
      <protection locked="0"/>
    </xf>
    <xf numFmtId="0" fontId="2" fillId="3" borderId="0" xfId="0" applyFont="1" applyFill="1" applyBorder="1" applyAlignment="1" applyProtection="1">
      <alignment horizontal="center" vertical="top" wrapText="1"/>
      <protection locked="0"/>
    </xf>
    <xf numFmtId="0" fontId="2" fillId="3" borderId="10" xfId="0" applyFont="1" applyFill="1" applyBorder="1" applyAlignment="1" applyProtection="1">
      <alignment horizontal="center" vertical="top" wrapText="1"/>
      <protection locked="0"/>
    </xf>
    <xf numFmtId="14" fontId="19" fillId="7" borderId="0" xfId="0" applyNumberFormat="1" applyFont="1" applyFill="1" applyBorder="1" applyAlignment="1" applyProtection="1">
      <alignment horizontal="center" wrapText="1"/>
    </xf>
    <xf numFmtId="0" fontId="0" fillId="7" borderId="0" xfId="0" applyFill="1" applyBorder="1" applyAlignment="1" applyProtection="1">
      <alignment horizontal="center" wrapText="1"/>
    </xf>
    <xf numFmtId="0" fontId="2" fillId="3" borderId="1" xfId="0" applyFont="1" applyFill="1" applyBorder="1" applyAlignment="1" applyProtection="1">
      <alignment horizontal="left" vertical="top"/>
      <protection locked="0"/>
    </xf>
    <xf numFmtId="0" fontId="16" fillId="2" borderId="9" xfId="2" applyFont="1" applyFill="1" applyBorder="1" applyAlignment="1" applyProtection="1">
      <alignment horizontal="center" vertical="center" wrapText="1"/>
    </xf>
    <xf numFmtId="0" fontId="16" fillId="2" borderId="5" xfId="2" applyFont="1" applyFill="1" applyBorder="1" applyAlignment="1" applyProtection="1">
      <alignment horizontal="center" vertical="center" wrapText="1"/>
    </xf>
    <xf numFmtId="0" fontId="2" fillId="3" borderId="1" xfId="0" applyFont="1" applyFill="1" applyBorder="1" applyAlignment="1" applyProtection="1">
      <alignment vertical="top"/>
      <protection locked="0"/>
    </xf>
    <xf numFmtId="0" fontId="51" fillId="23" borderId="56" xfId="0" applyFont="1" applyFill="1" applyBorder="1" applyAlignment="1">
      <alignment horizontal="center" vertical="center" wrapText="1"/>
    </xf>
    <xf numFmtId="0" fontId="51" fillId="23" borderId="57" xfId="0" applyFont="1" applyFill="1" applyBorder="1" applyAlignment="1">
      <alignment horizontal="center" vertical="center" wrapText="1"/>
    </xf>
    <xf numFmtId="0" fontId="51" fillId="23" borderId="58" xfId="0" applyFont="1" applyFill="1" applyBorder="1" applyAlignment="1">
      <alignment horizontal="center" vertical="center" wrapText="1"/>
    </xf>
    <xf numFmtId="0" fontId="51" fillId="23" borderId="59" xfId="0" applyFont="1" applyFill="1" applyBorder="1" applyAlignment="1">
      <alignment horizontal="center" vertical="center" wrapText="1"/>
    </xf>
    <xf numFmtId="0" fontId="51" fillId="23" borderId="60" xfId="0" applyFont="1" applyFill="1" applyBorder="1" applyAlignment="1">
      <alignment horizontal="center" vertical="center" wrapText="1"/>
    </xf>
    <xf numFmtId="0" fontId="51" fillId="23" borderId="61" xfId="0" applyFont="1" applyFill="1" applyBorder="1" applyAlignment="1">
      <alignment horizontal="center" vertical="center" wrapText="1"/>
    </xf>
    <xf numFmtId="0" fontId="48" fillId="0" borderId="0" xfId="0" applyFont="1" applyFill="1" applyBorder="1" applyAlignment="1" applyProtection="1">
      <alignment horizontal="center" vertical="center" wrapText="1"/>
    </xf>
    <xf numFmtId="0" fontId="16" fillId="0" borderId="0" xfId="0" applyFont="1" applyFill="1" applyBorder="1" applyAlignment="1" applyProtection="1">
      <alignment horizontal="center" vertical="center" wrapText="1"/>
    </xf>
    <xf numFmtId="0" fontId="4" fillId="12" borderId="97" xfId="0" applyFont="1" applyFill="1" applyBorder="1" applyAlignment="1">
      <alignment horizontal="center" vertical="center" wrapText="1"/>
    </xf>
    <xf numFmtId="0" fontId="4" fillId="12" borderId="98" xfId="0" applyFont="1" applyFill="1" applyBorder="1" applyAlignment="1">
      <alignment horizontal="center" vertical="center" wrapText="1"/>
    </xf>
    <xf numFmtId="0" fontId="4" fillId="12" borderId="99" xfId="0" applyFont="1" applyFill="1" applyBorder="1" applyAlignment="1">
      <alignment horizontal="center" vertical="center" wrapText="1"/>
    </xf>
    <xf numFmtId="0" fontId="10" fillId="23" borderId="11" xfId="2" applyNumberFormat="1" applyFont="1" applyFill="1" applyBorder="1" applyAlignment="1" applyProtection="1">
      <alignment horizontal="left" vertical="center" wrapText="1"/>
    </xf>
    <xf numFmtId="0" fontId="0" fillId="23" borderId="11" xfId="0" applyFill="1" applyBorder="1" applyAlignment="1" applyProtection="1">
      <alignment wrapText="1"/>
    </xf>
    <xf numFmtId="0" fontId="10" fillId="2" borderId="0" xfId="3" applyFont="1" applyFill="1" applyBorder="1" applyAlignment="1" applyProtection="1">
      <alignment horizontal="left" vertical="center" wrapText="1"/>
    </xf>
    <xf numFmtId="0" fontId="0" fillId="0" borderId="10" xfId="0" applyBorder="1" applyAlignment="1" applyProtection="1">
      <alignment horizontal="left" vertical="center" wrapText="1"/>
    </xf>
    <xf numFmtId="0" fontId="10" fillId="2" borderId="12" xfId="3" applyFont="1" applyFill="1" applyBorder="1" applyAlignment="1">
      <alignment horizontal="left" vertical="center" wrapText="1"/>
    </xf>
    <xf numFmtId="0" fontId="0" fillId="0" borderId="13" xfId="0" applyBorder="1" applyAlignment="1">
      <alignment horizontal="left" vertical="center" wrapText="1"/>
    </xf>
    <xf numFmtId="0" fontId="10" fillId="23" borderId="8" xfId="3" applyFont="1" applyFill="1" applyBorder="1" applyAlignment="1" applyProtection="1">
      <alignment horizontal="left" vertical="center" wrapText="1"/>
    </xf>
    <xf numFmtId="0" fontId="10" fillId="23" borderId="15" xfId="3" applyFont="1" applyFill="1" applyBorder="1" applyAlignment="1" applyProtection="1">
      <alignment horizontal="left" vertical="center" wrapText="1"/>
    </xf>
    <xf numFmtId="0" fontId="10" fillId="23" borderId="31" xfId="3" applyFont="1" applyFill="1" applyBorder="1" applyAlignment="1" applyProtection="1">
      <alignment horizontal="left" vertical="center" wrapText="1"/>
    </xf>
    <xf numFmtId="0" fontId="0" fillId="23" borderId="27" xfId="0" applyFill="1" applyBorder="1" applyAlignment="1" applyProtection="1">
      <alignment horizontal="left" vertical="center" wrapText="1"/>
    </xf>
    <xf numFmtId="0" fontId="2" fillId="9" borderId="0" xfId="0" applyFont="1" applyFill="1" applyAlignment="1">
      <alignment horizontal="left" vertical="top" wrapText="1"/>
    </xf>
    <xf numFmtId="0" fontId="6" fillId="7" borderId="0" xfId="0" applyFont="1" applyFill="1" applyBorder="1" applyAlignment="1">
      <alignment horizontal="center" vertical="center"/>
    </xf>
    <xf numFmtId="0" fontId="16" fillId="2" borderId="12" xfId="3" applyFont="1" applyFill="1" applyBorder="1" applyAlignment="1">
      <alignment horizontal="left" vertical="center" wrapText="1"/>
    </xf>
    <xf numFmtId="0" fontId="18" fillId="0" borderId="13" xfId="0" applyFont="1" applyBorder="1" applyAlignment="1">
      <alignment horizontal="left" vertical="center" wrapText="1"/>
    </xf>
    <xf numFmtId="0" fontId="16" fillId="2" borderId="54" xfId="3" applyFont="1" applyFill="1" applyBorder="1" applyAlignment="1">
      <alignment horizontal="left" vertical="center" wrapText="1"/>
    </xf>
    <xf numFmtId="0" fontId="18" fillId="0" borderId="55" xfId="0" applyFont="1" applyBorder="1" applyAlignment="1">
      <alignment horizontal="left" vertical="center" wrapText="1"/>
    </xf>
    <xf numFmtId="0" fontId="4" fillId="9" borderId="20" xfId="0" applyNumberFormat="1" applyFont="1" applyFill="1" applyBorder="1" applyAlignment="1" applyProtection="1">
      <alignment horizontal="left" vertical="top" wrapText="1"/>
      <protection locked="0"/>
    </xf>
    <xf numFmtId="0" fontId="4" fillId="9" borderId="0" xfId="0" applyNumberFormat="1" applyFont="1" applyFill="1" applyBorder="1" applyAlignment="1" applyProtection="1">
      <alignment horizontal="left" vertical="top" wrapText="1"/>
      <protection locked="0"/>
    </xf>
    <xf numFmtId="0" fontId="24" fillId="23" borderId="3" xfId="3" applyFont="1" applyFill="1" applyBorder="1" applyAlignment="1" applyProtection="1">
      <alignment horizontal="center" vertical="center" wrapText="1"/>
    </xf>
    <xf numFmtId="0" fontId="24" fillId="23" borderId="4" xfId="3" applyFont="1" applyFill="1" applyBorder="1" applyAlignment="1" applyProtection="1">
      <alignment horizontal="center" vertical="center" wrapText="1"/>
    </xf>
    <xf numFmtId="0" fontId="16" fillId="8" borderId="0" xfId="2" applyNumberFormat="1" applyFont="1" applyFill="1" applyBorder="1" applyAlignment="1" applyProtection="1">
      <alignment horizontal="left" vertical="center" wrapText="1"/>
    </xf>
    <xf numFmtId="0" fontId="18" fillId="0" borderId="0" xfId="0" applyFont="1" applyAlignment="1" applyProtection="1">
      <alignment horizontal="left" vertical="center" wrapText="1"/>
    </xf>
    <xf numFmtId="0" fontId="10" fillId="11" borderId="13" xfId="3" applyFont="1" applyFill="1" applyBorder="1" applyAlignment="1" applyProtection="1">
      <alignment horizontal="center" vertical="center" wrapText="1"/>
    </xf>
    <xf numFmtId="0" fontId="0" fillId="0" borderId="10" xfId="0" applyBorder="1" applyAlignment="1" applyProtection="1">
      <alignment horizontal="center" vertical="center" wrapText="1"/>
    </xf>
    <xf numFmtId="0" fontId="27" fillId="18" borderId="38" xfId="3" applyFont="1" applyFill="1" applyBorder="1" applyAlignment="1" applyProtection="1">
      <alignment vertical="center" wrapText="1"/>
    </xf>
    <xf numFmtId="0" fontId="27" fillId="18" borderId="51" xfId="3" applyFont="1" applyFill="1" applyBorder="1" applyAlignment="1" applyProtection="1">
      <alignment vertical="center" wrapText="1"/>
    </xf>
    <xf numFmtId="49" fontId="4" fillId="9" borderId="20" xfId="0" applyNumberFormat="1" applyFont="1" applyFill="1" applyBorder="1" applyAlignment="1" applyProtection="1">
      <alignment horizontal="justify" vertical="top"/>
      <protection locked="0"/>
    </xf>
    <xf numFmtId="49" fontId="4" fillId="0" borderId="0" xfId="0" applyNumberFormat="1" applyFont="1" applyBorder="1" applyAlignment="1" applyProtection="1">
      <alignment horizontal="justify" vertical="top"/>
      <protection locked="0"/>
    </xf>
    <xf numFmtId="0" fontId="10" fillId="2" borderId="0" xfId="3" applyFont="1" applyFill="1" applyBorder="1" applyAlignment="1">
      <alignment horizontal="left" vertical="center" wrapText="1"/>
    </xf>
    <xf numFmtId="0" fontId="0" fillId="0" borderId="10" xfId="0" applyBorder="1" applyAlignment="1">
      <alignment horizontal="left" vertical="center" wrapText="1"/>
    </xf>
    <xf numFmtId="0" fontId="5" fillId="0" borderId="0" xfId="2" applyAlignment="1" applyProtection="1">
      <alignment horizontal="center" vertical="top" wrapText="1"/>
    </xf>
    <xf numFmtId="0" fontId="16" fillId="2" borderId="0" xfId="2" applyFont="1" applyFill="1" applyBorder="1" applyAlignment="1" applyProtection="1">
      <alignment horizontal="center" vertical="center" wrapText="1"/>
    </xf>
    <xf numFmtId="0" fontId="2" fillId="6" borderId="0" xfId="0" applyFont="1" applyFill="1" applyAlignment="1" applyProtection="1">
      <alignment horizontal="center"/>
      <protection locked="0"/>
    </xf>
    <xf numFmtId="0" fontId="16" fillId="8" borderId="16" xfId="2" applyNumberFormat="1" applyFont="1" applyFill="1" applyBorder="1" applyAlignment="1" applyProtection="1">
      <alignment horizontal="left" vertical="center" wrapText="1"/>
    </xf>
    <xf numFmtId="0" fontId="18" fillId="0" borderId="5" xfId="0" applyFont="1" applyBorder="1" applyAlignment="1" applyProtection="1">
      <alignment horizontal="left" vertical="center" wrapText="1"/>
    </xf>
    <xf numFmtId="0" fontId="16" fillId="8" borderId="39" xfId="2" applyNumberFormat="1" applyFont="1" applyFill="1" applyBorder="1" applyAlignment="1" applyProtection="1">
      <alignment horizontal="left" vertical="center" wrapText="1"/>
    </xf>
    <xf numFmtId="0" fontId="18" fillId="0" borderId="40" xfId="0" applyFont="1" applyBorder="1" applyAlignment="1" applyProtection="1">
      <alignment horizontal="left" vertical="center" wrapText="1"/>
    </xf>
    <xf numFmtId="0" fontId="10" fillId="23" borderId="16" xfId="2" applyNumberFormat="1" applyFont="1" applyFill="1" applyBorder="1" applyAlignment="1" applyProtection="1">
      <alignment horizontal="left" vertical="center" wrapText="1"/>
    </xf>
    <xf numFmtId="0" fontId="13" fillId="23" borderId="11" xfId="2" applyNumberFormat="1" applyFont="1" applyFill="1" applyBorder="1" applyAlignment="1" applyProtection="1">
      <alignment horizontal="left" vertical="center" wrapText="1"/>
    </xf>
    <xf numFmtId="0" fontId="21" fillId="15" borderId="6" xfId="3" applyFont="1" applyFill="1" applyBorder="1" applyAlignment="1" applyProtection="1">
      <alignment horizontal="left" vertical="top" wrapText="1"/>
    </xf>
    <xf numFmtId="0" fontId="21" fillId="15" borderId="0" xfId="3" applyFont="1" applyFill="1" applyBorder="1" applyAlignment="1" applyProtection="1">
      <alignment horizontal="left" vertical="top" wrapText="1"/>
    </xf>
    <xf numFmtId="0" fontId="0" fillId="0" borderId="10" xfId="0" applyBorder="1" applyAlignment="1" applyProtection="1">
      <alignment vertical="top" wrapText="1"/>
    </xf>
    <xf numFmtId="49" fontId="39" fillId="23" borderId="11" xfId="0" applyNumberFormat="1" applyFont="1" applyFill="1" applyBorder="1" applyAlignment="1">
      <alignment horizontal="center" vertical="top" wrapText="1"/>
    </xf>
    <xf numFmtId="0" fontId="47" fillId="7" borderId="0" xfId="2" applyNumberFormat="1" applyFont="1" applyFill="1" applyBorder="1" applyAlignment="1" applyProtection="1">
      <alignment horizontal="center" vertical="center" wrapText="1"/>
    </xf>
    <xf numFmtId="0" fontId="47" fillId="7" borderId="64" xfId="2" applyNumberFormat="1" applyFont="1" applyFill="1" applyBorder="1" applyAlignment="1" applyProtection="1">
      <alignment horizontal="center" vertical="center" wrapText="1"/>
    </xf>
    <xf numFmtId="0" fontId="28" fillId="2" borderId="8" xfId="3" applyFont="1" applyFill="1" applyBorder="1" applyAlignment="1">
      <alignment horizontal="center" vertical="center" wrapText="1"/>
    </xf>
    <xf numFmtId="0" fontId="38" fillId="0" borderId="14" xfId="0" applyFont="1" applyBorder="1" applyAlignment="1">
      <alignment horizontal="center" vertical="center" wrapText="1"/>
    </xf>
    <xf numFmtId="0" fontId="38" fillId="0" borderId="15" xfId="0" applyFont="1" applyBorder="1" applyAlignment="1">
      <alignment horizontal="center" vertical="center" wrapText="1"/>
    </xf>
    <xf numFmtId="49" fontId="4" fillId="10" borderId="6" xfId="4" applyNumberFormat="1" applyFont="1" applyFill="1" applyBorder="1" applyAlignment="1" applyProtection="1">
      <alignment vertical="top" wrapText="1"/>
      <protection locked="0"/>
    </xf>
    <xf numFmtId="49" fontId="4" fillId="10" borderId="0" xfId="0" applyNumberFormat="1" applyFont="1" applyFill="1" applyAlignment="1" applyProtection="1">
      <alignment vertical="top" wrapText="1"/>
      <protection locked="0"/>
    </xf>
    <xf numFmtId="49" fontId="4" fillId="0" borderId="6" xfId="0" applyNumberFormat="1" applyFont="1" applyBorder="1" applyAlignment="1" applyProtection="1">
      <alignment vertical="top" wrapText="1"/>
      <protection locked="0"/>
    </xf>
    <xf numFmtId="49" fontId="4" fillId="0" borderId="0" xfId="0" applyNumberFormat="1" applyFont="1" applyAlignment="1" applyProtection="1">
      <alignment vertical="top" wrapText="1"/>
      <protection locked="0"/>
    </xf>
    <xf numFmtId="0" fontId="48" fillId="23" borderId="16" xfId="2" applyNumberFormat="1" applyFont="1" applyFill="1" applyBorder="1" applyAlignment="1" applyProtection="1">
      <alignment horizontal="center" vertical="center" wrapText="1"/>
    </xf>
    <xf numFmtId="0" fontId="34" fillId="23" borderId="11" xfId="0" applyFont="1" applyFill="1" applyBorder="1" applyAlignment="1">
      <alignment horizontal="center" vertical="center" wrapText="1"/>
    </xf>
    <xf numFmtId="0" fontId="16" fillId="23" borderId="0" xfId="0" applyFont="1" applyFill="1" applyBorder="1" applyAlignment="1">
      <alignment horizontal="center" vertical="center"/>
    </xf>
    <xf numFmtId="49" fontId="4" fillId="10" borderId="0" xfId="4" applyNumberFormat="1" applyFont="1" applyFill="1" applyBorder="1" applyAlignment="1" applyProtection="1">
      <alignment vertical="top" wrapText="1"/>
      <protection locked="0"/>
    </xf>
    <xf numFmtId="164" fontId="43" fillId="6" borderId="12" xfId="4" applyNumberFormat="1" applyFont="1" applyFill="1" applyBorder="1" applyAlignment="1" applyProtection="1">
      <alignment horizontal="center" vertical="center" wrapText="1"/>
    </xf>
    <xf numFmtId="164" fontId="43" fillId="6" borderId="7" xfId="4" applyNumberFormat="1" applyFont="1" applyFill="1" applyBorder="1" applyAlignment="1" applyProtection="1">
      <alignment horizontal="center" vertical="center" wrapText="1"/>
    </xf>
    <xf numFmtId="0" fontId="4" fillId="0" borderId="0" xfId="3" applyFont="1" applyAlignment="1">
      <alignment horizontal="justify" vertical="top" wrapText="1"/>
    </xf>
    <xf numFmtId="0" fontId="4" fillId="0" borderId="0" xfId="0" applyFont="1" applyAlignment="1">
      <alignment horizontal="justify" vertical="top" wrapText="1"/>
    </xf>
    <xf numFmtId="0" fontId="4" fillId="0" borderId="0" xfId="0" applyFont="1" applyAlignment="1">
      <alignment horizontal="justify" wrapText="1"/>
    </xf>
    <xf numFmtId="0" fontId="50" fillId="0" borderId="0" xfId="0" applyFont="1" applyBorder="1" applyAlignment="1">
      <alignment horizontal="center" vertical="center" wrapText="1"/>
    </xf>
    <xf numFmtId="0" fontId="10" fillId="7" borderId="8" xfId="2" applyNumberFormat="1" applyFont="1" applyFill="1" applyBorder="1" applyAlignment="1" applyProtection="1">
      <alignment horizontal="center" vertical="center" wrapText="1"/>
    </xf>
    <xf numFmtId="0" fontId="10" fillId="7" borderId="14" xfId="2" applyNumberFormat="1" applyFont="1" applyFill="1" applyBorder="1" applyAlignment="1" applyProtection="1">
      <alignment horizontal="center" vertical="center" wrapText="1"/>
    </xf>
    <xf numFmtId="0" fontId="16" fillId="2" borderId="33" xfId="2" applyFont="1" applyFill="1" applyBorder="1" applyAlignment="1" applyProtection="1">
      <alignment horizontal="center" vertical="center" wrapText="1"/>
    </xf>
    <xf numFmtId="0" fontId="5" fillId="0" borderId="34" xfId="2" applyBorder="1" applyAlignment="1" applyProtection="1">
      <alignment horizontal="center" vertical="center" wrapText="1"/>
    </xf>
    <xf numFmtId="0" fontId="5" fillId="0" borderId="35" xfId="2" applyBorder="1" applyAlignment="1" applyProtection="1">
      <alignment horizontal="center" vertical="center" wrapText="1"/>
    </xf>
    <xf numFmtId="0" fontId="16" fillId="2" borderId="34" xfId="2" applyFont="1" applyFill="1" applyBorder="1" applyAlignment="1" applyProtection="1">
      <alignment horizontal="center" vertical="center" wrapText="1"/>
    </xf>
    <xf numFmtId="0" fontId="16" fillId="2" borderId="35" xfId="2" applyFont="1" applyFill="1" applyBorder="1" applyAlignment="1" applyProtection="1">
      <alignment horizontal="center" vertical="center" wrapText="1"/>
    </xf>
    <xf numFmtId="0" fontId="16" fillId="2" borderId="18" xfId="2" applyFont="1" applyFill="1" applyBorder="1" applyAlignment="1" applyProtection="1">
      <alignment horizontal="left" vertical="center" wrapText="1"/>
    </xf>
    <xf numFmtId="0" fontId="16" fillId="2" borderId="0" xfId="2" applyFont="1" applyFill="1" applyBorder="1" applyAlignment="1" applyProtection="1">
      <alignment horizontal="left" vertical="center" wrapText="1"/>
    </xf>
    <xf numFmtId="0" fontId="16" fillId="2" borderId="2" xfId="2" applyFont="1" applyFill="1" applyBorder="1" applyAlignment="1" applyProtection="1">
      <alignment horizontal="left" vertical="center" wrapText="1"/>
    </xf>
    <xf numFmtId="0" fontId="16" fillId="2" borderId="22" xfId="2" applyFont="1" applyFill="1" applyBorder="1" applyAlignment="1" applyProtection="1">
      <alignment horizontal="center" vertical="center" wrapText="1"/>
    </xf>
    <xf numFmtId="0" fontId="16" fillId="2" borderId="20" xfId="2" applyFont="1" applyFill="1" applyBorder="1" applyAlignment="1" applyProtection="1">
      <alignment horizontal="center" vertical="center" wrapText="1"/>
    </xf>
    <xf numFmtId="0" fontId="16" fillId="2" borderId="19" xfId="2" applyFont="1" applyFill="1" applyBorder="1" applyAlignment="1" applyProtection="1">
      <alignment horizontal="center" vertical="center" wrapText="1"/>
    </xf>
    <xf numFmtId="0" fontId="2" fillId="0" borderId="0" xfId="3" applyAlignment="1">
      <alignment wrapText="1"/>
    </xf>
    <xf numFmtId="0" fontId="0" fillId="0" borderId="0" xfId="0" applyAlignment="1"/>
    <xf numFmtId="0" fontId="16" fillId="4" borderId="64" xfId="2" applyNumberFormat="1" applyFont="1" applyFill="1" applyBorder="1" applyAlignment="1" applyProtection="1">
      <alignment horizontal="left" vertical="center" wrapText="1"/>
    </xf>
    <xf numFmtId="0" fontId="16" fillId="4" borderId="74" xfId="2" applyNumberFormat="1" applyFont="1" applyFill="1" applyBorder="1" applyAlignment="1" applyProtection="1">
      <alignment horizontal="left" vertical="center" wrapText="1"/>
    </xf>
    <xf numFmtId="0" fontId="2" fillId="5" borderId="0" xfId="3" applyFont="1" applyFill="1" applyBorder="1" applyAlignment="1" applyProtection="1">
      <alignment horizontal="center" vertical="center" wrapText="1"/>
      <protection locked="0"/>
    </xf>
    <xf numFmtId="0" fontId="16" fillId="4" borderId="44" xfId="2" applyNumberFormat="1" applyFont="1" applyFill="1" applyBorder="1" applyAlignment="1" applyProtection="1">
      <alignment horizontal="center" vertical="center" wrapText="1"/>
    </xf>
    <xf numFmtId="0" fontId="16" fillId="4" borderId="0" xfId="2" applyNumberFormat="1" applyFont="1" applyFill="1" applyBorder="1" applyAlignment="1" applyProtection="1">
      <alignment horizontal="center" vertical="center" wrapText="1"/>
    </xf>
    <xf numFmtId="0" fontId="4" fillId="5" borderId="44" xfId="3" applyFont="1" applyFill="1" applyBorder="1" applyAlignment="1" applyProtection="1">
      <alignment vertical="top" wrapText="1"/>
      <protection locked="0"/>
    </xf>
    <xf numFmtId="0" fontId="0" fillId="0" borderId="0" xfId="0" applyAlignment="1">
      <alignment vertical="top" wrapText="1"/>
    </xf>
    <xf numFmtId="0" fontId="0" fillId="0" borderId="44" xfId="0" applyBorder="1" applyAlignment="1">
      <alignment vertical="top" wrapText="1"/>
    </xf>
    <xf numFmtId="0" fontId="26" fillId="7" borderId="0" xfId="3" applyFont="1" applyFill="1" applyBorder="1" applyAlignment="1">
      <alignment vertical="top" wrapText="1"/>
    </xf>
    <xf numFmtId="0" fontId="26" fillId="0" borderId="0" xfId="0" applyFont="1" applyAlignment="1">
      <alignment vertical="top" wrapText="1"/>
    </xf>
    <xf numFmtId="0" fontId="2" fillId="9" borderId="78" xfId="3" applyFont="1" applyFill="1" applyBorder="1" applyAlignment="1" applyProtection="1">
      <alignment horizontal="center" vertical="center" wrapText="1"/>
    </xf>
    <xf numFmtId="0" fontId="0" fillId="9" borderId="79" xfId="0" applyFill="1" applyBorder="1" applyAlignment="1" applyProtection="1">
      <alignment horizontal="center" vertical="center" wrapText="1"/>
    </xf>
    <xf numFmtId="0" fontId="16" fillId="8" borderId="77" xfId="2" applyNumberFormat="1" applyFont="1" applyFill="1" applyBorder="1" applyAlignment="1" applyProtection="1">
      <alignment horizontal="left" vertical="center" wrapText="1"/>
    </xf>
    <xf numFmtId="0" fontId="16" fillId="8" borderId="64" xfId="2" applyNumberFormat="1" applyFont="1" applyFill="1" applyBorder="1" applyAlignment="1" applyProtection="1">
      <alignment horizontal="left" vertical="center" wrapText="1"/>
    </xf>
    <xf numFmtId="49" fontId="53" fillId="3" borderId="12" xfId="3" applyNumberFormat="1" applyFont="1" applyFill="1" applyBorder="1" applyAlignment="1" applyProtection="1">
      <alignment horizontal="left" vertical="top" wrapText="1"/>
      <protection locked="0"/>
    </xf>
    <xf numFmtId="49" fontId="53" fillId="3" borderId="7" xfId="3" applyNumberFormat="1" applyFont="1" applyFill="1" applyBorder="1" applyAlignment="1" applyProtection="1">
      <alignment horizontal="left" vertical="top" wrapText="1"/>
      <protection locked="0"/>
    </xf>
    <xf numFmtId="49" fontId="53" fillId="3" borderId="6" xfId="3" applyNumberFormat="1" applyFont="1" applyFill="1" applyBorder="1" applyAlignment="1" applyProtection="1">
      <alignment horizontal="left" vertical="top" wrapText="1"/>
      <protection locked="0"/>
    </xf>
    <xf numFmtId="49" fontId="53" fillId="3" borderId="0" xfId="3" applyNumberFormat="1" applyFont="1" applyFill="1" applyBorder="1" applyAlignment="1" applyProtection="1">
      <alignment horizontal="left" vertical="top" wrapText="1"/>
      <protection locked="0"/>
    </xf>
    <xf numFmtId="49" fontId="53" fillId="3" borderId="3" xfId="3" applyNumberFormat="1" applyFont="1" applyFill="1" applyBorder="1" applyAlignment="1" applyProtection="1">
      <alignment horizontal="left" vertical="top" wrapText="1"/>
      <protection locked="0"/>
    </xf>
    <xf numFmtId="49" fontId="53" fillId="3" borderId="2" xfId="3" applyNumberFormat="1" applyFont="1" applyFill="1" applyBorder="1" applyAlignment="1" applyProtection="1">
      <alignment horizontal="left" vertical="top" wrapText="1"/>
      <protection locked="0"/>
    </xf>
    <xf numFmtId="0" fontId="2" fillId="3" borderId="12" xfId="0" applyFont="1" applyFill="1" applyBorder="1" applyAlignment="1" applyProtection="1">
      <alignment vertical="top"/>
      <protection locked="0"/>
    </xf>
    <xf numFmtId="0" fontId="2" fillId="3" borderId="7" xfId="0" applyFont="1" applyFill="1" applyBorder="1" applyAlignment="1" applyProtection="1">
      <alignment vertical="top"/>
      <protection locked="0"/>
    </xf>
    <xf numFmtId="0" fontId="2" fillId="3" borderId="13" xfId="0" applyFont="1" applyFill="1" applyBorder="1" applyAlignment="1" applyProtection="1">
      <alignment vertical="top"/>
      <protection locked="0"/>
    </xf>
    <xf numFmtId="0" fontId="2" fillId="3" borderId="2" xfId="0" applyFont="1" applyFill="1" applyBorder="1" applyAlignment="1" applyProtection="1">
      <alignment vertical="top"/>
      <protection locked="0"/>
    </xf>
    <xf numFmtId="0" fontId="2" fillId="3" borderId="4" xfId="0" applyFont="1" applyFill="1" applyBorder="1" applyAlignment="1" applyProtection="1">
      <alignment vertical="top"/>
      <protection locked="0"/>
    </xf>
  </cellXfs>
  <cellStyles count="6">
    <cellStyle name="Comma" xfId="1" builtinId="3"/>
    <cellStyle name="Comma 2" xfId="4"/>
    <cellStyle name="Hyperlink" xfId="2" builtinId="8"/>
    <cellStyle name="Normal" xfId="0" builtinId="0"/>
    <cellStyle name="Normal 2" xfId="3"/>
    <cellStyle name="Normal 3" xfId="5"/>
  </cellStyles>
  <dxfs count="30">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C60223"/>
      <rgbColor rgb="00C28DA9"/>
      <rgbColor rgb="00007662"/>
      <rgbColor rgb="008F9EBF"/>
      <rgbColor rgb="00D4415A"/>
      <rgbColor rgb="009599A5"/>
      <rgbColor rgb="008B0119"/>
      <rgbColor rgb="00851B53"/>
      <rgbColor rgb="00005345"/>
      <rgbColor rgb="001E3C7F"/>
      <rgbColor rgb="00ADD3CD"/>
      <rgbColor rgb="003F465B"/>
      <rgbColor rgb="00F3F5F5"/>
      <rgbColor rgb="00808080"/>
      <rgbColor rgb="00007662"/>
      <rgbColor rgb="0080BBB1"/>
      <rgbColor rgb="00851B53"/>
      <rgbColor rgb="00C28DA9"/>
      <rgbColor rgb="001E3C7F"/>
      <rgbColor rgb="008F9EBF"/>
      <rgbColor rgb="003F465B"/>
      <rgbColor rgb="009599A5"/>
      <rgbColor rgb="00005345"/>
      <rgbColor rgb="00409889"/>
      <rgbColor rgb="005D133A"/>
      <rgbColor rgb="00A4547E"/>
      <rgbColor rgb="00152A59"/>
      <rgbColor rgb="00566D9F"/>
      <rgbColor rgb="002C3140"/>
      <rgbColor rgb="005C6274"/>
      <rgbColor rgb="0080BBB1"/>
      <rgbColor rgb="00D9DADE"/>
      <rgbColor rgb="00E7D1DD"/>
      <rgbColor rgb="00D2D8E5"/>
      <rgbColor rgb="00CCE4E0"/>
      <rgbColor rgb="00E38191"/>
      <rgbColor rgb="00D6E9E6"/>
      <rgbColor rgb="00FFE5CC"/>
      <rgbColor rgb="00409889"/>
      <rgbColor rgb="005C6274"/>
      <rgbColor rgb="00566D9F"/>
      <rgbColor rgb="00FFBF80"/>
      <rgbColor rgb="00FF9226"/>
      <rgbColor rgb="00FF7F00"/>
      <rgbColor rgb="0099C8C0"/>
      <rgbColor rgb="00B2B2B2"/>
      <rgbColor rgb="002C3140"/>
      <rgbColor rgb="00A4547E"/>
      <rgbColor rgb="005D133A"/>
      <rgbColor rgb="00152A59"/>
      <rgbColor rgb="00B35900"/>
      <rgbColor rgb="00C2DED9"/>
      <rgbColor rgb="006B8C86"/>
      <rgbColor rgb="00333333"/>
    </indexedColors>
    <mruColors>
      <color rgb="FFCCE4E0"/>
      <color rgb="FF91C5BC"/>
      <color rgb="FFF9C3BF"/>
      <color rgb="FFF1FC64"/>
      <color rgb="FFFBFE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74385</xdr:colOff>
      <xdr:row>0</xdr:row>
      <xdr:rowOff>24947</xdr:rowOff>
    </xdr:from>
    <xdr:to>
      <xdr:col>0</xdr:col>
      <xdr:colOff>960210</xdr:colOff>
      <xdr:row>3</xdr:row>
      <xdr:rowOff>120197</xdr:rowOff>
    </xdr:to>
    <xdr:pic>
      <xdr:nvPicPr>
        <xdr:cNvPr id="2049"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4385" y="24947"/>
          <a:ext cx="88582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1038225</xdr:colOff>
      <xdr:row>3</xdr:row>
      <xdr:rowOff>66675</xdr:rowOff>
    </xdr:from>
    <xdr:to>
      <xdr:col>16</xdr:col>
      <xdr:colOff>114300</xdr:colOff>
      <xdr:row>3</xdr:row>
      <xdr:rowOff>104775</xdr:rowOff>
    </xdr:to>
    <xdr:sp macro="" textlink="">
      <xdr:nvSpPr>
        <xdr:cNvPr id="2050" name="Line 2"/>
        <xdr:cNvSpPr>
          <a:spLocks noChangeShapeType="1"/>
        </xdr:cNvSpPr>
      </xdr:nvSpPr>
      <xdr:spPr bwMode="auto">
        <a:xfrm>
          <a:off x="1038225" y="552450"/>
          <a:ext cx="9458325" cy="38100"/>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16</xdr:col>
      <xdr:colOff>209550</xdr:colOff>
      <xdr:row>1</xdr:row>
      <xdr:rowOff>38100</xdr:rowOff>
    </xdr:from>
    <xdr:to>
      <xdr:col>18</xdr:col>
      <xdr:colOff>838200</xdr:colOff>
      <xdr:row>3</xdr:row>
      <xdr:rowOff>142875</xdr:rowOff>
    </xdr:to>
    <xdr:pic>
      <xdr:nvPicPr>
        <xdr:cNvPr id="2051"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591800" y="200025"/>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8</xdr:col>
          <xdr:colOff>28575</xdr:colOff>
          <xdr:row>6</xdr:row>
          <xdr:rowOff>85725</xdr:rowOff>
        </xdr:from>
        <xdr:to>
          <xdr:col>8</xdr:col>
          <xdr:colOff>333375</xdr:colOff>
          <xdr:row>9</xdr:row>
          <xdr:rowOff>219075</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10</xdr:row>
          <xdr:rowOff>0</xdr:rowOff>
        </xdr:from>
        <xdr:to>
          <xdr:col>11</xdr:col>
          <xdr:colOff>323850</xdr:colOff>
          <xdr:row>11</xdr:row>
          <xdr:rowOff>219075</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28575</xdr:colOff>
          <xdr:row>10</xdr:row>
          <xdr:rowOff>0</xdr:rowOff>
        </xdr:from>
        <xdr:to>
          <xdr:col>8</xdr:col>
          <xdr:colOff>333375</xdr:colOff>
          <xdr:row>11</xdr:row>
          <xdr:rowOff>228600</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6</xdr:row>
          <xdr:rowOff>85725</xdr:rowOff>
        </xdr:from>
        <xdr:to>
          <xdr:col>11</xdr:col>
          <xdr:colOff>323850</xdr:colOff>
          <xdr:row>9</xdr:row>
          <xdr:rowOff>219075</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104775</xdr:colOff>
      <xdr:row>0</xdr:row>
      <xdr:rowOff>76200</xdr:rowOff>
    </xdr:from>
    <xdr:to>
      <xdr:col>0</xdr:col>
      <xdr:colOff>990600</xdr:colOff>
      <xdr:row>4</xdr:row>
      <xdr:rowOff>9525</xdr:rowOff>
    </xdr:to>
    <xdr:pic>
      <xdr:nvPicPr>
        <xdr:cNvPr id="3073"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76200"/>
          <a:ext cx="8858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19050</xdr:colOff>
      <xdr:row>3</xdr:row>
      <xdr:rowOff>95250</xdr:rowOff>
    </xdr:from>
    <xdr:to>
      <xdr:col>7</xdr:col>
      <xdr:colOff>0</xdr:colOff>
      <xdr:row>3</xdr:row>
      <xdr:rowOff>123825</xdr:rowOff>
    </xdr:to>
    <xdr:sp macro="" textlink="">
      <xdr:nvSpPr>
        <xdr:cNvPr id="3074" name="Line 2"/>
        <xdr:cNvSpPr>
          <a:spLocks noChangeShapeType="1"/>
        </xdr:cNvSpPr>
      </xdr:nvSpPr>
      <xdr:spPr bwMode="auto">
        <a:xfrm>
          <a:off x="1076325" y="581025"/>
          <a:ext cx="9429750" cy="28575"/>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7</xdr:col>
      <xdr:colOff>0</xdr:colOff>
      <xdr:row>1</xdr:row>
      <xdr:rowOff>104775</xdr:rowOff>
    </xdr:from>
    <xdr:to>
      <xdr:col>8</xdr:col>
      <xdr:colOff>66675</xdr:colOff>
      <xdr:row>4</xdr:row>
      <xdr:rowOff>47625</xdr:rowOff>
    </xdr:to>
    <xdr:pic>
      <xdr:nvPicPr>
        <xdr:cNvPr id="3075"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601325" y="266700"/>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1152524</xdr:colOff>
      <xdr:row>3</xdr:row>
      <xdr:rowOff>129886</xdr:rowOff>
    </xdr:from>
    <xdr:to>
      <xdr:col>9</xdr:col>
      <xdr:colOff>917863</xdr:colOff>
      <xdr:row>3</xdr:row>
      <xdr:rowOff>131618</xdr:rowOff>
    </xdr:to>
    <xdr:sp macro="" textlink="">
      <xdr:nvSpPr>
        <xdr:cNvPr id="2" name="Line 2"/>
        <xdr:cNvSpPr>
          <a:spLocks noChangeShapeType="1"/>
        </xdr:cNvSpPr>
      </xdr:nvSpPr>
      <xdr:spPr bwMode="auto">
        <a:xfrm flipV="1">
          <a:off x="609599" y="701386"/>
          <a:ext cx="4880264" cy="1732"/>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oneCellAnchor>
    <xdr:from>
      <xdr:col>9</xdr:col>
      <xdr:colOff>1019175</xdr:colOff>
      <xdr:row>1</xdr:row>
      <xdr:rowOff>95250</xdr:rowOff>
    </xdr:from>
    <xdr:ext cx="1019175" cy="428625"/>
    <xdr:pic>
      <xdr:nvPicPr>
        <xdr:cNvPr id="3" name="Picture 4" descr="BICC Branding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86400" y="285750"/>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0</xdr:col>
      <xdr:colOff>114300</xdr:colOff>
      <xdr:row>0</xdr:row>
      <xdr:rowOff>66675</xdr:rowOff>
    </xdr:from>
    <xdr:to>
      <xdr:col>0</xdr:col>
      <xdr:colOff>1000125</xdr:colOff>
      <xdr:row>4</xdr:row>
      <xdr:rowOff>0</xdr:rowOff>
    </xdr:to>
    <xdr:pic>
      <xdr:nvPicPr>
        <xdr:cNvPr id="4" name="Picture 1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300" y="66675"/>
          <a:ext cx="49530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1066800</xdr:colOff>
      <xdr:row>3</xdr:row>
      <xdr:rowOff>114300</xdr:rowOff>
    </xdr:from>
    <xdr:to>
      <xdr:col>9</xdr:col>
      <xdr:colOff>47625</xdr:colOff>
      <xdr:row>3</xdr:row>
      <xdr:rowOff>114300</xdr:rowOff>
    </xdr:to>
    <xdr:sp macro="" textlink="">
      <xdr:nvSpPr>
        <xdr:cNvPr id="2" name="Line 2"/>
        <xdr:cNvSpPr>
          <a:spLocks noChangeShapeType="1"/>
        </xdr:cNvSpPr>
      </xdr:nvSpPr>
      <xdr:spPr bwMode="auto">
        <a:xfrm>
          <a:off x="609600" y="600075"/>
          <a:ext cx="6143625" cy="0"/>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95250</xdr:colOff>
      <xdr:row>0</xdr:row>
      <xdr:rowOff>104775</xdr:rowOff>
    </xdr:from>
    <xdr:to>
      <xdr:col>0</xdr:col>
      <xdr:colOff>981075</xdr:colOff>
      <xdr:row>4</xdr:row>
      <xdr:rowOff>38100</xdr:rowOff>
    </xdr:to>
    <xdr:pic>
      <xdr:nvPicPr>
        <xdr:cNvPr id="3"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104775"/>
          <a:ext cx="5143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586068</xdr:colOff>
      <xdr:row>1</xdr:row>
      <xdr:rowOff>84044</xdr:rowOff>
    </xdr:from>
    <xdr:ext cx="1019735" cy="413497"/>
    <xdr:pic>
      <xdr:nvPicPr>
        <xdr:cNvPr id="4"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682068" y="245969"/>
          <a:ext cx="1019735" cy="4134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0</xdr:col>
      <xdr:colOff>171450</xdr:colOff>
      <xdr:row>74</xdr:row>
      <xdr:rowOff>142876</xdr:rowOff>
    </xdr:from>
    <xdr:to>
      <xdr:col>5</xdr:col>
      <xdr:colOff>666750</xdr:colOff>
      <xdr:row>111</xdr:row>
      <xdr:rowOff>85726</xdr:rowOff>
    </xdr:to>
    <xdr:pic>
      <xdr:nvPicPr>
        <xdr:cNvPr id="6" name="Picture 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1450" y="18669001"/>
          <a:ext cx="6534150" cy="5676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virago.internal.dtlr.gov.uk\Data\AFP\GOVall\GOV\009%20Portfolio%20Management\003%20Portfolio%20Reporting\0003%202015-16\0002%20Q1%202015-16%20Report\Commissioning%20Template\Q1%202015-16%20BICC%20Blank%20Template%20v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FP/GOVall/GOV/009%20Portfolio%20Management/003%20Portfolio%20Reporting/2016-17/Q1%202016-17/Templates/A14%20Cambs%20to%20Huntingt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Finance &amp; Benefits"/>
      <sheetName val="Resources "/>
      <sheetName val="Milestones"/>
      <sheetName val="Sheet2"/>
      <sheetName val="Dropdown lists"/>
    </sheetNames>
    <sheetDataSet>
      <sheetData sheetId="0"/>
      <sheetData sheetId="1"/>
      <sheetData sheetId="2"/>
      <sheetData sheetId="3"/>
      <sheetData sheetId="4">
        <row r="1">
          <cell r="A1" t="str">
            <v xml:space="preserve">High Speed Rail </v>
          </cell>
          <cell r="D1" t="str">
            <v xml:space="preserve">Yes </v>
          </cell>
        </row>
        <row r="2">
          <cell r="A2" t="str">
            <v xml:space="preserve">Rail Executive </v>
          </cell>
          <cell r="D2" t="str">
            <v>No</v>
          </cell>
        </row>
        <row r="3">
          <cell r="A3" t="str">
            <v xml:space="preserve">Roads Traffic and Local </v>
          </cell>
        </row>
        <row r="4">
          <cell r="A4" t="str">
            <v>ISE</v>
          </cell>
        </row>
        <row r="5">
          <cell r="A5" t="str">
            <v xml:space="preserve">Resource and Strategy </v>
          </cell>
        </row>
        <row r="6">
          <cell r="A6" t="str">
            <v xml:space="preserve">Non-Group </v>
          </cell>
        </row>
        <row r="9">
          <cell r="A9" t="str">
            <v>SOBC</v>
          </cell>
          <cell r="C9" t="str">
            <v>SOBC</v>
          </cell>
        </row>
        <row r="10">
          <cell r="A10" t="str">
            <v>OBC</v>
          </cell>
          <cell r="C10" t="str">
            <v>OBC</v>
          </cell>
        </row>
        <row r="11">
          <cell r="A11" t="str">
            <v>FBC</v>
          </cell>
          <cell r="C11" t="str">
            <v>FBC</v>
          </cell>
        </row>
      </sheetData>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Finance &amp; Benefits"/>
      <sheetName val="Resources "/>
      <sheetName val="Milestones and Assurance"/>
      <sheetName val="Dropdown lists"/>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13" Type="http://schemas.openxmlformats.org/officeDocument/2006/relationships/ctrlProp" Target="../ctrlProps/ctrlProp4.xml"/><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12" Type="http://schemas.openxmlformats.org/officeDocument/2006/relationships/ctrlProp" Target="../ctrlProps/ctrlProp3.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1" Type="http://schemas.openxmlformats.org/officeDocument/2006/relationships/ctrlProp" Target="../ctrlProps/ctrlProp2.xml"/><Relationship Id="rId5" Type="http://schemas.openxmlformats.org/officeDocument/2006/relationships/printerSettings" Target="../printerSettings/printerSettings5.bin"/><Relationship Id="rId10" Type="http://schemas.openxmlformats.org/officeDocument/2006/relationships/ctrlProp" Target="../ctrlProps/ctrlProp1.xml"/><Relationship Id="rId4" Type="http://schemas.openxmlformats.org/officeDocument/2006/relationships/printerSettings" Target="../printerSettings/printerSettings4.bin"/><Relationship Id="rId9"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8" Type="http://schemas.openxmlformats.org/officeDocument/2006/relationships/hyperlink" Target="https://www.gov.uk/government/publications/procurement-policy-note-1615-procuring-steel-in-major-projects" TargetMode="External"/><Relationship Id="rId3" Type="http://schemas.openxmlformats.org/officeDocument/2006/relationships/printerSettings" Target="../printerSettings/printerSettings10.bin"/><Relationship Id="rId7" Type="http://schemas.openxmlformats.org/officeDocument/2006/relationships/hyperlink" Target="https://www.gov.uk/government/publications/procurement-policy-note-1615-procuring-steel-in-major-projects" TargetMode="External"/><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6" Type="http://schemas.openxmlformats.org/officeDocument/2006/relationships/printerSettings" Target="../printerSettings/printerSettings13.bin"/><Relationship Id="rId5" Type="http://schemas.openxmlformats.org/officeDocument/2006/relationships/printerSettings" Target="../printerSettings/printerSettings12.bin"/><Relationship Id="rId10" Type="http://schemas.openxmlformats.org/officeDocument/2006/relationships/drawing" Target="../drawings/drawing2.xml"/><Relationship Id="rId4" Type="http://schemas.openxmlformats.org/officeDocument/2006/relationships/printerSettings" Target="../printerSettings/printerSettings11.bin"/><Relationship Id="rId9"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printerSettings" Target="../printerSettings/printerSettings17.bin"/><Relationship Id="rId7" Type="http://schemas.openxmlformats.org/officeDocument/2006/relationships/printerSettings" Target="../printerSettings/printerSettings21.bin"/><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 Id="rId6" Type="http://schemas.openxmlformats.org/officeDocument/2006/relationships/printerSettings" Target="../printerSettings/printerSettings20.bin"/><Relationship Id="rId5" Type="http://schemas.openxmlformats.org/officeDocument/2006/relationships/printerSettings" Target="../printerSettings/printerSettings19.bin"/><Relationship Id="rId4" Type="http://schemas.openxmlformats.org/officeDocument/2006/relationships/printerSettings" Target="../printerSettings/printerSettings18.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4.bin"/><Relationship Id="rId7" Type="http://schemas.openxmlformats.org/officeDocument/2006/relationships/drawing" Target="../drawings/drawing4.xml"/><Relationship Id="rId2" Type="http://schemas.openxmlformats.org/officeDocument/2006/relationships/printerSettings" Target="../printerSettings/printerSettings23.bin"/><Relationship Id="rId1" Type="http://schemas.openxmlformats.org/officeDocument/2006/relationships/printerSettings" Target="../printerSettings/printerSettings22.bin"/><Relationship Id="rId6" Type="http://schemas.openxmlformats.org/officeDocument/2006/relationships/printerSettings" Target="../printerSettings/printerSettings27.bin"/><Relationship Id="rId5" Type="http://schemas.openxmlformats.org/officeDocument/2006/relationships/printerSettings" Target="../printerSettings/printerSettings26.bin"/><Relationship Id="rId4" Type="http://schemas.openxmlformats.org/officeDocument/2006/relationships/printerSettings" Target="../printerSettings/printerSettings25.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0.bin"/><Relationship Id="rId2" Type="http://schemas.openxmlformats.org/officeDocument/2006/relationships/printerSettings" Target="../printerSettings/printerSettings29.bin"/><Relationship Id="rId1" Type="http://schemas.openxmlformats.org/officeDocument/2006/relationships/printerSettings" Target="../printerSettings/printerSettings28.bin"/><Relationship Id="rId6" Type="http://schemas.openxmlformats.org/officeDocument/2006/relationships/printerSettings" Target="../printerSettings/printerSettings33.bin"/><Relationship Id="rId5" Type="http://schemas.openxmlformats.org/officeDocument/2006/relationships/printerSettings" Target="../printerSettings/printerSettings32.bin"/><Relationship Id="rId4" Type="http://schemas.openxmlformats.org/officeDocument/2006/relationships/printerSettings" Target="../printerSettings/printerSettings3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AG61"/>
  <sheetViews>
    <sheetView showGridLines="0" topLeftCell="A16" zoomScale="84" zoomScaleNormal="100" zoomScaleSheetLayoutView="86" workbookViewId="0">
      <selection activeCell="E55" sqref="E55:S55"/>
    </sheetView>
  </sheetViews>
  <sheetFormatPr defaultRowHeight="12.75" x14ac:dyDescent="0.2"/>
  <cols>
    <col min="1" max="1" width="19" customWidth="1"/>
    <col min="2" max="2" width="2" customWidth="1"/>
    <col min="3" max="3" width="19.5703125" customWidth="1"/>
    <col min="4" max="4" width="2" style="6" customWidth="1"/>
    <col min="5" max="5" width="30.42578125" style="3" customWidth="1"/>
    <col min="6" max="6" width="13.42578125" style="3" customWidth="1"/>
    <col min="7" max="7" width="1.28515625" customWidth="1"/>
    <col min="8" max="8" width="23.140625" style="3" customWidth="1"/>
    <col min="9" max="9" width="12" style="3" customWidth="1"/>
    <col min="10" max="10" width="3.42578125" style="3" customWidth="1"/>
    <col min="11" max="11" width="20.7109375" style="3" customWidth="1"/>
    <col min="12" max="12" width="8" style="3" customWidth="1"/>
    <col min="14" max="14" width="3.140625" customWidth="1"/>
    <col min="15" max="15" width="2" customWidth="1"/>
    <col min="16" max="16" width="2.28515625" customWidth="1"/>
    <col min="17" max="17" width="3.5703125" customWidth="1"/>
    <col min="18" max="18" width="2.28515625" customWidth="1"/>
    <col min="19" max="19" width="14.28515625" customWidth="1"/>
    <col min="20" max="20" width="9.140625" hidden="1" customWidth="1"/>
    <col min="22" max="22" width="23.140625" customWidth="1"/>
    <col min="23" max="23" width="12" customWidth="1"/>
    <col min="24" max="24" width="3.42578125" customWidth="1"/>
    <col min="25" max="25" width="20.7109375" customWidth="1"/>
    <col min="26" max="26" width="8" customWidth="1"/>
    <col min="28" max="28" width="3.140625" customWidth="1"/>
    <col min="29" max="29" width="2" customWidth="1"/>
    <col min="30" max="30" width="2.28515625" customWidth="1"/>
    <col min="31" max="31" width="3.5703125" customWidth="1"/>
    <col min="32" max="32" width="2.28515625" customWidth="1"/>
  </cols>
  <sheetData>
    <row r="1" spans="1:21" x14ac:dyDescent="0.2">
      <c r="H1" s="34" t="s">
        <v>48</v>
      </c>
      <c r="R1" s="438"/>
      <c r="S1" s="438"/>
      <c r="T1" s="438"/>
      <c r="U1" s="438"/>
    </row>
    <row r="2" spans="1:21" x14ac:dyDescent="0.2">
      <c r="R2" s="438"/>
      <c r="S2" s="438"/>
      <c r="T2" s="438"/>
      <c r="U2" s="438"/>
    </row>
    <row r="3" spans="1:21" x14ac:dyDescent="0.2">
      <c r="R3" s="438"/>
      <c r="S3" s="438"/>
      <c r="T3" s="438"/>
      <c r="U3" s="438"/>
    </row>
    <row r="4" spans="1:21" x14ac:dyDescent="0.2">
      <c r="R4" s="438"/>
      <c r="S4" s="438"/>
      <c r="T4" s="438"/>
      <c r="U4" s="438"/>
    </row>
    <row r="5" spans="1:21" ht="21" customHeight="1" thickBot="1" x14ac:dyDescent="0.3">
      <c r="A5" s="433" t="s">
        <v>58</v>
      </c>
      <c r="B5" s="434"/>
      <c r="C5" s="434"/>
      <c r="D5" s="435"/>
      <c r="E5" s="434"/>
      <c r="F5" s="434"/>
      <c r="R5" s="438"/>
      <c r="S5" s="438"/>
      <c r="T5" s="453" t="s">
        <v>10</v>
      </c>
      <c r="U5" s="438"/>
    </row>
    <row r="6" spans="1:21" ht="23.25" customHeight="1" thickBot="1" x14ac:dyDescent="0.3">
      <c r="A6" s="433" t="s">
        <v>255</v>
      </c>
      <c r="B6" s="434"/>
      <c r="C6" s="434"/>
      <c r="D6" s="435"/>
      <c r="E6" s="434"/>
      <c r="F6" s="436"/>
      <c r="H6" s="689" t="s">
        <v>111</v>
      </c>
      <c r="I6" s="690"/>
      <c r="J6" s="84"/>
      <c r="K6" s="502" t="s">
        <v>134</v>
      </c>
      <c r="L6" s="2"/>
      <c r="M6" s="700" t="s">
        <v>174</v>
      </c>
      <c r="N6" s="701"/>
      <c r="O6" s="701"/>
      <c r="P6" s="701"/>
      <c r="Q6" s="702"/>
      <c r="R6" s="686"/>
      <c r="S6" s="687"/>
      <c r="T6" s="687"/>
      <c r="U6" s="687"/>
    </row>
    <row r="7" spans="1:21" ht="14.25" customHeight="1" thickBot="1" x14ac:dyDescent="0.25">
      <c r="A7" s="437"/>
      <c r="B7" s="438"/>
      <c r="C7" s="438"/>
      <c r="D7" s="439"/>
      <c r="E7" s="437"/>
      <c r="F7" s="440"/>
      <c r="H7" s="145" t="s">
        <v>131</v>
      </c>
      <c r="I7" s="2"/>
      <c r="J7" s="2"/>
      <c r="K7" s="18"/>
      <c r="L7" s="2"/>
      <c r="M7" s="309"/>
      <c r="N7" s="309"/>
      <c r="O7" s="309"/>
      <c r="P7" s="309"/>
      <c r="Q7" s="309"/>
      <c r="R7" s="469"/>
      <c r="S7" s="469"/>
      <c r="T7" s="470"/>
      <c r="U7" s="469"/>
    </row>
    <row r="8" spans="1:21" s="1" customFormat="1" ht="15" hidden="1" customHeight="1" thickBot="1" x14ac:dyDescent="0.25">
      <c r="A8" s="15" t="s">
        <v>5</v>
      </c>
      <c r="B8" s="7"/>
      <c r="C8" s="8"/>
      <c r="D8" s="9"/>
      <c r="E8" s="7"/>
      <c r="F8" s="440"/>
      <c r="G8" s="7"/>
      <c r="J8" s="10"/>
      <c r="M8" s="41"/>
      <c r="N8" s="41"/>
      <c r="O8" s="41"/>
      <c r="P8"/>
      <c r="Q8"/>
      <c r="R8" s="471"/>
      <c r="S8" s="471"/>
      <c r="T8" s="469"/>
      <c r="U8" s="471"/>
    </row>
    <row r="9" spans="1:21" ht="6.75" hidden="1" customHeight="1" thickBot="1" x14ac:dyDescent="0.25">
      <c r="A9" s="16"/>
      <c r="B9" s="11"/>
      <c r="C9" s="11"/>
      <c r="D9" s="12"/>
      <c r="E9" s="13"/>
      <c r="F9" s="440"/>
      <c r="G9" s="11"/>
      <c r="H9" s="16"/>
      <c r="I9" s="10"/>
      <c r="J9" s="10"/>
      <c r="K9" s="16"/>
      <c r="L9" s="305"/>
      <c r="M9" s="692" t="s">
        <v>374</v>
      </c>
      <c r="N9" s="693"/>
      <c r="O9" s="693"/>
      <c r="P9" s="693"/>
      <c r="Q9" s="694"/>
      <c r="R9" s="469"/>
      <c r="S9" s="469"/>
      <c r="T9" s="472"/>
      <c r="U9" s="469"/>
    </row>
    <row r="10" spans="1:21" ht="26.25" thickBot="1" x14ac:dyDescent="0.25">
      <c r="A10" s="430" t="s">
        <v>226</v>
      </c>
      <c r="B10" s="441"/>
      <c r="C10" s="691" t="s">
        <v>302</v>
      </c>
      <c r="D10" s="691"/>
      <c r="E10" s="691"/>
      <c r="F10" s="440"/>
      <c r="G10" s="11"/>
      <c r="H10" s="19" t="s">
        <v>1</v>
      </c>
      <c r="I10" s="77"/>
      <c r="J10" s="10"/>
      <c r="K10" s="48" t="s">
        <v>49</v>
      </c>
      <c r="L10" s="306"/>
      <c r="M10" s="695"/>
      <c r="N10" s="696"/>
      <c r="O10" s="696"/>
      <c r="P10" s="696"/>
      <c r="Q10" s="697"/>
      <c r="R10" s="469"/>
      <c r="S10" s="469"/>
      <c r="T10" s="473"/>
      <c r="U10" s="469"/>
    </row>
    <row r="11" spans="1:21" ht="6.75" customHeight="1" thickBot="1" x14ac:dyDescent="0.25">
      <c r="A11" s="442"/>
      <c r="B11" s="441"/>
      <c r="C11" s="11"/>
      <c r="D11" s="12"/>
      <c r="E11" s="13"/>
      <c r="F11" s="440"/>
      <c r="G11" s="11"/>
      <c r="H11" s="10"/>
      <c r="I11" s="10"/>
      <c r="J11" s="10"/>
      <c r="K11" s="10"/>
      <c r="L11" s="308"/>
      <c r="M11" s="698" t="s">
        <v>375</v>
      </c>
      <c r="N11" s="698"/>
      <c r="O11" s="698"/>
      <c r="P11" s="698"/>
      <c r="Q11" s="698"/>
      <c r="R11" s="445"/>
      <c r="S11" s="438"/>
      <c r="T11" s="474" t="s">
        <v>13</v>
      </c>
      <c r="U11" s="438"/>
    </row>
    <row r="12" spans="1:21" ht="19.5" customHeight="1" thickBot="1" x14ac:dyDescent="0.25">
      <c r="A12" s="394" t="s">
        <v>333</v>
      </c>
      <c r="B12" s="441"/>
      <c r="C12" s="338"/>
      <c r="D12" s="339"/>
      <c r="E12" s="391"/>
      <c r="F12" s="440"/>
      <c r="G12" s="11"/>
      <c r="H12" s="19" t="s">
        <v>2</v>
      </c>
      <c r="I12" s="77"/>
      <c r="J12" s="10"/>
      <c r="K12" s="19" t="s">
        <v>3</v>
      </c>
      <c r="L12" s="188"/>
      <c r="M12" s="699"/>
      <c r="N12" s="699"/>
      <c r="O12" s="699"/>
      <c r="P12" s="699"/>
      <c r="Q12" s="699"/>
      <c r="R12" s="445"/>
      <c r="S12" s="438"/>
      <c r="T12" s="474" t="s">
        <v>12</v>
      </c>
      <c r="U12" s="438"/>
    </row>
    <row r="13" spans="1:21" ht="8.25" customHeight="1" thickBot="1" x14ac:dyDescent="0.25">
      <c r="A13" s="442"/>
      <c r="B13" s="441"/>
      <c r="C13" s="11"/>
      <c r="D13" s="12"/>
      <c r="E13" s="13"/>
      <c r="F13" s="440"/>
      <c r="G13" s="11"/>
      <c r="H13" s="389"/>
      <c r="I13" s="388"/>
      <c r="J13" s="388"/>
      <c r="K13" s="388"/>
      <c r="L13" s="388"/>
      <c r="M13" s="699"/>
      <c r="N13" s="699"/>
      <c r="O13" s="699"/>
      <c r="P13" s="699"/>
      <c r="Q13" s="699"/>
      <c r="R13" s="445"/>
      <c r="S13" s="438"/>
      <c r="T13" s="474"/>
      <c r="U13" s="438"/>
    </row>
    <row r="14" spans="1:21" ht="24" customHeight="1" thickBot="1" x14ac:dyDescent="0.25">
      <c r="A14" s="430" t="s">
        <v>217</v>
      </c>
      <c r="B14" s="441"/>
      <c r="C14" s="688" t="s">
        <v>370</v>
      </c>
      <c r="D14" s="688"/>
      <c r="E14" s="688"/>
      <c r="F14" s="440"/>
      <c r="G14" s="11"/>
      <c r="H14" s="675" t="s">
        <v>59</v>
      </c>
      <c r="I14" s="387" t="s">
        <v>20</v>
      </c>
      <c r="J14" s="663" t="s">
        <v>313</v>
      </c>
      <c r="K14" s="664"/>
      <c r="L14" s="665"/>
      <c r="M14" s="477"/>
      <c r="N14" s="469"/>
      <c r="O14" s="478"/>
      <c r="P14" s="438"/>
      <c r="Q14" s="438"/>
      <c r="R14" s="438"/>
      <c r="S14" s="438"/>
      <c r="T14" s="474"/>
      <c r="U14" s="438"/>
    </row>
    <row r="15" spans="1:21" ht="13.5" customHeight="1" thickBot="1" x14ac:dyDescent="0.25">
      <c r="A15" s="442"/>
      <c r="B15" s="441"/>
      <c r="C15" s="11"/>
      <c r="D15" s="12"/>
      <c r="E15" s="13"/>
      <c r="F15" s="440"/>
      <c r="G15" s="11"/>
      <c r="H15" s="676"/>
      <c r="I15" s="387" t="s">
        <v>21</v>
      </c>
      <c r="J15" s="663" t="s">
        <v>315</v>
      </c>
      <c r="K15" s="664"/>
      <c r="L15" s="665"/>
      <c r="M15" s="479"/>
      <c r="N15" s="480"/>
      <c r="O15" s="481"/>
      <c r="P15" s="469"/>
      <c r="Q15" s="456"/>
      <c r="R15" s="456"/>
      <c r="S15" s="438"/>
      <c r="T15" s="474"/>
      <c r="U15" s="438"/>
    </row>
    <row r="16" spans="1:21" ht="21.75" customHeight="1" thickBot="1" x14ac:dyDescent="0.25">
      <c r="A16" s="648" t="s">
        <v>83</v>
      </c>
      <c r="B16" s="441"/>
      <c r="D16" s="801"/>
      <c r="E16" s="802"/>
      <c r="F16" s="440"/>
      <c r="G16" s="11"/>
      <c r="H16" s="677"/>
      <c r="I16" s="387" t="s">
        <v>22</v>
      </c>
      <c r="J16" s="660" t="s">
        <v>314</v>
      </c>
      <c r="K16" s="661"/>
      <c r="L16" s="662"/>
      <c r="M16" s="441"/>
      <c r="N16" s="441"/>
      <c r="O16" s="441"/>
      <c r="P16" s="438"/>
      <c r="Q16" s="438"/>
      <c r="R16" s="438"/>
      <c r="S16" s="438"/>
      <c r="T16" s="474" t="s">
        <v>13</v>
      </c>
      <c r="U16" s="43"/>
    </row>
    <row r="17" spans="1:33" ht="18.75" customHeight="1" thickBot="1" x14ac:dyDescent="0.25">
      <c r="A17" s="649"/>
      <c r="B17" s="443"/>
      <c r="C17" s="800" t="s">
        <v>306</v>
      </c>
      <c r="D17" s="803"/>
      <c r="E17" s="804"/>
      <c r="F17" s="440"/>
      <c r="G17" s="11"/>
      <c r="H17" s="64" t="s">
        <v>293</v>
      </c>
      <c r="I17" s="505">
        <v>42248</v>
      </c>
      <c r="J17" s="669" t="s">
        <v>294</v>
      </c>
      <c r="K17" s="670"/>
      <c r="L17" s="673">
        <v>1</v>
      </c>
      <c r="M17" s="441"/>
      <c r="N17" s="441"/>
      <c r="O17" s="441"/>
      <c r="P17" s="438"/>
      <c r="Q17" s="438"/>
      <c r="R17" s="438"/>
      <c r="S17" s="438"/>
      <c r="T17" s="474" t="s">
        <v>19</v>
      </c>
      <c r="U17" s="45"/>
      <c r="V17" s="44"/>
    </row>
    <row r="18" spans="1:33" ht="13.5" customHeight="1" thickBot="1" x14ac:dyDescent="0.25">
      <c r="A18" s="444"/>
      <c r="B18" s="438"/>
      <c r="D18"/>
      <c r="E18"/>
      <c r="F18" s="440"/>
      <c r="H18" s="64" t="s">
        <v>292</v>
      </c>
      <c r="I18" s="505">
        <v>42916</v>
      </c>
      <c r="J18" s="671"/>
      <c r="K18" s="672"/>
      <c r="L18" s="674"/>
      <c r="M18" s="441"/>
      <c r="N18" s="441"/>
      <c r="O18" s="441"/>
      <c r="P18" s="438"/>
      <c r="Q18" s="438"/>
      <c r="R18" s="438"/>
      <c r="S18" s="438"/>
      <c r="T18" s="474"/>
      <c r="U18" s="45"/>
      <c r="V18" s="46"/>
    </row>
    <row r="19" spans="1:33" ht="33.75" customHeight="1" thickBot="1" x14ac:dyDescent="0.25">
      <c r="A19" s="666" t="s">
        <v>23</v>
      </c>
      <c r="B19" s="441"/>
      <c r="C19" s="249" t="s">
        <v>20</v>
      </c>
      <c r="D19" s="14"/>
      <c r="E19" s="503" t="s">
        <v>303</v>
      </c>
      <c r="F19" s="440"/>
      <c r="G19" s="11"/>
      <c r="H19" s="390" t="s">
        <v>110</v>
      </c>
      <c r="I19" s="678"/>
      <c r="J19" s="678"/>
      <c r="K19" s="678"/>
      <c r="L19" s="679"/>
      <c r="M19" s="441"/>
      <c r="N19" s="441"/>
      <c r="O19" s="441"/>
      <c r="P19" s="438"/>
      <c r="Q19" s="438"/>
      <c r="R19" s="438"/>
      <c r="S19" s="438"/>
      <c r="T19" s="474"/>
      <c r="U19" s="45"/>
      <c r="V19" s="46"/>
    </row>
    <row r="20" spans="1:33" ht="15.75" customHeight="1" thickBot="1" x14ac:dyDescent="0.25">
      <c r="A20" s="666"/>
      <c r="B20" s="441"/>
      <c r="C20" s="249" t="s">
        <v>21</v>
      </c>
      <c r="D20" s="14"/>
      <c r="E20" s="498" t="s">
        <v>304</v>
      </c>
      <c r="F20" s="440"/>
      <c r="G20" s="11"/>
      <c r="H20" s="16"/>
      <c r="I20" s="17"/>
      <c r="J20" s="13"/>
      <c r="K20" s="12"/>
      <c r="L20" s="14"/>
      <c r="M20" s="441"/>
      <c r="N20" s="441"/>
      <c r="O20" s="441"/>
      <c r="P20" s="438"/>
      <c r="Q20" s="438"/>
      <c r="R20" s="438"/>
      <c r="S20" s="438"/>
      <c r="T20" s="474"/>
      <c r="U20" s="45"/>
      <c r="V20" s="46"/>
    </row>
    <row r="21" spans="1:33" ht="15" customHeight="1" thickBot="1" x14ac:dyDescent="0.25">
      <c r="A21" s="666"/>
      <c r="B21" s="441"/>
      <c r="C21" s="249" t="s">
        <v>22</v>
      </c>
      <c r="D21" s="14"/>
      <c r="E21" s="499" t="s">
        <v>305</v>
      </c>
      <c r="F21" s="440"/>
      <c r="G21" s="11"/>
      <c r="H21" s="675" t="s">
        <v>24</v>
      </c>
      <c r="I21" s="387" t="s">
        <v>20</v>
      </c>
      <c r="J21" s="663" t="s">
        <v>327</v>
      </c>
      <c r="K21" s="664"/>
      <c r="L21" s="665"/>
      <c r="M21" s="441"/>
      <c r="N21" s="441"/>
      <c r="O21" s="441"/>
      <c r="P21" s="438"/>
      <c r="Q21" s="438"/>
      <c r="R21" s="438"/>
      <c r="S21" s="438"/>
      <c r="T21" s="474"/>
      <c r="U21" s="45"/>
      <c r="V21" s="46"/>
    </row>
    <row r="22" spans="1:33" ht="27.75" customHeight="1" thickBot="1" x14ac:dyDescent="0.25">
      <c r="A22" s="666"/>
      <c r="B22" s="441"/>
      <c r="C22" s="64" t="s">
        <v>297</v>
      </c>
      <c r="D22" s="14"/>
      <c r="E22" s="519">
        <v>41465</v>
      </c>
      <c r="F22" s="440"/>
      <c r="G22" s="11"/>
      <c r="H22" s="676"/>
      <c r="I22" s="387" t="s">
        <v>21</v>
      </c>
      <c r="J22" s="663" t="s">
        <v>328</v>
      </c>
      <c r="K22" s="664"/>
      <c r="L22" s="665"/>
      <c r="M22" s="441"/>
      <c r="N22" s="441"/>
      <c r="O22" s="441"/>
      <c r="P22" s="438"/>
      <c r="Q22" s="438"/>
      <c r="R22" s="438"/>
      <c r="S22" s="438"/>
      <c r="T22" s="474"/>
      <c r="U22" s="45"/>
      <c r="V22" s="46"/>
    </row>
    <row r="23" spans="1:33" ht="27" customHeight="1" thickBot="1" x14ac:dyDescent="0.25">
      <c r="A23" s="666"/>
      <c r="B23" s="441"/>
      <c r="C23" s="64" t="s">
        <v>60</v>
      </c>
      <c r="D23" s="14"/>
      <c r="E23" s="519">
        <v>42158</v>
      </c>
      <c r="F23" s="440"/>
      <c r="G23" s="11"/>
      <c r="H23" s="677"/>
      <c r="I23" s="429" t="s">
        <v>22</v>
      </c>
      <c r="J23" s="680" t="s">
        <v>329</v>
      </c>
      <c r="K23" s="681"/>
      <c r="L23" s="682"/>
      <c r="M23" s="440"/>
      <c r="N23" s="440"/>
      <c r="O23" s="440"/>
      <c r="P23" s="440"/>
      <c r="Q23" s="440"/>
      <c r="R23" s="438"/>
      <c r="S23" s="438"/>
      <c r="T23" s="474"/>
      <c r="U23" s="45"/>
      <c r="V23" s="46"/>
    </row>
    <row r="24" spans="1:33" ht="27" customHeight="1" thickBot="1" x14ac:dyDescent="0.25">
      <c r="A24" s="666"/>
      <c r="B24" s="441"/>
      <c r="C24" s="64" t="s">
        <v>290</v>
      </c>
      <c r="D24" s="14"/>
      <c r="E24" s="520">
        <v>42889</v>
      </c>
      <c r="F24" s="440"/>
      <c r="G24" s="11"/>
      <c r="H24" s="401"/>
      <c r="I24" s="402"/>
      <c r="J24" s="683"/>
      <c r="K24" s="684"/>
      <c r="L24" s="685"/>
      <c r="M24" s="440"/>
      <c r="N24" s="440"/>
      <c r="O24" s="440"/>
      <c r="P24" s="440"/>
      <c r="Q24" s="440"/>
      <c r="R24" s="438"/>
      <c r="S24" s="438"/>
      <c r="T24" s="474"/>
      <c r="U24" s="45"/>
      <c r="V24" s="46"/>
    </row>
    <row r="25" spans="1:33" ht="27" customHeight="1" thickBot="1" x14ac:dyDescent="0.25">
      <c r="A25" s="666"/>
      <c r="B25" s="441"/>
      <c r="C25" s="64" t="s">
        <v>291</v>
      </c>
      <c r="D25" s="14"/>
      <c r="E25" s="521">
        <v>1</v>
      </c>
      <c r="F25" s="440"/>
      <c r="G25" s="11"/>
      <c r="H25" s="401"/>
      <c r="I25" s="402"/>
      <c r="J25" s="683"/>
      <c r="K25" s="684"/>
      <c r="L25" s="685"/>
      <c r="M25" s="440"/>
      <c r="N25" s="440"/>
      <c r="O25" s="440"/>
      <c r="P25" s="440"/>
      <c r="Q25" s="440"/>
      <c r="R25" s="438"/>
      <c r="S25" s="438"/>
      <c r="T25" s="474"/>
      <c r="U25" s="45"/>
      <c r="V25" s="46"/>
    </row>
    <row r="26" spans="1:33" ht="26.25" customHeight="1" thickBot="1" x14ac:dyDescent="0.25">
      <c r="A26" s="666"/>
      <c r="B26" s="441"/>
      <c r="C26" s="64" t="s">
        <v>85</v>
      </c>
      <c r="D26" s="14"/>
      <c r="E26" s="298" t="s">
        <v>11</v>
      </c>
      <c r="F26" s="440"/>
      <c r="G26" s="11"/>
      <c r="L26" s="10"/>
      <c r="M26" s="482"/>
      <c r="N26" s="482"/>
      <c r="O26" s="482"/>
      <c r="P26" s="482"/>
      <c r="Q26" s="482"/>
      <c r="R26" s="438"/>
      <c r="S26" s="456"/>
      <c r="T26" s="475"/>
      <c r="U26" s="92"/>
      <c r="V26" s="93"/>
      <c r="W26" s="36"/>
      <c r="X26" s="36"/>
      <c r="Y26" s="36"/>
      <c r="Z26" s="36"/>
      <c r="AA26" s="36"/>
      <c r="AB26" s="36"/>
      <c r="AC26" s="36"/>
      <c r="AD26" s="36"/>
      <c r="AE26" s="36"/>
      <c r="AF26" s="36"/>
      <c r="AG26" s="36"/>
    </row>
    <row r="27" spans="1:33" ht="13.5" customHeight="1" thickBot="1" x14ac:dyDescent="0.25">
      <c r="A27" s="666"/>
      <c r="B27" s="441"/>
      <c r="C27" s="569" t="s">
        <v>87</v>
      </c>
      <c r="D27" s="14"/>
      <c r="E27" s="658"/>
      <c r="F27" s="440"/>
      <c r="G27" s="11"/>
      <c r="H27" s="667" t="s">
        <v>18</v>
      </c>
      <c r="I27" s="37" t="s">
        <v>26</v>
      </c>
      <c r="J27" s="656"/>
      <c r="K27" s="657"/>
      <c r="L27" s="88"/>
      <c r="M27" s="483"/>
      <c r="N27" s="483"/>
      <c r="O27" s="483"/>
      <c r="P27" s="483"/>
      <c r="Q27" s="483"/>
      <c r="R27" s="440"/>
      <c r="S27" s="456"/>
      <c r="T27" s="475"/>
      <c r="U27" s="92"/>
      <c r="V27" s="93"/>
      <c r="W27" s="36"/>
      <c r="X27" s="36"/>
      <c r="Y27" s="36"/>
      <c r="Z27" s="36"/>
      <c r="AA27" s="36"/>
      <c r="AB27" s="36"/>
      <c r="AC27" s="36"/>
      <c r="AD27" s="36"/>
      <c r="AE27" s="36"/>
      <c r="AF27" s="36"/>
      <c r="AG27" s="36"/>
    </row>
    <row r="28" spans="1:33" ht="13.5" customHeight="1" thickBot="1" x14ac:dyDescent="0.25">
      <c r="A28" s="666"/>
      <c r="B28" s="441"/>
      <c r="C28" s="570"/>
      <c r="D28" s="14"/>
      <c r="E28" s="659"/>
      <c r="F28" s="440"/>
      <c r="G28" s="11"/>
      <c r="H28" s="668"/>
      <c r="I28" s="37" t="s">
        <v>17</v>
      </c>
      <c r="J28" s="654"/>
      <c r="K28" s="655"/>
      <c r="L28" s="89"/>
      <c r="M28" s="483"/>
      <c r="N28" s="483"/>
      <c r="O28" s="483"/>
      <c r="P28" s="483"/>
      <c r="Q28" s="483"/>
      <c r="R28" s="448"/>
      <c r="S28" s="456"/>
      <c r="T28" s="476"/>
      <c r="U28" s="92"/>
      <c r="V28" s="650"/>
      <c r="W28" s="651"/>
      <c r="X28" s="652"/>
      <c r="Y28" s="653"/>
      <c r="Z28" s="78"/>
      <c r="AA28" s="36"/>
      <c r="AB28" s="36"/>
      <c r="AC28" s="36"/>
      <c r="AD28" s="36"/>
      <c r="AE28" s="36"/>
      <c r="AF28" s="36"/>
      <c r="AG28" s="36"/>
    </row>
    <row r="29" spans="1:33" ht="13.5" customHeight="1" thickBot="1" x14ac:dyDescent="0.25">
      <c r="A29" s="378"/>
      <c r="B29" s="445"/>
      <c r="C29" s="284"/>
      <c r="D29" s="324"/>
      <c r="E29" s="325"/>
      <c r="F29" s="361"/>
      <c r="G29" s="11"/>
      <c r="H29" s="329"/>
      <c r="I29" s="330"/>
      <c r="J29" s="331"/>
      <c r="K29" s="332"/>
      <c r="L29" s="89"/>
      <c r="M29" s="483"/>
      <c r="N29" s="483"/>
      <c r="O29" s="483"/>
      <c r="P29" s="483"/>
      <c r="Q29" s="483"/>
      <c r="R29" s="448"/>
      <c r="S29" s="456"/>
      <c r="T29" s="476"/>
      <c r="U29" s="92"/>
      <c r="V29" s="326"/>
      <c r="W29" s="327"/>
      <c r="X29" s="328"/>
      <c r="Y29" s="328"/>
      <c r="Z29" s="78"/>
      <c r="AA29" s="36"/>
      <c r="AB29" s="36"/>
      <c r="AC29" s="36"/>
      <c r="AD29" s="36"/>
      <c r="AE29" s="36"/>
      <c r="AF29" s="36"/>
      <c r="AG29" s="36"/>
    </row>
    <row r="30" spans="1:33" ht="13.5" customHeight="1" thickBot="1" x14ac:dyDescent="0.25">
      <c r="A30" s="637" t="s">
        <v>98</v>
      </c>
      <c r="B30" s="445"/>
      <c r="C30" s="573" t="s">
        <v>308</v>
      </c>
      <c r="D30" s="573"/>
      <c r="E30" s="573"/>
      <c r="F30" s="573"/>
      <c r="G30" s="148"/>
      <c r="H30" s="634" t="s">
        <v>259</v>
      </c>
      <c r="I30" s="641" t="s">
        <v>316</v>
      </c>
      <c r="J30" s="642"/>
      <c r="K30" s="642"/>
      <c r="L30" s="642"/>
      <c r="M30" s="642"/>
      <c r="N30" s="642"/>
      <c r="O30" s="642"/>
      <c r="P30" s="642"/>
      <c r="Q30" s="642"/>
      <c r="R30" s="643"/>
      <c r="S30" s="456"/>
      <c r="T30" s="476"/>
      <c r="U30" s="92"/>
      <c r="V30" s="326"/>
      <c r="W30" s="327"/>
      <c r="X30" s="328"/>
      <c r="Y30" s="328"/>
      <c r="Z30" s="78"/>
      <c r="AA30" s="36"/>
      <c r="AB30" s="36"/>
      <c r="AC30" s="36"/>
      <c r="AD30" s="36"/>
      <c r="AE30" s="36"/>
      <c r="AF30" s="36"/>
      <c r="AG30" s="36"/>
    </row>
    <row r="31" spans="1:33" ht="13.5" customHeight="1" thickBot="1" x14ac:dyDescent="0.25">
      <c r="A31" s="638"/>
      <c r="B31" s="438"/>
      <c r="C31" s="573"/>
      <c r="D31" s="573"/>
      <c r="E31" s="573"/>
      <c r="F31" s="573"/>
      <c r="G31" s="148"/>
      <c r="H31" s="635"/>
      <c r="I31" s="644"/>
      <c r="J31" s="575"/>
      <c r="K31" s="575"/>
      <c r="L31" s="575"/>
      <c r="M31" s="575"/>
      <c r="N31" s="575"/>
      <c r="O31" s="575"/>
      <c r="P31" s="575"/>
      <c r="Q31" s="575"/>
      <c r="R31" s="576"/>
      <c r="S31" s="456"/>
      <c r="T31" s="476"/>
      <c r="U31" s="92"/>
      <c r="V31" s="602"/>
      <c r="W31" s="603"/>
      <c r="X31" s="608"/>
      <c r="Y31" s="609"/>
      <c r="Z31" s="609"/>
      <c r="AA31" s="609"/>
      <c r="AB31" s="609"/>
      <c r="AC31" s="609"/>
      <c r="AD31" s="609"/>
      <c r="AE31" s="609"/>
      <c r="AF31" s="610"/>
      <c r="AG31" s="36"/>
    </row>
    <row r="32" spans="1:33" ht="6.75" customHeight="1" thickBot="1" x14ac:dyDescent="0.25">
      <c r="A32" s="638"/>
      <c r="B32" s="443"/>
      <c r="C32" s="573"/>
      <c r="D32" s="573"/>
      <c r="E32" s="573"/>
      <c r="F32" s="573"/>
      <c r="G32" s="36"/>
      <c r="H32" s="636"/>
      <c r="I32" s="645"/>
      <c r="J32" s="646"/>
      <c r="K32" s="646"/>
      <c r="L32" s="646"/>
      <c r="M32" s="646"/>
      <c r="N32" s="646"/>
      <c r="O32" s="646"/>
      <c r="P32" s="646"/>
      <c r="Q32" s="646"/>
      <c r="R32" s="647"/>
      <c r="S32" s="456"/>
      <c r="T32" s="456"/>
      <c r="U32" s="94"/>
      <c r="V32" s="604"/>
      <c r="W32" s="605"/>
      <c r="X32" s="608"/>
      <c r="Y32" s="609"/>
      <c r="Z32" s="609"/>
      <c r="AA32" s="609"/>
      <c r="AB32" s="609"/>
      <c r="AC32" s="609"/>
      <c r="AD32" s="609"/>
      <c r="AE32" s="609"/>
      <c r="AF32" s="610"/>
      <c r="AG32" s="36"/>
    </row>
    <row r="33" spans="1:33" ht="13.5" customHeight="1" thickBot="1" x14ac:dyDescent="0.25">
      <c r="A33" s="638"/>
      <c r="B33" s="443"/>
      <c r="C33" s="573"/>
      <c r="D33" s="573"/>
      <c r="E33" s="573"/>
      <c r="F33" s="573"/>
      <c r="G33" s="36"/>
      <c r="H33" s="628" t="s">
        <v>260</v>
      </c>
      <c r="I33" s="575" t="s">
        <v>307</v>
      </c>
      <c r="J33" s="575"/>
      <c r="K33" s="575"/>
      <c r="L33" s="575"/>
      <c r="M33" s="575"/>
      <c r="N33" s="575"/>
      <c r="O33" s="575"/>
      <c r="P33" s="575"/>
      <c r="Q33" s="575"/>
      <c r="R33" s="576"/>
      <c r="S33" s="456"/>
      <c r="T33" s="456"/>
      <c r="U33" s="456"/>
      <c r="V33" s="604"/>
      <c r="W33" s="605"/>
      <c r="X33" s="608"/>
      <c r="Y33" s="609"/>
      <c r="Z33" s="609"/>
      <c r="AA33" s="609"/>
      <c r="AB33" s="609"/>
      <c r="AC33" s="609"/>
      <c r="AD33" s="609"/>
      <c r="AE33" s="609"/>
      <c r="AF33" s="610"/>
      <c r="AG33" s="36"/>
    </row>
    <row r="34" spans="1:33" ht="13.5" customHeight="1" thickBot="1" x14ac:dyDescent="0.25">
      <c r="A34" s="379"/>
      <c r="B34" s="443"/>
      <c r="C34" s="573"/>
      <c r="D34" s="573"/>
      <c r="E34" s="573"/>
      <c r="F34" s="573"/>
      <c r="G34" s="149"/>
      <c r="H34" s="629"/>
      <c r="I34" s="575"/>
      <c r="J34" s="575"/>
      <c r="K34" s="575"/>
      <c r="L34" s="575"/>
      <c r="M34" s="575"/>
      <c r="N34" s="575"/>
      <c r="O34" s="575"/>
      <c r="P34" s="575"/>
      <c r="Q34" s="575"/>
      <c r="R34" s="576"/>
      <c r="S34" s="456"/>
      <c r="T34" s="475"/>
      <c r="U34" s="456"/>
      <c r="V34" s="604"/>
      <c r="W34" s="605"/>
      <c r="X34" s="608"/>
      <c r="Y34" s="609"/>
      <c r="Z34" s="609"/>
      <c r="AA34" s="609"/>
      <c r="AB34" s="609"/>
      <c r="AC34" s="609"/>
      <c r="AD34" s="609"/>
      <c r="AE34" s="609"/>
      <c r="AF34" s="610"/>
      <c r="AG34" s="36"/>
    </row>
    <row r="35" spans="1:33" ht="13.5" customHeight="1" thickBot="1" x14ac:dyDescent="0.25">
      <c r="A35" s="379"/>
      <c r="B35" s="443"/>
      <c r="C35" s="573"/>
      <c r="D35" s="573"/>
      <c r="E35" s="573"/>
      <c r="F35" s="573"/>
      <c r="G35" s="149"/>
      <c r="H35" s="630"/>
      <c r="I35" s="575"/>
      <c r="J35" s="575"/>
      <c r="K35" s="575"/>
      <c r="L35" s="575"/>
      <c r="M35" s="575"/>
      <c r="N35" s="575"/>
      <c r="O35" s="575"/>
      <c r="P35" s="575"/>
      <c r="Q35" s="575"/>
      <c r="R35" s="576"/>
      <c r="S35" s="456"/>
      <c r="T35" s="456"/>
      <c r="U35" s="456"/>
      <c r="V35" s="604"/>
      <c r="W35" s="605"/>
      <c r="X35" s="608"/>
      <c r="Y35" s="609"/>
      <c r="Z35" s="609"/>
      <c r="AA35" s="609"/>
      <c r="AB35" s="609"/>
      <c r="AC35" s="609"/>
      <c r="AD35" s="609"/>
      <c r="AE35" s="609"/>
      <c r="AF35" s="610"/>
      <c r="AG35" s="36"/>
    </row>
    <row r="36" spans="1:33" ht="10.5" customHeight="1" thickBot="1" x14ac:dyDescent="0.25">
      <c r="A36" s="379"/>
      <c r="B36" s="441"/>
      <c r="C36" s="573"/>
      <c r="D36" s="573"/>
      <c r="E36" s="573"/>
      <c r="F36" s="573"/>
      <c r="G36" s="149"/>
      <c r="H36" s="630"/>
      <c r="I36" s="575"/>
      <c r="J36" s="575"/>
      <c r="K36" s="575"/>
      <c r="L36" s="575"/>
      <c r="M36" s="575"/>
      <c r="N36" s="575"/>
      <c r="O36" s="575"/>
      <c r="P36" s="575"/>
      <c r="Q36" s="575"/>
      <c r="R36" s="576"/>
      <c r="S36" s="456"/>
      <c r="T36" s="456"/>
      <c r="U36" s="456"/>
      <c r="V36" s="604"/>
      <c r="W36" s="605"/>
      <c r="X36" s="608"/>
      <c r="Y36" s="609"/>
      <c r="Z36" s="609"/>
      <c r="AA36" s="609"/>
      <c r="AB36" s="609"/>
      <c r="AC36" s="609"/>
      <c r="AD36" s="609"/>
      <c r="AE36" s="609"/>
      <c r="AF36" s="610"/>
      <c r="AG36" s="36"/>
    </row>
    <row r="37" spans="1:33" ht="10.5" customHeight="1" thickBot="1" x14ac:dyDescent="0.25">
      <c r="A37" s="304"/>
      <c r="B37" s="441"/>
      <c r="C37" s="380"/>
      <c r="D37" s="380"/>
      <c r="E37" s="380"/>
      <c r="F37" s="492"/>
      <c r="G37" s="481"/>
      <c r="H37" s="493"/>
      <c r="I37" s="575"/>
      <c r="J37" s="575"/>
      <c r="K37" s="575"/>
      <c r="L37" s="575"/>
      <c r="M37" s="575"/>
      <c r="N37" s="575"/>
      <c r="O37" s="575"/>
      <c r="P37" s="575"/>
      <c r="Q37" s="575"/>
      <c r="R37" s="576"/>
      <c r="S37" s="456"/>
      <c r="T37" s="456"/>
      <c r="U37" s="456"/>
      <c r="V37" s="604"/>
      <c r="W37" s="605"/>
      <c r="X37" s="608"/>
      <c r="Y37" s="609"/>
      <c r="Z37" s="609"/>
      <c r="AA37" s="609"/>
      <c r="AB37" s="609"/>
      <c r="AC37" s="609"/>
      <c r="AD37" s="609"/>
      <c r="AE37" s="609"/>
      <c r="AF37" s="610"/>
      <c r="AG37" s="36"/>
    </row>
    <row r="38" spans="1:33" ht="15" customHeight="1" thickBot="1" x14ac:dyDescent="0.25">
      <c r="A38" s="639" t="s">
        <v>287</v>
      </c>
      <c r="B38" s="446"/>
      <c r="C38" s="574" t="s">
        <v>286</v>
      </c>
      <c r="D38" s="574"/>
      <c r="E38" s="574"/>
      <c r="F38" s="494"/>
      <c r="G38" s="446"/>
      <c r="H38" s="493"/>
      <c r="I38" s="575"/>
      <c r="J38" s="575"/>
      <c r="K38" s="575"/>
      <c r="L38" s="575"/>
      <c r="M38" s="575"/>
      <c r="N38" s="575"/>
      <c r="O38" s="575"/>
      <c r="P38" s="575"/>
      <c r="Q38" s="575"/>
      <c r="R38" s="576"/>
      <c r="S38" s="456"/>
      <c r="T38" s="456"/>
      <c r="U38" s="456"/>
      <c r="V38" s="604"/>
      <c r="W38" s="605"/>
      <c r="X38" s="608"/>
      <c r="Y38" s="609"/>
      <c r="Z38" s="609"/>
      <c r="AA38" s="609"/>
      <c r="AB38" s="609"/>
      <c r="AC38" s="609"/>
      <c r="AD38" s="609"/>
      <c r="AE38" s="609"/>
      <c r="AF38" s="610"/>
      <c r="AG38" s="36"/>
    </row>
    <row r="39" spans="1:33" ht="15" customHeight="1" thickBot="1" x14ac:dyDescent="0.25">
      <c r="A39" s="640"/>
      <c r="B39" s="441"/>
      <c r="C39" s="571" t="s">
        <v>282</v>
      </c>
      <c r="D39" s="572"/>
      <c r="E39" s="572"/>
      <c r="F39" s="495"/>
      <c r="G39" s="496"/>
      <c r="H39" s="493"/>
      <c r="I39" s="575"/>
      <c r="J39" s="575"/>
      <c r="K39" s="575"/>
      <c r="L39" s="575"/>
      <c r="M39" s="575"/>
      <c r="N39" s="575"/>
      <c r="O39" s="575"/>
      <c r="P39" s="575"/>
      <c r="Q39" s="575"/>
      <c r="R39" s="576"/>
      <c r="S39" s="456"/>
      <c r="T39" s="456"/>
      <c r="U39" s="456"/>
      <c r="V39" s="604"/>
      <c r="W39" s="605"/>
      <c r="X39" s="608"/>
      <c r="Y39" s="609"/>
      <c r="Z39" s="609"/>
      <c r="AA39" s="609"/>
      <c r="AB39" s="609"/>
      <c r="AC39" s="609"/>
      <c r="AD39" s="609"/>
      <c r="AE39" s="609"/>
      <c r="AF39" s="610"/>
      <c r="AG39" s="36"/>
    </row>
    <row r="40" spans="1:33" ht="15" customHeight="1" thickBot="1" x14ac:dyDescent="0.25">
      <c r="A40" s="640"/>
      <c r="B40" s="441"/>
      <c r="C40" s="571" t="s">
        <v>283</v>
      </c>
      <c r="D40" s="572"/>
      <c r="E40" s="572"/>
      <c r="F40" s="497"/>
      <c r="G40" s="446"/>
      <c r="H40" s="493"/>
      <c r="I40" s="575"/>
      <c r="J40" s="575"/>
      <c r="K40" s="575"/>
      <c r="L40" s="575"/>
      <c r="M40" s="575"/>
      <c r="N40" s="575"/>
      <c r="O40" s="575"/>
      <c r="P40" s="575"/>
      <c r="Q40" s="575"/>
      <c r="R40" s="576"/>
      <c r="S40" s="456"/>
      <c r="T40" s="456"/>
      <c r="U40" s="456"/>
      <c r="V40" s="604"/>
      <c r="W40" s="605"/>
      <c r="X40" s="608"/>
      <c r="Y40" s="609"/>
      <c r="Z40" s="609"/>
      <c r="AA40" s="609"/>
      <c r="AB40" s="609"/>
      <c r="AC40" s="609"/>
      <c r="AD40" s="609"/>
      <c r="AE40" s="609"/>
      <c r="AF40" s="610"/>
      <c r="AG40" s="36"/>
    </row>
    <row r="41" spans="1:33" ht="15" customHeight="1" thickBot="1" x14ac:dyDescent="0.25">
      <c r="A41" s="640"/>
      <c r="B41" s="441"/>
      <c r="C41" s="571"/>
      <c r="D41" s="572"/>
      <c r="E41" s="572"/>
      <c r="F41" s="485"/>
      <c r="G41" s="446"/>
      <c r="H41" s="493"/>
      <c r="I41" s="575"/>
      <c r="J41" s="575"/>
      <c r="K41" s="575"/>
      <c r="L41" s="575"/>
      <c r="M41" s="575"/>
      <c r="N41" s="575"/>
      <c r="O41" s="575"/>
      <c r="P41" s="575"/>
      <c r="Q41" s="575"/>
      <c r="R41" s="576"/>
      <c r="S41" s="456"/>
      <c r="T41" s="456"/>
      <c r="U41" s="456"/>
      <c r="V41" s="604"/>
      <c r="W41" s="605"/>
      <c r="X41" s="608"/>
      <c r="Y41" s="609"/>
      <c r="Z41" s="609"/>
      <c r="AA41" s="609"/>
      <c r="AB41" s="609"/>
      <c r="AC41" s="609"/>
      <c r="AD41" s="609"/>
      <c r="AE41" s="609"/>
      <c r="AF41" s="610"/>
      <c r="AG41" s="36"/>
    </row>
    <row r="42" spans="1:33" ht="15" customHeight="1" thickBot="1" x14ac:dyDescent="0.25">
      <c r="A42" s="640"/>
      <c r="B42" s="441"/>
      <c r="C42" s="571"/>
      <c r="D42" s="572"/>
      <c r="E42" s="572"/>
      <c r="F42" s="485"/>
      <c r="G42" s="446"/>
      <c r="H42" s="493"/>
      <c r="I42" s="575"/>
      <c r="J42" s="575"/>
      <c r="K42" s="575"/>
      <c r="L42" s="575"/>
      <c r="M42" s="575"/>
      <c r="N42" s="575"/>
      <c r="O42" s="575"/>
      <c r="P42" s="575"/>
      <c r="Q42" s="575"/>
      <c r="R42" s="576"/>
      <c r="S42" s="456"/>
      <c r="T42" s="456"/>
      <c r="U42" s="456"/>
      <c r="V42" s="604"/>
      <c r="W42" s="605"/>
      <c r="X42" s="608"/>
      <c r="Y42" s="609"/>
      <c r="Z42" s="609"/>
      <c r="AA42" s="609"/>
      <c r="AB42" s="609"/>
      <c r="AC42" s="609"/>
      <c r="AD42" s="609"/>
      <c r="AE42" s="609"/>
      <c r="AF42" s="610"/>
      <c r="AG42" s="36"/>
    </row>
    <row r="43" spans="1:33" ht="15" customHeight="1" thickBot="1" x14ac:dyDescent="0.25">
      <c r="A43" s="640"/>
      <c r="B43" s="441"/>
      <c r="C43" s="571"/>
      <c r="D43" s="572"/>
      <c r="E43" s="572"/>
      <c r="F43" s="485"/>
      <c r="G43" s="446"/>
      <c r="H43" s="486"/>
      <c r="I43" s="487"/>
      <c r="J43" s="488"/>
      <c r="K43" s="489"/>
      <c r="L43" s="490"/>
      <c r="M43" s="491"/>
      <c r="N43" s="491"/>
      <c r="O43" s="91"/>
      <c r="P43" s="484"/>
      <c r="Q43" s="448"/>
      <c r="R43" s="468"/>
      <c r="S43" s="456"/>
      <c r="T43" s="456"/>
      <c r="U43" s="456"/>
      <c r="V43" s="604"/>
      <c r="W43" s="605"/>
      <c r="X43" s="608"/>
      <c r="Y43" s="609"/>
      <c r="Z43" s="609"/>
      <c r="AA43" s="609"/>
      <c r="AB43" s="609"/>
      <c r="AC43" s="609"/>
      <c r="AD43" s="609"/>
      <c r="AE43" s="609"/>
      <c r="AF43" s="610"/>
      <c r="AG43" s="36"/>
    </row>
    <row r="44" spans="1:33" ht="13.5" customHeight="1" thickBot="1" x14ac:dyDescent="0.25">
      <c r="A44" s="304"/>
      <c r="B44" s="441"/>
      <c r="D44" s="75"/>
      <c r="E44" s="76"/>
      <c r="F44" s="285"/>
      <c r="G44" s="42"/>
      <c r="H44" s="626" t="s">
        <v>107</v>
      </c>
      <c r="I44" s="527" t="s">
        <v>11</v>
      </c>
      <c r="J44" s="600"/>
      <c r="K44" s="601"/>
      <c r="L44" s="601"/>
      <c r="M44" s="601"/>
      <c r="N44" s="601"/>
      <c r="O44" s="601"/>
      <c r="P44" s="601"/>
      <c r="Q44" s="601"/>
      <c r="R44" s="601"/>
      <c r="S44" s="456"/>
      <c r="T44" s="36"/>
      <c r="U44" s="36"/>
      <c r="V44" s="604"/>
      <c r="W44" s="605"/>
      <c r="X44" s="608"/>
      <c r="Y44" s="609"/>
      <c r="Z44" s="609"/>
      <c r="AA44" s="609"/>
      <c r="AB44" s="609"/>
      <c r="AC44" s="609"/>
      <c r="AD44" s="609"/>
      <c r="AE44" s="609"/>
      <c r="AF44" s="610"/>
      <c r="AG44" s="36"/>
    </row>
    <row r="45" spans="1:33" ht="15.75" customHeight="1" thickTop="1" thickBot="1" x14ac:dyDescent="0.25">
      <c r="A45" s="590" t="s">
        <v>295</v>
      </c>
      <c r="B45" s="441"/>
      <c r="C45" s="631" t="s">
        <v>321</v>
      </c>
      <c r="D45" s="632"/>
      <c r="E45" s="633"/>
      <c r="F45" s="522" t="s">
        <v>72</v>
      </c>
      <c r="G45" s="42"/>
      <c r="H45" s="627"/>
      <c r="I45" s="42"/>
      <c r="J45" s="600"/>
      <c r="K45" s="601"/>
      <c r="L45" s="601"/>
      <c r="M45" s="601"/>
      <c r="N45" s="601"/>
      <c r="O45" s="601"/>
      <c r="P45" s="601"/>
      <c r="Q45" s="601"/>
      <c r="R45" s="601"/>
      <c r="S45" s="456"/>
      <c r="T45" s="36"/>
      <c r="U45" s="96"/>
      <c r="V45" s="606"/>
      <c r="W45" s="607"/>
      <c r="X45" s="611"/>
      <c r="Y45" s="612"/>
      <c r="Z45" s="612"/>
      <c r="AA45" s="612"/>
      <c r="AB45" s="612"/>
      <c r="AC45" s="612"/>
      <c r="AD45" s="612"/>
      <c r="AE45" s="612"/>
      <c r="AF45" s="613"/>
      <c r="AG45" s="36"/>
    </row>
    <row r="46" spans="1:33" ht="15" customHeight="1" thickTop="1" thickBot="1" x14ac:dyDescent="0.25">
      <c r="A46" s="591"/>
      <c r="B46" s="441"/>
      <c r="C46" s="592" t="s">
        <v>322</v>
      </c>
      <c r="D46" s="593"/>
      <c r="E46" s="594"/>
      <c r="F46" s="523" t="s">
        <v>72</v>
      </c>
      <c r="G46" s="295"/>
      <c r="H46" s="440"/>
      <c r="I46" s="466"/>
      <c r="J46" s="600"/>
      <c r="K46" s="601"/>
      <c r="L46" s="601"/>
      <c r="M46" s="601"/>
      <c r="N46" s="601"/>
      <c r="O46" s="601"/>
      <c r="P46" s="601"/>
      <c r="Q46" s="601"/>
      <c r="R46" s="601"/>
      <c r="S46" s="456"/>
      <c r="T46" s="36"/>
      <c r="U46" s="36"/>
      <c r="V46" s="79"/>
      <c r="W46" s="79"/>
      <c r="X46" s="80"/>
      <c r="Y46" s="80"/>
      <c r="Z46" s="80"/>
      <c r="AA46" s="81"/>
      <c r="AB46" s="81"/>
      <c r="AC46" s="81"/>
      <c r="AD46" s="82"/>
      <c r="AE46" s="36"/>
      <c r="AF46" s="36"/>
      <c r="AG46" s="36"/>
    </row>
    <row r="47" spans="1:33" ht="15" customHeight="1" thickTop="1" thickBot="1" x14ac:dyDescent="0.25">
      <c r="A47" s="591"/>
      <c r="B47" s="441"/>
      <c r="C47" s="592" t="s">
        <v>323</v>
      </c>
      <c r="D47" s="593"/>
      <c r="E47" s="594"/>
      <c r="F47" s="524" t="s">
        <v>72</v>
      </c>
      <c r="G47" s="33"/>
      <c r="H47" s="453"/>
      <c r="I47" s="467"/>
      <c r="J47" s="453"/>
      <c r="K47" s="465"/>
      <c r="L47" s="74"/>
      <c r="M47" s="448"/>
      <c r="N47" s="440"/>
      <c r="O47" s="440"/>
      <c r="P47" s="440"/>
      <c r="Q47" s="440"/>
      <c r="R47" s="455"/>
      <c r="S47" s="456"/>
      <c r="T47" s="36"/>
      <c r="U47" s="36"/>
      <c r="V47" s="616"/>
      <c r="W47" s="617"/>
      <c r="X47" s="618"/>
      <c r="Y47" s="619"/>
      <c r="Z47" s="619"/>
      <c r="AA47" s="619"/>
      <c r="AB47" s="619"/>
      <c r="AC47" s="619"/>
      <c r="AD47" s="619"/>
      <c r="AE47" s="619"/>
      <c r="AF47" s="620"/>
      <c r="AG47" s="36"/>
    </row>
    <row r="48" spans="1:33" ht="15" customHeight="1" thickTop="1" thickBot="1" x14ac:dyDescent="0.25">
      <c r="A48" s="591"/>
      <c r="B48" s="441"/>
      <c r="C48" s="592" t="s">
        <v>324</v>
      </c>
      <c r="D48" s="593"/>
      <c r="E48" s="594"/>
      <c r="F48" s="525" t="s">
        <v>72</v>
      </c>
      <c r="G48" s="33"/>
      <c r="H48" s="431" t="s">
        <v>373</v>
      </c>
      <c r="I48" s="528" t="s">
        <v>175</v>
      </c>
      <c r="J48" s="453"/>
      <c r="K48" s="465"/>
      <c r="L48" s="454"/>
      <c r="M48" s="440"/>
      <c r="N48" s="440"/>
      <c r="O48" s="440"/>
      <c r="P48" s="440"/>
      <c r="Q48" s="440"/>
      <c r="R48" s="455"/>
      <c r="S48" s="456"/>
      <c r="T48" s="456"/>
      <c r="U48" s="456"/>
      <c r="V48" s="457"/>
      <c r="W48" s="458"/>
      <c r="X48" s="150"/>
      <c r="Y48" s="151"/>
      <c r="Z48" s="151"/>
      <c r="AA48" s="151"/>
      <c r="AB48" s="151"/>
      <c r="AC48" s="151"/>
      <c r="AD48" s="151"/>
      <c r="AE48" s="151"/>
      <c r="AF48" s="152"/>
      <c r="AG48" s="36"/>
    </row>
    <row r="49" spans="1:33" ht="15" customHeight="1" thickTop="1" thickBot="1" x14ac:dyDescent="0.25">
      <c r="A49" s="447"/>
      <c r="B49" s="441"/>
      <c r="C49" s="592" t="s">
        <v>325</v>
      </c>
      <c r="D49" s="593"/>
      <c r="E49" s="594"/>
      <c r="F49" s="525" t="s">
        <v>72</v>
      </c>
      <c r="G49" s="33"/>
      <c r="H49" s="461"/>
      <c r="I49" s="453"/>
      <c r="J49" s="453"/>
      <c r="K49" s="462"/>
      <c r="L49" s="459"/>
      <c r="M49" s="440"/>
      <c r="N49" s="440"/>
      <c r="O49" s="440"/>
      <c r="P49" s="440"/>
      <c r="Q49" s="440"/>
      <c r="R49" s="460"/>
      <c r="S49" s="456"/>
      <c r="T49" s="456"/>
      <c r="U49" s="456"/>
      <c r="V49" s="621"/>
      <c r="W49" s="622"/>
      <c r="X49" s="623"/>
      <c r="Y49" s="624"/>
      <c r="Z49" s="624"/>
      <c r="AA49" s="624"/>
      <c r="AB49" s="624"/>
      <c r="AC49" s="624"/>
      <c r="AD49" s="624"/>
      <c r="AE49" s="624"/>
      <c r="AF49" s="625"/>
      <c r="AG49" s="36"/>
    </row>
    <row r="50" spans="1:33" ht="14.25" customHeight="1" thickTop="1" thickBot="1" x14ac:dyDescent="0.25">
      <c r="A50" s="447"/>
      <c r="B50" s="441"/>
      <c r="C50" s="592" t="s">
        <v>326</v>
      </c>
      <c r="D50" s="595"/>
      <c r="E50" s="596"/>
      <c r="F50" s="526" t="s">
        <v>72</v>
      </c>
      <c r="G50" s="296"/>
      <c r="H50" s="381" t="s">
        <v>106</v>
      </c>
      <c r="I50" s="463"/>
      <c r="J50" s="464"/>
      <c r="K50" s="465"/>
      <c r="L50" s="583" t="s">
        <v>334</v>
      </c>
      <c r="M50" s="584"/>
      <c r="N50" s="584"/>
      <c r="O50" s="584"/>
      <c r="P50" s="584"/>
      <c r="Q50" s="584"/>
      <c r="R50" s="584"/>
      <c r="S50" s="585"/>
      <c r="T50" s="456"/>
      <c r="U50" s="456"/>
      <c r="V50" s="456"/>
      <c r="W50" s="456"/>
      <c r="X50" s="36"/>
      <c r="Y50" s="36"/>
      <c r="Z50" s="36"/>
      <c r="AA50" s="36"/>
      <c r="AB50" s="36"/>
      <c r="AC50" s="36"/>
      <c r="AD50" s="36"/>
      <c r="AE50" s="36"/>
      <c r="AF50" s="36"/>
      <c r="AG50" s="36"/>
    </row>
    <row r="51" spans="1:33" ht="15" customHeight="1" thickTop="1" thickBot="1" x14ac:dyDescent="0.25">
      <c r="A51" s="440"/>
      <c r="B51" s="441"/>
      <c r="C51" s="592"/>
      <c r="D51" s="595"/>
      <c r="E51" s="596"/>
      <c r="F51" s="522"/>
      <c r="G51" s="296"/>
      <c r="H51" s="432" t="s">
        <v>99</v>
      </c>
      <c r="I51" s="580" t="s">
        <v>104</v>
      </c>
      <c r="J51" s="581"/>
      <c r="K51" s="582"/>
      <c r="L51" s="565"/>
      <c r="M51" s="566"/>
      <c r="N51" s="566"/>
      <c r="O51" s="566"/>
      <c r="P51" s="566"/>
      <c r="Q51" s="566"/>
      <c r="R51" s="566"/>
      <c r="S51" s="567"/>
      <c r="T51" s="456"/>
      <c r="U51" s="456"/>
      <c r="V51" s="456"/>
      <c r="W51" s="456"/>
      <c r="X51" s="36"/>
      <c r="Y51" s="36"/>
      <c r="Z51" s="36"/>
      <c r="AA51" s="36"/>
      <c r="AB51" s="36"/>
      <c r="AC51" s="36"/>
      <c r="AD51" s="36"/>
      <c r="AE51" s="36"/>
      <c r="AF51" s="36"/>
      <c r="AG51" s="36"/>
    </row>
    <row r="52" spans="1:33" ht="15" customHeight="1" thickTop="1" thickBot="1" x14ac:dyDescent="0.25">
      <c r="A52" s="286"/>
      <c r="B52" s="448"/>
      <c r="C52" s="597"/>
      <c r="D52" s="598"/>
      <c r="E52" s="599"/>
      <c r="F52" s="524"/>
      <c r="H52" s="432" t="s">
        <v>100</v>
      </c>
      <c r="I52" s="577"/>
      <c r="J52" s="578"/>
      <c r="K52" s="579"/>
      <c r="L52" s="565"/>
      <c r="M52" s="566"/>
      <c r="N52" s="566"/>
      <c r="O52" s="566"/>
      <c r="P52" s="566"/>
      <c r="Q52" s="566"/>
      <c r="R52" s="566"/>
      <c r="S52" s="567"/>
      <c r="T52" s="456"/>
      <c r="U52" s="456"/>
      <c r="V52" s="456"/>
      <c r="W52" s="456"/>
      <c r="X52" s="36"/>
      <c r="Y52" s="36"/>
      <c r="Z52" s="36"/>
      <c r="AA52" s="36"/>
      <c r="AB52" s="36"/>
      <c r="AC52" s="36"/>
      <c r="AD52" s="36"/>
      <c r="AE52" s="36"/>
      <c r="AF52" s="36"/>
      <c r="AG52" s="36"/>
    </row>
    <row r="53" spans="1:33" ht="16.5" thickTop="1" thickBot="1" x14ac:dyDescent="0.25">
      <c r="A53" s="95"/>
      <c r="B53" s="448"/>
      <c r="C53" s="450"/>
      <c r="D53" s="451"/>
      <c r="E53" s="451"/>
      <c r="F53" s="451"/>
      <c r="H53" s="432" t="s">
        <v>101</v>
      </c>
      <c r="I53" s="577"/>
      <c r="J53" s="578"/>
      <c r="K53" s="579"/>
      <c r="L53" s="565"/>
      <c r="M53" s="566"/>
      <c r="N53" s="566"/>
      <c r="O53" s="566"/>
      <c r="P53" s="566"/>
      <c r="Q53" s="566"/>
      <c r="R53" s="566"/>
      <c r="S53" s="567"/>
      <c r="T53" s="456"/>
      <c r="U53" s="456"/>
      <c r="V53" s="456"/>
      <c r="W53" s="456"/>
      <c r="X53" s="36"/>
      <c r="Y53" s="36"/>
      <c r="Z53" s="36"/>
      <c r="AA53" s="36"/>
      <c r="AB53" s="36"/>
      <c r="AC53" s="36"/>
      <c r="AD53" s="36"/>
      <c r="AE53" s="36"/>
      <c r="AF53" s="36"/>
      <c r="AG53" s="36"/>
    </row>
    <row r="54" spans="1:33" ht="28.5" customHeight="1" thickTop="1" thickBot="1" x14ac:dyDescent="0.25">
      <c r="A54" s="614" t="s">
        <v>25</v>
      </c>
      <c r="B54" s="615"/>
      <c r="C54" s="506" t="s">
        <v>7</v>
      </c>
      <c r="E54" s="452"/>
      <c r="F54" s="452"/>
      <c r="G54" s="438"/>
      <c r="H54" s="438"/>
      <c r="I54" s="438"/>
      <c r="J54" s="438"/>
      <c r="K54" s="438"/>
      <c r="L54" s="438"/>
      <c r="M54" s="440"/>
      <c r="N54" s="440"/>
      <c r="O54" s="440"/>
      <c r="P54" s="440"/>
      <c r="Q54" s="440"/>
      <c r="R54" s="440"/>
      <c r="S54" s="438"/>
      <c r="T54" s="437" t="s">
        <v>57</v>
      </c>
      <c r="U54" s="456"/>
      <c r="V54" s="456"/>
      <c r="W54" s="36"/>
      <c r="X54" s="36"/>
      <c r="Y54" s="36"/>
    </row>
    <row r="55" spans="1:33" ht="179.25" customHeight="1" x14ac:dyDescent="0.2">
      <c r="A55" s="588" t="s">
        <v>227</v>
      </c>
      <c r="B55" s="589"/>
      <c r="C55" s="589"/>
      <c r="D55" s="90"/>
      <c r="E55" s="568" t="s">
        <v>414</v>
      </c>
      <c r="F55" s="568"/>
      <c r="G55" s="568"/>
      <c r="H55" s="568"/>
      <c r="I55" s="568"/>
      <c r="J55" s="568"/>
      <c r="K55" s="568"/>
      <c r="L55" s="568"/>
      <c r="M55" s="568"/>
      <c r="N55" s="568"/>
      <c r="O55" s="568"/>
      <c r="P55" s="568"/>
      <c r="Q55" s="568"/>
      <c r="R55" s="568"/>
      <c r="S55" s="568"/>
      <c r="T55" s="453" t="s">
        <v>8</v>
      </c>
      <c r="U55" s="438"/>
    </row>
    <row r="56" spans="1:33" ht="13.5" thickBot="1" x14ac:dyDescent="0.25">
      <c r="A56" s="449"/>
      <c r="B56" s="38"/>
      <c r="C56" s="40"/>
      <c r="D56" s="40"/>
      <c r="E56" s="40"/>
      <c r="F56" s="40"/>
      <c r="G56" s="41"/>
      <c r="H56" s="41"/>
      <c r="I56" s="41"/>
      <c r="J56" s="39"/>
      <c r="K56"/>
      <c r="L56"/>
      <c r="R56" s="73"/>
    </row>
    <row r="57" spans="1:33" ht="13.5" thickBot="1" x14ac:dyDescent="0.25">
      <c r="A57" s="586" t="s">
        <v>14</v>
      </c>
      <c r="B57" s="587"/>
      <c r="C57" s="507" t="s">
        <v>303</v>
      </c>
      <c r="D57" s="97"/>
      <c r="E57" s="85"/>
      <c r="F57" s="282"/>
      <c r="G57" s="85"/>
      <c r="H57" s="85"/>
      <c r="I57" s="85"/>
      <c r="J57" s="85"/>
      <c r="K57" s="85"/>
      <c r="L57" s="86"/>
      <c r="R57" s="73"/>
    </row>
    <row r="58" spans="1:33" ht="16.5" customHeight="1" thickBot="1" x14ac:dyDescent="0.25">
      <c r="A58" s="586" t="s">
        <v>15</v>
      </c>
      <c r="B58" s="587"/>
      <c r="C58" s="508">
        <v>42556</v>
      </c>
      <c r="D58" s="98"/>
      <c r="E58" s="87"/>
      <c r="F58" s="283"/>
      <c r="G58" s="87"/>
      <c r="H58" s="87"/>
      <c r="I58" s="146"/>
      <c r="J58" s="146"/>
      <c r="L58" s="147"/>
    </row>
    <row r="59" spans="1:33" x14ac:dyDescent="0.2">
      <c r="A59" s="438"/>
      <c r="B59" s="438"/>
    </row>
    <row r="60" spans="1:33" x14ac:dyDescent="0.2">
      <c r="A60" s="438"/>
      <c r="B60" s="438"/>
    </row>
    <row r="61" spans="1:33" x14ac:dyDescent="0.2">
      <c r="A61" s="2"/>
    </row>
  </sheetData>
  <sheetProtection formatCells="0"/>
  <customSheetViews>
    <customSheetView guid="{B9650BA3-94CE-4739-B8B7-DC4BD2895EC7}" scale="84" showPageBreaks="1" showGridLines="0" fitToPage="1" printArea="1" hiddenRows="1" hiddenColumns="1">
      <selection activeCell="H19" sqref="H19"/>
      <pageMargins left="0.75" right="0.75" top="1" bottom="1" header="0.5" footer="0.5"/>
      <pageSetup paperSize="8" scale="67" orientation="landscape" r:id="rId1"/>
      <headerFooter alignWithMargins="0"/>
    </customSheetView>
    <customSheetView guid="{5CED7363-F70D-4BF7-A0EE-BC8B52FA3EA4}" showGridLines="0" fitToPage="1" hiddenRows="1" hiddenColumns="1" topLeftCell="A13">
      <selection activeCell="F19" sqref="F19"/>
      <pageMargins left="0.75" right="0.75" top="1" bottom="1" header="0.5" footer="0.5"/>
      <pageSetup paperSize="8" scale="67" orientation="landscape" r:id="rId2"/>
      <headerFooter alignWithMargins="0"/>
    </customSheetView>
    <customSheetView guid="{6271A930-2E0B-43A4-901C-FD14571FE8FF}" showPageBreaks="1" showGridLines="0" fitToPage="1" printArea="1" hiddenRows="1" hiddenColumns="1">
      <selection activeCell="T1" sqref="T1:AB1048576"/>
      <pageMargins left="0.75" right="0.75" top="1" bottom="1" header="0.5" footer="0.5"/>
      <pageSetup paperSize="9" scale="88" orientation="landscape" r:id="rId3"/>
      <headerFooter alignWithMargins="0"/>
    </customSheetView>
    <customSheetView guid="{623C300D-781E-483E-85FB-4756099E0A4D}" showPageBreaks="1" showGridLines="0" fitToPage="1" printArea="1" hiddenRows="1" hiddenColumns="1">
      <selection activeCell="F7" sqref="F7"/>
      <pageMargins left="0.75" right="0.75" top="1" bottom="1" header="0.5" footer="0.5"/>
      <pageSetup paperSize="8" scale="67" orientation="landscape" r:id="rId4"/>
      <headerFooter alignWithMargins="0"/>
    </customSheetView>
    <customSheetView guid="{AC475A6A-33D4-4E40-89BF-7C65E6D0FF18}" showGridLines="0" fitToPage="1" hiddenRows="1" hiddenColumns="1">
      <selection activeCell="S24" sqref="S24"/>
      <pageMargins left="0.75" right="0.75" top="1" bottom="1" header="0.5" footer="0.5"/>
      <pageSetup paperSize="8" scale="67" orientation="landscape" r:id="rId5"/>
      <headerFooter alignWithMargins="0"/>
    </customSheetView>
    <customSheetView guid="{787C17BC-99A8-412A-9016-A46EA7E956DC}" scale="86" showPageBreaks="1" showGridLines="0" fitToPage="1" printArea="1" hiddenRows="1" hiddenColumns="1" view="pageBreakPreview">
      <selection activeCell="E55" sqref="E55:L62"/>
      <pageMargins left="0.75" right="0.75" top="1" bottom="1" header="0.5" footer="0.5"/>
      <pageSetup paperSize="8" scale="67" orientation="landscape" r:id="rId6"/>
      <headerFooter alignWithMargins="0"/>
    </customSheetView>
  </customSheetViews>
  <mergeCells count="69">
    <mergeCell ref="R6:U6"/>
    <mergeCell ref="C14:E14"/>
    <mergeCell ref="H6:I6"/>
    <mergeCell ref="C10:E10"/>
    <mergeCell ref="M9:Q10"/>
    <mergeCell ref="M11:Q13"/>
    <mergeCell ref="H14:H16"/>
    <mergeCell ref="J14:L14"/>
    <mergeCell ref="J15:L15"/>
    <mergeCell ref="M6:Q6"/>
    <mergeCell ref="A16:A17"/>
    <mergeCell ref="V28:W28"/>
    <mergeCell ref="X28:Y28"/>
    <mergeCell ref="J28:K28"/>
    <mergeCell ref="J27:K27"/>
    <mergeCell ref="E27:E28"/>
    <mergeCell ref="J16:L16"/>
    <mergeCell ref="J21:L21"/>
    <mergeCell ref="J22:L22"/>
    <mergeCell ref="A19:A28"/>
    <mergeCell ref="H27:H28"/>
    <mergeCell ref="J17:K18"/>
    <mergeCell ref="L17:L18"/>
    <mergeCell ref="H21:H23"/>
    <mergeCell ref="I19:L19"/>
    <mergeCell ref="J23:L25"/>
    <mergeCell ref="J44:R46"/>
    <mergeCell ref="V31:W45"/>
    <mergeCell ref="X31:AF45"/>
    <mergeCell ref="A54:B54"/>
    <mergeCell ref="V47:W47"/>
    <mergeCell ref="X47:AF47"/>
    <mergeCell ref="V49:W49"/>
    <mergeCell ref="X49:AF49"/>
    <mergeCell ref="H44:H45"/>
    <mergeCell ref="H33:H36"/>
    <mergeCell ref="C45:E45"/>
    <mergeCell ref="H30:H32"/>
    <mergeCell ref="C43:E43"/>
    <mergeCell ref="A30:A33"/>
    <mergeCell ref="A38:A43"/>
    <mergeCell ref="I30:R32"/>
    <mergeCell ref="A57:B57"/>
    <mergeCell ref="A58:B58"/>
    <mergeCell ref="A55:C55"/>
    <mergeCell ref="A45:A48"/>
    <mergeCell ref="C46:E46"/>
    <mergeCell ref="C47:E47"/>
    <mergeCell ref="C48:E48"/>
    <mergeCell ref="C49:E49"/>
    <mergeCell ref="C50:E50"/>
    <mergeCell ref="C51:E51"/>
    <mergeCell ref="C52:E52"/>
    <mergeCell ref="L51:S51"/>
    <mergeCell ref="L52:S52"/>
    <mergeCell ref="L53:S53"/>
    <mergeCell ref="E55:S55"/>
    <mergeCell ref="C27:C28"/>
    <mergeCell ref="C40:E40"/>
    <mergeCell ref="C41:E41"/>
    <mergeCell ref="C42:E42"/>
    <mergeCell ref="C30:F36"/>
    <mergeCell ref="C38:E38"/>
    <mergeCell ref="C39:E39"/>
    <mergeCell ref="I33:R42"/>
    <mergeCell ref="I52:K52"/>
    <mergeCell ref="I53:K53"/>
    <mergeCell ref="I51:K51"/>
    <mergeCell ref="L50:S50"/>
  </mergeCells>
  <phoneticPr fontId="4" type="noConversion"/>
  <dataValidations xWindow="279" yWindow="688" count="28">
    <dataValidation type="textLength" errorStyle="warning" operator="lessThanOrEqual" allowBlank="1" showInputMessage="1" showErrorMessage="1" error="Please do not exceed 1000 characters (inc spaces), approx 150 words in your commentary. Extended narrative may be edited by the BICC portfolio office." sqref="X31:AF45 M26:Q29 R43">
      <formula1>1000</formula1>
    </dataValidation>
    <dataValidation type="list" allowBlank="1" showInputMessage="1" showErrorMessage="1" sqref="C14:E14">
      <formula1>DfTGroup</formula1>
    </dataValidation>
    <dataValidation type="list" allowBlank="1" showInputMessage="1" showErrorMessage="1" sqref="E26">
      <formula1>HasSROchanged</formula1>
    </dataValidation>
    <dataValidation type="list" allowBlank="1" showInputMessage="1" showErrorMessage="1" sqref="K6">
      <formula1>reportingperiod</formula1>
    </dataValidation>
    <dataValidation allowBlank="1" showInputMessage="1" showErrorMessage="1" promptTitle="Project classification " prompt="In order to understand projects, analyse them and go on to use other methodologies such as reference class, projects need be classified." sqref="H50"/>
    <dataValidation type="textLength" operator="lessThan" allowBlank="1" showInputMessage="1" showErrorMessage="1" promptTitle="Strategic/Government policy " prompt="If project supports the delivery of government policy/strategic obejctives, please state couple of lines stating which policy or objectives it supports." sqref="J43:L43 F44">
      <formula1>500</formula1>
    </dataValidation>
    <dataValidation type="list" operator="lessThan" allowBlank="1" showInputMessage="1" showErrorMessage="1" promptTitle="Scope change " prompt="This only applies to projects that have passed FBC stage. If the scope has changed significantly since previous quarter please indicate whether change is an Increase or Decrease. Otherwise leave as NO." sqref="I44">
      <formula1>scopechange</formula1>
    </dataValidation>
    <dataValidation allowBlank="1" showInputMessage="1" showErrorMessage="1" prompt="This only applies to projects that have passed FBC stage. If the scope has changed significantly since previous quarter please indicate whether change is an Increase or Decrease. Otherwise leave as NO." sqref="H44"/>
    <dataValidation allowBlank="1" showInputMessage="1" showErrorMessage="1" promptTitle="Scope change commentary " prompt="Where the scope has changed since approved FBC, any changes and the reasons for them should be briefly summarised." sqref="J44"/>
    <dataValidation allowBlank="1" showInputMessage="1" showErrorMessage="1" prompt="These should be entered as a specific item sourced from the most recent business case." sqref="A45:A46"/>
    <dataValidation type="textLength" errorStyle="warning" operator="lessThan" allowBlank="1" showInputMessage="1" showErrorMessage="1" error="Please do not exceed 1000 characters (inc spaces), approx 150 words in your commentary. Extended narrative may be edited by the BICC portfolio office." sqref="D55">
      <formula1>1000</formula1>
    </dataValidation>
    <dataValidation allowBlank="1" showInputMessage="1" showErrorMessage="1" promptTitle="Project scope" prompt="One or two lines describing what the project subject matter and outcome is?" sqref="I33"/>
    <dataValidation type="textLength" operator="lessThan" allowBlank="1" showInputMessage="1" showErrorMessage="1" sqref="C10:E10">
      <formula1>250</formula1>
    </dataValidation>
    <dataValidation allowBlank="1" showInputMessage="1" showErrorMessage="1" promptTitle="Primary category" prompt="Should a project fit more than one category please select up to three applicable categories and complete secondary and tertiary category" sqref="H51"/>
    <dataValidation type="textLength" operator="lessThan" allowBlank="1" showInputMessage="1" showErrorMessage="1" promptTitle="Intended outcomes  " prompt="Please list intended outcomes here: For each strategic outcome please state whether it is monetised, non-monitised benefit or not applicable. _x000a__x000a_These should be sourced from the most recent business case. " sqref="C45:C52">
      <formula1>500</formula1>
    </dataValidation>
    <dataValidation allowBlank="1" showInputMessage="1" showErrorMessage="1" prompt="The project methodology used for the project. Choose from Waterfall, Agile or Hybrid (a combination of the two)" sqref="H48"/>
    <dataValidation allowBlank="1" showInputMessage="1" showErrorMessage="1" prompt="Use the RPA or equivalent to record the Departments view of the project risk level. " sqref="H27"/>
    <dataValidation allowBlank="1" showInputMessage="1" showErrorMessage="1" prompt="One or two lines describing what the project is doing." sqref="H33:H35"/>
    <dataValidation allowBlank="1" showInputMessage="1" showErrorMessage="1" prompt="SRO to provide commentary supporting why overall delivery confidence RAG given, including an update on progress, if RAG has changed why, finance comments to support Finance Confidence RAG and details of any key risks or issues affecting delivery." sqref="A55:C55"/>
    <dataValidation type="textLength" operator="lessThan" allowBlank="1" showInputMessage="1" showErrorMessage="1" promptTitle="Strategic/Government policy " prompt="If project supports the delivery of government policy/strategic objectives, please state couple of lines stating which policy or objectives it supports." sqref="C30 F39:F40">
      <formula1>1000</formula1>
    </dataValidation>
    <dataValidation type="list" allowBlank="1" showInputMessage="1" showErrorMessage="1" sqref="C54">
      <formula1>ragrating</formula1>
    </dataValidation>
    <dataValidation allowBlank="1" showInputMessage="1" showErrorMessage="1" prompt="If project supports the delivery of government policy/strategic objectives, please state couple of lines stating which policy or objectives it supports." sqref="A30 A34:A36"/>
    <dataValidation allowBlank="1" showInputMessage="1" showErrorMessage="1" promptTitle="SDP" prompt="Please indicate which SDP objective this project/programme contributes to" sqref="A38"/>
    <dataValidation allowBlank="1" showInputMessage="1" showErrorMessage="1" prompt="Please insert the percentage of SRO time spent on the project e.g. 18hrs of the a 36 hour week = 50%" sqref="E25"/>
    <dataValidation allowBlank="1" showInputMessage="1" showErrorMessage="1" prompt="Please insert the percentage of PD time spent on the project e.g. 18hrs of the a 36 hour week = 50%" sqref="L17:L18"/>
    <dataValidation type="list" allowBlank="1" showInputMessage="1" showErrorMessage="1" sqref="E18">
      <formula1>$T$16:$T$34</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sqref="E55">
      <formula1>7001</formula1>
    </dataValidation>
    <dataValidation type="list" allowBlank="1" showInputMessage="1" showErrorMessage="1" sqref="X28:X30">
      <formula1>$T$54:$T$55</formula1>
    </dataValidation>
  </dataValidations>
  <hyperlinks>
    <hyperlink ref="A8" location="Summary!A8" tooltip="ID provided by BICC Portfolio Office. If new project please contact Portfolio Office for ID." display="Portfolio Project ID"/>
    <hyperlink ref="H10" location="Summary!G10" tooltip="Is this project/programme on the GMPP list?" display="GMPP"/>
    <hyperlink ref="H12" location="Summary!G12" tooltip="Is this project/programme individually in the IUK Top 40 list?" display="IUK top 40"/>
    <hyperlink ref="K10" location="Summary!J10" tooltip="Is this project/programme in the list of the Board's monitored workstreams (known as Top 38)?" display="Top 37"/>
    <hyperlink ref="K12" location="Summary!J12" tooltip="Is this project/programme listed in the DfT Business Plan?" display="DfT Bus Plan"/>
    <hyperlink ref="A19:A28" location="Summary!A24" tooltip="Provide the name, telephone number and email address of SRO. If there is a change in SRO since the last quarter put explanation in Project Roles Comments box." display="Senior Responsible Officer (SRO)"/>
    <hyperlink ref="A14" location="Summary!A16" tooltip="Select the Group responsible for the project/programme." display="Group"/>
    <hyperlink ref="A16" location="Summary!A18" tooltip="Select the area of business responsible for the project/programme. If selecting Other please provide further details in Overall Comments." display="Area of Business"/>
  </hyperlinks>
  <pageMargins left="0.75" right="0.75" top="1" bottom="1" header="0.5" footer="0.5"/>
  <pageSetup paperSize="8" scale="63" orientation="landscape" r:id="rId7"/>
  <headerFooter alignWithMargins="0"/>
  <drawing r:id="rId8"/>
  <legacyDrawing r:id="rId9"/>
  <mc:AlternateContent xmlns:mc="http://schemas.openxmlformats.org/markup-compatibility/2006">
    <mc:Choice Requires="x14">
      <controls>
        <mc:AlternateContent xmlns:mc="http://schemas.openxmlformats.org/markup-compatibility/2006">
          <mc:Choice Requires="x14">
            <control shapeId="1025" r:id="rId10" name="Check Box 1">
              <controlPr defaultSize="0" autoFill="0" autoLine="0" autoPict="0">
                <anchor moveWithCells="1">
                  <from>
                    <xdr:col>8</xdr:col>
                    <xdr:colOff>28575</xdr:colOff>
                    <xdr:row>6</xdr:row>
                    <xdr:rowOff>85725</xdr:rowOff>
                  </from>
                  <to>
                    <xdr:col>8</xdr:col>
                    <xdr:colOff>333375</xdr:colOff>
                    <xdr:row>9</xdr:row>
                    <xdr:rowOff>219075</xdr:rowOff>
                  </to>
                </anchor>
              </controlPr>
            </control>
          </mc:Choice>
        </mc:AlternateContent>
        <mc:AlternateContent xmlns:mc="http://schemas.openxmlformats.org/markup-compatibility/2006">
          <mc:Choice Requires="x14">
            <control shapeId="1028" r:id="rId11" name="Check Box 4">
              <controlPr defaultSize="0" autoFill="0" autoLine="0" autoPict="0">
                <anchor moveWithCells="1">
                  <from>
                    <xdr:col>11</xdr:col>
                    <xdr:colOff>19050</xdr:colOff>
                    <xdr:row>10</xdr:row>
                    <xdr:rowOff>0</xdr:rowOff>
                  </from>
                  <to>
                    <xdr:col>11</xdr:col>
                    <xdr:colOff>323850</xdr:colOff>
                    <xdr:row>11</xdr:row>
                    <xdr:rowOff>219075</xdr:rowOff>
                  </to>
                </anchor>
              </controlPr>
            </control>
          </mc:Choice>
        </mc:AlternateContent>
        <mc:AlternateContent xmlns:mc="http://schemas.openxmlformats.org/markup-compatibility/2006">
          <mc:Choice Requires="x14">
            <control shapeId="1029" r:id="rId12" name="Check Box 5">
              <controlPr defaultSize="0" autoFill="0" autoLine="0" autoPict="0">
                <anchor moveWithCells="1">
                  <from>
                    <xdr:col>8</xdr:col>
                    <xdr:colOff>28575</xdr:colOff>
                    <xdr:row>10</xdr:row>
                    <xdr:rowOff>0</xdr:rowOff>
                  </from>
                  <to>
                    <xdr:col>8</xdr:col>
                    <xdr:colOff>333375</xdr:colOff>
                    <xdr:row>11</xdr:row>
                    <xdr:rowOff>228600</xdr:rowOff>
                  </to>
                </anchor>
              </controlPr>
            </control>
          </mc:Choice>
        </mc:AlternateContent>
        <mc:AlternateContent xmlns:mc="http://schemas.openxmlformats.org/markup-compatibility/2006">
          <mc:Choice Requires="x14">
            <control shapeId="1030" r:id="rId13" name="Check Box 6">
              <controlPr defaultSize="0" autoFill="0" autoLine="0" autoPict="0">
                <anchor moveWithCells="1">
                  <from>
                    <xdr:col>11</xdr:col>
                    <xdr:colOff>19050</xdr:colOff>
                    <xdr:row>6</xdr:row>
                    <xdr:rowOff>85725</xdr:rowOff>
                  </from>
                  <to>
                    <xdr:col>11</xdr:col>
                    <xdr:colOff>323850</xdr:colOff>
                    <xdr:row>9</xdr:row>
                    <xdr:rowOff>219075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xWindow="279" yWindow="688" count="6">
        <x14:dataValidation type="list" allowBlank="1" showInputMessage="1" showErrorMessage="1">
          <x14:formula1>
            <xm:f>'Dropdown lists'!$H$2:$H$10</xm:f>
          </x14:formula1>
          <xm:sqref>I51:K53</xm:sqref>
        </x14:dataValidation>
        <x14:dataValidation type="list" allowBlank="1" showInputMessage="1" showErrorMessage="1">
          <x14:formula1>
            <xm:f>'Dropdown lists'!$B$2:$B$5</xm:f>
          </x14:formula1>
          <xm:sqref>J27:K27</xm:sqref>
        </x14:dataValidation>
        <x14:dataValidation type="list" allowBlank="1" showInputMessage="1" showErrorMessage="1">
          <x14:formula1>
            <xm:f>'Dropdown lists'!$L$2:$L$5</xm:f>
          </x14:formula1>
          <xm:sqref>I48</xm:sqref>
        </x14:dataValidation>
        <x14:dataValidation type="list" allowBlank="1" showInputMessage="1" showErrorMessage="1">
          <x14:formula1>
            <xm:f>'Dropdown lists'!$O$2:$O$5</xm:f>
          </x14:formula1>
          <xm:sqref>F45:F52</xm:sqref>
        </x14:dataValidation>
        <x14:dataValidation type="list" operator="lessThan" allowBlank="1" showInputMessage="1" showErrorMessage="1" promptTitle="SDP" prompt="Please indicate which SDP objective this project/programme contributes to">
          <x14:formula1>
            <xm:f>'Dropdown lists'!$P$2:$P$9</xm:f>
          </x14:formula1>
          <xm:sqref>C38:E43</xm:sqref>
        </x14:dataValidation>
        <x14:dataValidation type="list" allowBlank="1" showInputMessage="1" showErrorMessage="1">
          <x14:formula1>
            <xm:f>'Dropdown lists'!$Q$2:$Q$25</xm:f>
          </x14:formula1>
          <xm:sqref>E27:E28 I19:L19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P121"/>
  <sheetViews>
    <sheetView showGridLines="0" tabSelected="1" view="pageBreakPreview" topLeftCell="A85" zoomScale="93" zoomScaleNormal="100" zoomScaleSheetLayoutView="93" workbookViewId="0">
      <selection activeCell="B110" sqref="B110:G110"/>
    </sheetView>
  </sheetViews>
  <sheetFormatPr defaultColWidth="9.140625" defaultRowHeight="12.75" x14ac:dyDescent="0.2"/>
  <cols>
    <col min="1" max="1" width="23.42578125" style="4" customWidth="1"/>
    <col min="2" max="2" width="27" style="4" customWidth="1"/>
    <col min="3" max="6" width="14.28515625" style="4" customWidth="1"/>
    <col min="7" max="7" width="15" style="4" customWidth="1"/>
    <col min="8" max="10" width="14.28515625" style="4" customWidth="1"/>
    <col min="11" max="11" width="13.42578125" style="4" customWidth="1"/>
    <col min="12" max="12" width="12.7109375" style="4" customWidth="1"/>
    <col min="13" max="13" width="11.5703125" style="4" customWidth="1"/>
    <col min="14" max="14" width="9.140625" style="4"/>
    <col min="15" max="15" width="11" style="4" hidden="1" customWidth="1"/>
    <col min="16" max="16" width="14.140625" style="4" customWidth="1"/>
    <col min="17" max="17" width="14" style="4" customWidth="1"/>
    <col min="18" max="16384" width="9.140625" style="4"/>
  </cols>
  <sheetData>
    <row r="1" spans="1:15" x14ac:dyDescent="0.2">
      <c r="D1" s="34" t="s">
        <v>47</v>
      </c>
    </row>
    <row r="4" spans="1:15" x14ac:dyDescent="0.2">
      <c r="O4" s="3" t="s">
        <v>6</v>
      </c>
    </row>
    <row r="5" spans="1:15" x14ac:dyDescent="0.2">
      <c r="O5" s="3" t="s">
        <v>8</v>
      </c>
    </row>
    <row r="6" spans="1:15" ht="15" x14ac:dyDescent="0.25">
      <c r="A6" s="20" t="s">
        <v>251</v>
      </c>
      <c r="O6" s="2" t="s">
        <v>9</v>
      </c>
    </row>
    <row r="7" spans="1:15" ht="10.5" customHeight="1" thickBot="1" x14ac:dyDescent="0.3">
      <c r="A7" s="20"/>
      <c r="O7" s="2"/>
    </row>
    <row r="8" spans="1:15" s="24" customFormat="1" ht="27" customHeight="1" thickBot="1" x14ac:dyDescent="0.25">
      <c r="A8" s="727" t="s">
        <v>129</v>
      </c>
      <c r="B8" s="728"/>
    </row>
    <row r="9" spans="1:15" s="113" customFormat="1" ht="2.25" customHeight="1" thickBot="1" x14ac:dyDescent="0.25">
      <c r="A9" s="405"/>
      <c r="B9" s="405"/>
    </row>
    <row r="10" spans="1:15" ht="19.5" customHeight="1" thickBot="1" x14ac:dyDescent="0.25">
      <c r="A10" s="740" t="s">
        <v>238</v>
      </c>
      <c r="B10" s="741"/>
      <c r="C10" s="537"/>
      <c r="D10" s="375"/>
      <c r="E10" s="376"/>
      <c r="F10" s="376"/>
      <c r="G10" s="376"/>
    </row>
    <row r="11" spans="1:15" ht="8.25" customHeight="1" x14ac:dyDescent="0.2">
      <c r="A11" s="59"/>
      <c r="B11" s="60"/>
      <c r="C11" s="60"/>
      <c r="D11" s="60"/>
      <c r="E11" s="60"/>
      <c r="F11" s="60"/>
      <c r="G11" s="60"/>
    </row>
    <row r="12" spans="1:15" s="24" customFormat="1" ht="11.25" customHeight="1" x14ac:dyDescent="0.2">
      <c r="A12" s="23" t="s">
        <v>61</v>
      </c>
    </row>
    <row r="13" spans="1:15" s="24" customFormat="1" ht="3" customHeight="1" thickBot="1" x14ac:dyDescent="0.25">
      <c r="A13" s="23"/>
    </row>
    <row r="14" spans="1:15" s="24" customFormat="1" ht="41.25" customHeight="1" thickBot="1" x14ac:dyDescent="0.25">
      <c r="A14" s="382" t="s">
        <v>137</v>
      </c>
      <c r="B14" s="400" t="s">
        <v>30</v>
      </c>
      <c r="D14" s="736" t="s">
        <v>88</v>
      </c>
      <c r="E14" s="737"/>
      <c r="F14" s="383" t="s">
        <v>250</v>
      </c>
      <c r="G14" s="510" t="s">
        <v>265</v>
      </c>
      <c r="H14" s="509" t="s">
        <v>72</v>
      </c>
    </row>
    <row r="15" spans="1:15" s="24" customFormat="1" ht="37.5" customHeight="1" thickBot="1" x14ac:dyDescent="0.25">
      <c r="A15" s="382" t="s">
        <v>138</v>
      </c>
      <c r="B15" s="400" t="s">
        <v>30</v>
      </c>
      <c r="D15" s="736" t="s">
        <v>89</v>
      </c>
      <c r="E15" s="737"/>
      <c r="F15" s="63" t="s">
        <v>418</v>
      </c>
    </row>
    <row r="16" spans="1:15" s="24" customFormat="1" ht="18" customHeight="1" thickBot="1" x14ac:dyDescent="0.25">
      <c r="A16" s="153"/>
      <c r="B16" s="154"/>
      <c r="D16" s="736" t="s">
        <v>139</v>
      </c>
      <c r="E16" s="737"/>
      <c r="F16" s="63" t="s">
        <v>419</v>
      </c>
    </row>
    <row r="17" spans="1:16" s="24" customFormat="1" ht="28.5" customHeight="1" thickBot="1" x14ac:dyDescent="0.25">
      <c r="D17" s="738" t="s">
        <v>140</v>
      </c>
      <c r="E17" s="739"/>
      <c r="F17" s="299">
        <v>42522</v>
      </c>
    </row>
    <row r="18" spans="1:16" s="113" customFormat="1" ht="28.5" customHeight="1" thickBot="1" x14ac:dyDescent="0.25">
      <c r="A18" s="406" t="s">
        <v>144</v>
      </c>
      <c r="D18" s="153"/>
      <c r="E18" s="156"/>
      <c r="F18" s="157"/>
    </row>
    <row r="19" spans="1:16" s="113" customFormat="1" ht="27.75" customHeight="1" thickBot="1" x14ac:dyDescent="0.25">
      <c r="A19" s="536" t="s">
        <v>151</v>
      </c>
      <c r="B19" s="536" t="s">
        <v>152</v>
      </c>
      <c r="C19" s="538"/>
      <c r="D19" s="536" t="s">
        <v>184</v>
      </c>
      <c r="E19" s="538"/>
      <c r="F19" s="157"/>
    </row>
    <row r="20" spans="1:16" s="24" customFormat="1" ht="15" customHeight="1" thickBot="1" x14ac:dyDescent="0.25">
      <c r="A20" s="536" t="s">
        <v>145</v>
      </c>
      <c r="B20" s="539"/>
      <c r="D20" s="153"/>
      <c r="E20" s="156"/>
      <c r="F20" s="157"/>
    </row>
    <row r="21" spans="1:16" s="24" customFormat="1" ht="18" customHeight="1" thickBot="1" x14ac:dyDescent="0.25">
      <c r="A21" s="536" t="s">
        <v>146</v>
      </c>
      <c r="B21" s="538"/>
      <c r="D21" s="734" t="s">
        <v>331</v>
      </c>
      <c r="E21" s="734"/>
      <c r="F21" s="734"/>
      <c r="G21" s="735" t="s">
        <v>11</v>
      </c>
    </row>
    <row r="22" spans="1:16" s="24" customFormat="1" ht="17.25" customHeight="1" thickBot="1" x14ac:dyDescent="0.25">
      <c r="A22" s="536" t="s">
        <v>147</v>
      </c>
      <c r="B22" s="538"/>
      <c r="D22" s="734"/>
      <c r="E22" s="734"/>
      <c r="F22" s="734"/>
      <c r="G22" s="735"/>
    </row>
    <row r="23" spans="1:16" ht="27" customHeight="1" thickBot="1" x14ac:dyDescent="0.25">
      <c r="A23" s="554" t="s">
        <v>219</v>
      </c>
      <c r="B23" s="555"/>
      <c r="D23" s="734"/>
      <c r="E23" s="734"/>
      <c r="F23" s="734"/>
      <c r="G23" s="735"/>
    </row>
    <row r="24" spans="1:16" ht="24" customHeight="1" thickBot="1" x14ac:dyDescent="0.25">
      <c r="A24" s="540" t="s">
        <v>385</v>
      </c>
      <c r="B24" s="541"/>
      <c r="E24" s="733" t="s">
        <v>330</v>
      </c>
      <c r="F24" s="733"/>
      <c r="G24" s="733"/>
    </row>
    <row r="25" spans="1:16" s="24" customFormat="1" ht="21" customHeight="1" thickBot="1" x14ac:dyDescent="0.25">
      <c r="A25" s="742" t="s">
        <v>221</v>
      </c>
      <c r="B25" s="743"/>
      <c r="C25" s="744"/>
      <c r="D25" s="67"/>
      <c r="E25" s="733"/>
      <c r="F25" s="733"/>
      <c r="G25" s="733"/>
    </row>
    <row r="26" spans="1:16" s="106" customFormat="1" ht="76.5" customHeight="1" thickBot="1" x14ac:dyDescent="0.25">
      <c r="A26" s="544" t="s">
        <v>27</v>
      </c>
      <c r="B26" s="542" t="s">
        <v>386</v>
      </c>
      <c r="C26" s="545" t="s">
        <v>388</v>
      </c>
      <c r="D26" s="408" t="s">
        <v>389</v>
      </c>
      <c r="E26" s="408" t="s">
        <v>116</v>
      </c>
      <c r="F26" s="409" t="s">
        <v>256</v>
      </c>
      <c r="G26" s="543" t="s">
        <v>387</v>
      </c>
      <c r="H26" s="107"/>
      <c r="I26" s="108"/>
      <c r="J26" s="108"/>
      <c r="K26" s="108"/>
      <c r="L26" s="109"/>
      <c r="M26" s="110"/>
      <c r="N26" s="110"/>
      <c r="O26" s="110"/>
      <c r="P26" s="110"/>
    </row>
    <row r="27" spans="1:16" s="24" customFormat="1" ht="15" customHeight="1" thickBot="1" x14ac:dyDescent="0.25">
      <c r="A27" s="709" t="s">
        <v>390</v>
      </c>
      <c r="B27" s="410" t="s">
        <v>77</v>
      </c>
      <c r="C27" s="287"/>
      <c r="D27" s="62"/>
      <c r="E27" s="62"/>
      <c r="F27" s="353">
        <f>SUM(C27:E27)</f>
        <v>0</v>
      </c>
      <c r="G27" s="546"/>
      <c r="H27" s="68"/>
      <c r="I27" s="56"/>
      <c r="J27" s="56"/>
      <c r="K27" s="56"/>
      <c r="L27" s="54"/>
      <c r="M27" s="55"/>
      <c r="N27" s="55"/>
      <c r="O27" s="55"/>
      <c r="P27" s="55"/>
    </row>
    <row r="28" spans="1:16" s="24" customFormat="1" ht="15" customHeight="1" thickBot="1" x14ac:dyDescent="0.25">
      <c r="A28" s="710"/>
      <c r="B28" s="410" t="s">
        <v>78</v>
      </c>
      <c r="C28" s="62"/>
      <c r="D28" s="62"/>
      <c r="E28" s="62"/>
      <c r="F28" s="353">
        <f>SUM(C28:E28)</f>
        <v>0</v>
      </c>
      <c r="G28" s="546"/>
      <c r="H28" s="68"/>
      <c r="I28" s="56"/>
      <c r="J28" s="56"/>
      <c r="K28" s="56"/>
      <c r="L28" s="54"/>
      <c r="M28" s="55"/>
      <c r="N28" s="55"/>
      <c r="O28" s="55"/>
      <c r="P28" s="55"/>
    </row>
    <row r="29" spans="1:16" s="24" customFormat="1" ht="15" customHeight="1" thickBot="1" x14ac:dyDescent="0.25">
      <c r="A29" s="530" t="s">
        <v>391</v>
      </c>
      <c r="B29" s="533"/>
      <c r="C29" s="532"/>
      <c r="D29" s="532"/>
      <c r="E29" s="532"/>
      <c r="F29" s="532"/>
      <c r="G29" s="547"/>
      <c r="H29" s="68"/>
      <c r="I29" s="56"/>
      <c r="J29" s="56"/>
      <c r="K29" s="56"/>
      <c r="L29" s="54"/>
      <c r="M29" s="55"/>
      <c r="N29" s="55"/>
      <c r="O29" s="55"/>
      <c r="P29" s="55"/>
    </row>
    <row r="30" spans="1:16" ht="15" customHeight="1" thickBot="1" x14ac:dyDescent="0.25">
      <c r="A30" s="709" t="s">
        <v>79</v>
      </c>
      <c r="B30" s="410" t="s">
        <v>77</v>
      </c>
      <c r="C30" s="62"/>
      <c r="D30" s="62"/>
      <c r="E30" s="62"/>
      <c r="F30" s="353">
        <f>SUM(C30:E30)</f>
        <v>0</v>
      </c>
      <c r="G30" s="546"/>
      <c r="H30" s="66"/>
    </row>
    <row r="31" spans="1:16" ht="15" customHeight="1" thickBot="1" x14ac:dyDescent="0.25">
      <c r="A31" s="710"/>
      <c r="B31" s="410" t="s">
        <v>142</v>
      </c>
      <c r="C31" s="62"/>
      <c r="D31" s="62"/>
      <c r="E31" s="62"/>
      <c r="F31" s="353">
        <f t="shared" ref="F31:F43" si="0">SUM(C31:E31)</f>
        <v>0</v>
      </c>
      <c r="G31" s="546"/>
      <c r="H31" s="66"/>
    </row>
    <row r="32" spans="1:16" ht="15" customHeight="1" thickBot="1" x14ac:dyDescent="0.25">
      <c r="A32" s="709" t="s">
        <v>90</v>
      </c>
      <c r="B32" s="410" t="s">
        <v>77</v>
      </c>
      <c r="C32" s="62"/>
      <c r="D32" s="62">
        <v>-284.8</v>
      </c>
      <c r="E32" s="62"/>
      <c r="F32" s="353">
        <f t="shared" si="0"/>
        <v>-284.8</v>
      </c>
      <c r="G32" s="546"/>
      <c r="H32" s="66"/>
    </row>
    <row r="33" spans="1:11" ht="15" customHeight="1" thickBot="1" x14ac:dyDescent="0.25">
      <c r="A33" s="710"/>
      <c r="B33" s="410" t="s">
        <v>142</v>
      </c>
      <c r="C33" s="62"/>
      <c r="D33" s="62">
        <v>-284.8</v>
      </c>
      <c r="E33" s="62"/>
      <c r="F33" s="353">
        <f t="shared" si="0"/>
        <v>-284.8</v>
      </c>
      <c r="G33" s="546"/>
      <c r="H33" s="66"/>
    </row>
    <row r="34" spans="1:11" ht="15" customHeight="1" thickBot="1" x14ac:dyDescent="0.25">
      <c r="A34" s="709" t="s">
        <v>91</v>
      </c>
      <c r="B34" s="410" t="s">
        <v>77</v>
      </c>
      <c r="C34" s="62"/>
      <c r="D34" s="62">
        <v>-356.2</v>
      </c>
      <c r="E34" s="62"/>
      <c r="F34" s="353">
        <f t="shared" si="0"/>
        <v>-356.2</v>
      </c>
      <c r="G34" s="546"/>
      <c r="H34" s="66"/>
    </row>
    <row r="35" spans="1:11" ht="15" customHeight="1" thickBot="1" x14ac:dyDescent="0.25">
      <c r="A35" s="710"/>
      <c r="B35" s="410" t="s">
        <v>142</v>
      </c>
      <c r="C35" s="62"/>
      <c r="D35" s="62">
        <v>-356.2</v>
      </c>
      <c r="E35" s="62"/>
      <c r="F35" s="353">
        <f t="shared" si="0"/>
        <v>-356.2</v>
      </c>
      <c r="G35" s="546"/>
      <c r="H35" s="66"/>
    </row>
    <row r="36" spans="1:11" ht="15" customHeight="1" thickBot="1" x14ac:dyDescent="0.25">
      <c r="A36" s="709" t="s">
        <v>93</v>
      </c>
      <c r="B36" s="410" t="s">
        <v>77</v>
      </c>
      <c r="C36" s="62"/>
      <c r="D36" s="62">
        <v>-436.3</v>
      </c>
      <c r="E36" s="62"/>
      <c r="F36" s="353">
        <f t="shared" si="0"/>
        <v>-436.3</v>
      </c>
      <c r="G36" s="546"/>
      <c r="H36" s="66"/>
    </row>
    <row r="37" spans="1:11" ht="15" customHeight="1" thickBot="1" x14ac:dyDescent="0.25">
      <c r="A37" s="710"/>
      <c r="B37" s="410" t="s">
        <v>142</v>
      </c>
      <c r="C37" s="62"/>
      <c r="D37" s="62">
        <v>-436.3</v>
      </c>
      <c r="E37" s="62"/>
      <c r="F37" s="353">
        <f t="shared" si="0"/>
        <v>-436.3</v>
      </c>
      <c r="G37" s="546"/>
      <c r="H37" s="66"/>
    </row>
    <row r="38" spans="1:11" ht="15" customHeight="1" thickBot="1" x14ac:dyDescent="0.25">
      <c r="A38" s="709" t="s">
        <v>392</v>
      </c>
      <c r="B38" s="410" t="s">
        <v>77</v>
      </c>
      <c r="C38" s="62"/>
      <c r="D38" s="62">
        <v>-3208.9</v>
      </c>
      <c r="E38" s="62"/>
      <c r="F38" s="353">
        <f t="shared" si="0"/>
        <v>-3208.9</v>
      </c>
      <c r="G38" s="546"/>
      <c r="H38" s="66"/>
    </row>
    <row r="39" spans="1:11" ht="15" customHeight="1" thickBot="1" x14ac:dyDescent="0.25">
      <c r="A39" s="710"/>
      <c r="B39" s="410" t="s">
        <v>142</v>
      </c>
      <c r="C39" s="62"/>
      <c r="D39" s="548">
        <v>-3208.9</v>
      </c>
      <c r="E39" s="62"/>
      <c r="F39" s="353">
        <f t="shared" si="0"/>
        <v>-3208.9</v>
      </c>
      <c r="G39" s="546"/>
      <c r="H39" s="66"/>
    </row>
    <row r="40" spans="1:11" ht="15" customHeight="1" thickBot="1" x14ac:dyDescent="0.25">
      <c r="A40" s="709" t="s">
        <v>393</v>
      </c>
      <c r="B40" s="410" t="s">
        <v>77</v>
      </c>
      <c r="C40" s="62"/>
      <c r="D40" s="62"/>
      <c r="E40" s="62"/>
      <c r="F40" s="353">
        <v>0</v>
      </c>
      <c r="G40" s="546"/>
      <c r="H40" s="100"/>
    </row>
    <row r="41" spans="1:11" ht="15" customHeight="1" thickBot="1" x14ac:dyDescent="0.25">
      <c r="A41" s="710"/>
      <c r="B41" s="410" t="s">
        <v>142</v>
      </c>
      <c r="C41" s="62"/>
      <c r="D41" s="62"/>
      <c r="E41" s="62"/>
      <c r="F41" s="353">
        <v>0</v>
      </c>
      <c r="G41" s="546"/>
      <c r="H41" s="100"/>
    </row>
    <row r="42" spans="1:11" ht="15" customHeight="1" thickBot="1" x14ac:dyDescent="0.25">
      <c r="A42" s="709" t="s">
        <v>80</v>
      </c>
      <c r="B42" s="410" t="s">
        <v>77</v>
      </c>
      <c r="C42" s="62"/>
      <c r="D42" s="62"/>
      <c r="E42" s="62"/>
      <c r="F42" s="353">
        <f t="shared" si="0"/>
        <v>0</v>
      </c>
      <c r="G42" s="546"/>
      <c r="H42" s="100"/>
    </row>
    <row r="43" spans="1:11" ht="15" customHeight="1" thickBot="1" x14ac:dyDescent="0.25">
      <c r="A43" s="710"/>
      <c r="B43" s="410" t="s">
        <v>142</v>
      </c>
      <c r="C43" s="62"/>
      <c r="D43" s="62"/>
      <c r="E43" s="62"/>
      <c r="F43" s="353">
        <f t="shared" si="0"/>
        <v>0</v>
      </c>
      <c r="G43" s="547"/>
      <c r="H43" s="66"/>
    </row>
    <row r="44" spans="1:11" ht="25.5" customHeight="1" thickBot="1" x14ac:dyDescent="0.25">
      <c r="A44" s="711" t="s">
        <v>113</v>
      </c>
      <c r="B44" s="411" t="s">
        <v>77</v>
      </c>
      <c r="C44" s="101">
        <f>SUM(C27+C30+C32+C34+C36+C38+C40+C42)</f>
        <v>0</v>
      </c>
      <c r="D44" s="101">
        <f t="shared" ref="D44:E45" si="1">SUM(D27+D30+D32+D34+D36+D38+D40+D42)</f>
        <v>-4286.2</v>
      </c>
      <c r="E44" s="101">
        <f t="shared" si="1"/>
        <v>0</v>
      </c>
      <c r="F44" s="190">
        <f>SUM(C44:E44)</f>
        <v>-4286.2</v>
      </c>
      <c r="G44" s="549">
        <f>SUM(G27+G30+G32+G34+G36+G38+G40+G42)</f>
        <v>0</v>
      </c>
      <c r="H44" s="99"/>
    </row>
    <row r="45" spans="1:11" ht="27" customHeight="1" thickBot="1" x14ac:dyDescent="0.25">
      <c r="A45" s="712"/>
      <c r="B45" s="412" t="s">
        <v>155</v>
      </c>
      <c r="C45" s="102">
        <f>SUM(C28+C31+C33+C35+C37+C39+C41+C43)</f>
        <v>0</v>
      </c>
      <c r="D45" s="102">
        <f t="shared" si="1"/>
        <v>-4286.2</v>
      </c>
      <c r="E45" s="102">
        <f t="shared" si="1"/>
        <v>0</v>
      </c>
      <c r="F45" s="116">
        <f>SUM(C45:E45)</f>
        <v>-4286.2</v>
      </c>
      <c r="G45" s="549">
        <f>SUM(G28+G31+G33+G35+G37+G39+G41+G43)</f>
        <v>0</v>
      </c>
      <c r="H45" s="99"/>
    </row>
    <row r="46" spans="1:11" ht="33" customHeight="1" thickBot="1" x14ac:dyDescent="0.25">
      <c r="A46" s="731" t="s">
        <v>143</v>
      </c>
      <c r="B46" s="732"/>
      <c r="C46" s="289"/>
      <c r="D46" s="62"/>
      <c r="E46" s="289"/>
      <c r="F46" s="155"/>
      <c r="G46" s="289"/>
      <c r="H46" s="99"/>
    </row>
    <row r="47" spans="1:11" ht="33.75" customHeight="1" x14ac:dyDescent="0.2">
      <c r="A47" s="707" t="s">
        <v>190</v>
      </c>
      <c r="B47" s="708"/>
      <c r="C47" s="288"/>
      <c r="H47" s="99"/>
    </row>
    <row r="48" spans="1:11" s="32" customFormat="1" ht="33" customHeight="1" x14ac:dyDescent="0.2">
      <c r="A48" s="58"/>
      <c r="B48" s="57"/>
      <c r="C48" s="57"/>
      <c r="D48" s="57"/>
      <c r="E48" s="56"/>
      <c r="F48" s="56"/>
      <c r="G48" s="56"/>
      <c r="H48" s="54"/>
      <c r="I48" s="54"/>
      <c r="J48" s="54"/>
      <c r="K48" s="54"/>
    </row>
    <row r="49" spans="1:16" ht="78.75" customHeight="1" x14ac:dyDescent="0.2">
      <c r="A49" s="105" t="s">
        <v>115</v>
      </c>
      <c r="B49" s="729" t="s">
        <v>417</v>
      </c>
      <c r="C49" s="730"/>
      <c r="D49" s="730"/>
      <c r="E49" s="730"/>
      <c r="F49" s="730"/>
      <c r="G49" s="730"/>
    </row>
    <row r="50" spans="1:16" ht="19.5" customHeight="1" thickBot="1" x14ac:dyDescent="0.25">
      <c r="A50" s="70"/>
      <c r="B50" s="71"/>
      <c r="C50" s="71"/>
      <c r="D50" s="71"/>
      <c r="E50" s="71"/>
      <c r="F50" s="71"/>
      <c r="G50" s="71"/>
    </row>
    <row r="51" spans="1:16" s="113" customFormat="1" ht="72.75" thickBot="1" x14ac:dyDescent="0.25">
      <c r="A51" s="407" t="s">
        <v>28</v>
      </c>
      <c r="B51" s="542" t="s">
        <v>394</v>
      </c>
      <c r="C51" s="408" t="s">
        <v>395</v>
      </c>
      <c r="D51" s="413" t="s">
        <v>396</v>
      </c>
      <c r="E51" s="408" t="s">
        <v>117</v>
      </c>
      <c r="F51" s="409" t="s">
        <v>257</v>
      </c>
      <c r="G51" s="543" t="s">
        <v>397</v>
      </c>
      <c r="H51" s="112"/>
      <c r="I51" s="112"/>
      <c r="J51" s="112"/>
    </row>
    <row r="52" spans="1:16" s="113" customFormat="1" ht="15" customHeight="1" thickBot="1" x14ac:dyDescent="0.25">
      <c r="A52" s="709" t="s">
        <v>390</v>
      </c>
      <c r="B52" s="410" t="s">
        <v>77</v>
      </c>
      <c r="C52" s="416"/>
      <c r="D52" s="550"/>
      <c r="E52" s="416"/>
      <c r="F52" s="353">
        <f>SUM(C52:E52)</f>
        <v>0</v>
      </c>
      <c r="G52" s="546"/>
      <c r="H52" s="112"/>
      <c r="I52" s="112"/>
      <c r="J52" s="112"/>
    </row>
    <row r="53" spans="1:16" s="72" customFormat="1" ht="15" customHeight="1" thickBot="1" x14ac:dyDescent="0.25">
      <c r="A53" s="710"/>
      <c r="B53" s="410" t="s">
        <v>78</v>
      </c>
      <c r="C53" s="416"/>
      <c r="D53" s="416"/>
      <c r="E53" s="416"/>
      <c r="F53" s="353">
        <f>SUM(C53:E53)</f>
        <v>0</v>
      </c>
      <c r="G53" s="546"/>
    </row>
    <row r="54" spans="1:16" s="24" customFormat="1" ht="27.75" customHeight="1" thickBot="1" x14ac:dyDescent="0.25">
      <c r="A54" s="530" t="s">
        <v>398</v>
      </c>
      <c r="B54" s="533"/>
      <c r="C54" s="535"/>
      <c r="D54" s="535"/>
      <c r="E54" s="535"/>
      <c r="F54" s="534"/>
      <c r="G54" s="547"/>
      <c r="H54" s="68"/>
      <c r="I54" s="56"/>
      <c r="J54" s="56"/>
      <c r="K54" s="56"/>
      <c r="L54" s="54"/>
      <c r="M54" s="55"/>
      <c r="N54" s="55"/>
      <c r="O54" s="55"/>
      <c r="P54" s="55"/>
    </row>
    <row r="55" spans="1:16" s="72" customFormat="1" ht="15" customHeight="1" thickBot="1" x14ac:dyDescent="0.25">
      <c r="A55" s="709" t="s">
        <v>399</v>
      </c>
      <c r="B55" s="410" t="s">
        <v>77</v>
      </c>
      <c r="C55" s="416"/>
      <c r="D55" s="416"/>
      <c r="E55" s="416"/>
      <c r="F55" s="353">
        <f>SUM(C55:E55)</f>
        <v>0</v>
      </c>
      <c r="G55" s="546"/>
    </row>
    <row r="56" spans="1:16" s="72" customFormat="1" ht="15" customHeight="1" thickBot="1" x14ac:dyDescent="0.25">
      <c r="A56" s="710"/>
      <c r="B56" s="410" t="s">
        <v>142</v>
      </c>
      <c r="C56" s="416"/>
      <c r="D56" s="416"/>
      <c r="E56" s="416"/>
      <c r="F56" s="353">
        <f t="shared" ref="F56:F68" si="2">SUM(C56:E56)</f>
        <v>0</v>
      </c>
      <c r="G56" s="546"/>
    </row>
    <row r="57" spans="1:16" s="72" customFormat="1" ht="15" customHeight="1" thickBot="1" x14ac:dyDescent="0.25">
      <c r="A57" s="709" t="s">
        <v>90</v>
      </c>
      <c r="B57" s="410" t="s">
        <v>77</v>
      </c>
      <c r="C57" s="416"/>
      <c r="D57" s="416"/>
      <c r="E57" s="416"/>
      <c r="F57" s="353">
        <f t="shared" si="2"/>
        <v>0</v>
      </c>
      <c r="G57" s="546"/>
    </row>
    <row r="58" spans="1:16" s="72" customFormat="1" ht="15" customHeight="1" thickBot="1" x14ac:dyDescent="0.25">
      <c r="A58" s="710"/>
      <c r="B58" s="410" t="s">
        <v>142</v>
      </c>
      <c r="C58" s="416"/>
      <c r="D58" s="416"/>
      <c r="E58" s="416"/>
      <c r="F58" s="353">
        <f t="shared" si="2"/>
        <v>0</v>
      </c>
      <c r="G58" s="546"/>
    </row>
    <row r="59" spans="1:16" s="72" customFormat="1" ht="15" customHeight="1" thickBot="1" x14ac:dyDescent="0.25">
      <c r="A59" s="530" t="s">
        <v>91</v>
      </c>
      <c r="B59" s="410" t="s">
        <v>77</v>
      </c>
      <c r="C59" s="416"/>
      <c r="D59" s="416"/>
      <c r="E59" s="416"/>
      <c r="F59" s="353">
        <f t="shared" si="2"/>
        <v>0</v>
      </c>
      <c r="G59" s="546"/>
    </row>
    <row r="60" spans="1:16" s="72" customFormat="1" ht="15" customHeight="1" thickBot="1" x14ac:dyDescent="0.25">
      <c r="A60" s="531"/>
      <c r="B60" s="410" t="s">
        <v>142</v>
      </c>
      <c r="C60" s="416"/>
      <c r="D60" s="416"/>
      <c r="E60" s="416"/>
      <c r="F60" s="353">
        <f t="shared" si="2"/>
        <v>0</v>
      </c>
      <c r="G60" s="546"/>
    </row>
    <row r="61" spans="1:16" s="72" customFormat="1" ht="15" customHeight="1" thickBot="1" x14ac:dyDescent="0.25">
      <c r="A61" s="530" t="s">
        <v>93</v>
      </c>
      <c r="B61" s="410" t="s">
        <v>77</v>
      </c>
      <c r="C61" s="416"/>
      <c r="D61" s="416"/>
      <c r="E61" s="416"/>
      <c r="F61" s="353">
        <f t="shared" si="2"/>
        <v>0</v>
      </c>
      <c r="G61" s="546"/>
    </row>
    <row r="62" spans="1:16" s="72" customFormat="1" ht="15" customHeight="1" thickBot="1" x14ac:dyDescent="0.25">
      <c r="A62" s="531"/>
      <c r="B62" s="410" t="s">
        <v>142</v>
      </c>
      <c r="C62" s="416"/>
      <c r="D62" s="416"/>
      <c r="E62" s="416"/>
      <c r="F62" s="353">
        <f t="shared" si="2"/>
        <v>0</v>
      </c>
      <c r="G62" s="546"/>
    </row>
    <row r="63" spans="1:16" s="72" customFormat="1" ht="15" customHeight="1" thickBot="1" x14ac:dyDescent="0.25">
      <c r="A63" s="530" t="s">
        <v>392</v>
      </c>
      <c r="B63" s="410" t="s">
        <v>77</v>
      </c>
      <c r="C63" s="416"/>
      <c r="D63" s="416"/>
      <c r="E63" s="416"/>
      <c r="F63" s="353">
        <f t="shared" si="2"/>
        <v>0</v>
      </c>
      <c r="G63" s="546"/>
    </row>
    <row r="64" spans="1:16" s="72" customFormat="1" ht="15" customHeight="1" thickBot="1" x14ac:dyDescent="0.25">
      <c r="A64" s="531"/>
      <c r="B64" s="410" t="s">
        <v>142</v>
      </c>
      <c r="C64" s="416"/>
      <c r="D64" s="416"/>
      <c r="E64" s="416"/>
      <c r="F64" s="353">
        <f t="shared" si="2"/>
        <v>0</v>
      </c>
      <c r="G64" s="546"/>
    </row>
    <row r="65" spans="1:10" s="72" customFormat="1" ht="15" customHeight="1" thickBot="1" x14ac:dyDescent="0.25">
      <c r="A65" s="530" t="s">
        <v>393</v>
      </c>
      <c r="B65" s="410" t="s">
        <v>77</v>
      </c>
      <c r="C65" s="416"/>
      <c r="D65" s="416"/>
      <c r="E65" s="416"/>
      <c r="F65" s="353">
        <f t="shared" si="2"/>
        <v>0</v>
      </c>
      <c r="G65" s="546"/>
    </row>
    <row r="66" spans="1:10" s="72" customFormat="1" ht="15" customHeight="1" thickBot="1" x14ac:dyDescent="0.25">
      <c r="A66" s="531"/>
      <c r="B66" s="410" t="s">
        <v>142</v>
      </c>
      <c r="C66" s="416"/>
      <c r="D66" s="416"/>
      <c r="E66" s="416"/>
      <c r="F66" s="353">
        <f t="shared" si="2"/>
        <v>0</v>
      </c>
      <c r="G66" s="546"/>
    </row>
    <row r="67" spans="1:10" s="72" customFormat="1" ht="15" customHeight="1" thickBot="1" x14ac:dyDescent="0.25">
      <c r="A67" s="709" t="s">
        <v>80</v>
      </c>
      <c r="B67" s="410" t="s">
        <v>77</v>
      </c>
      <c r="C67" s="416"/>
      <c r="D67" s="416"/>
      <c r="E67" s="416"/>
      <c r="F67" s="353">
        <f t="shared" si="2"/>
        <v>0</v>
      </c>
      <c r="G67" s="546"/>
    </row>
    <row r="68" spans="1:10" s="113" customFormat="1" ht="15" customHeight="1" thickBot="1" x14ac:dyDescent="0.25">
      <c r="A68" s="710"/>
      <c r="B68" s="410" t="s">
        <v>142</v>
      </c>
      <c r="C68" s="416"/>
      <c r="D68" s="416"/>
      <c r="E68" s="416"/>
      <c r="F68" s="353">
        <f t="shared" si="2"/>
        <v>0</v>
      </c>
      <c r="G68" s="546"/>
      <c r="H68" s="112"/>
      <c r="I68" s="112"/>
      <c r="J68" s="112"/>
    </row>
    <row r="69" spans="1:10" s="113" customFormat="1" ht="19.5" customHeight="1" thickBot="1" x14ac:dyDescent="0.25">
      <c r="A69" s="711" t="s">
        <v>113</v>
      </c>
      <c r="B69" s="411" t="s">
        <v>77</v>
      </c>
      <c r="C69" s="101">
        <f>SUM(C52+C55+C57+C59+C61+C63+C65+C67)</f>
        <v>0</v>
      </c>
      <c r="D69" s="101">
        <f t="shared" ref="D69:E70" si="3">SUM(D52+D55+D57+D59+D61+D63+D65+D67)</f>
        <v>0</v>
      </c>
      <c r="E69" s="101">
        <f t="shared" si="3"/>
        <v>0</v>
      </c>
      <c r="F69" s="115">
        <f>SUM(C69:E69)</f>
        <v>0</v>
      </c>
      <c r="G69" s="103">
        <f>SUM(G52+G55+G57+G59+G61+G63+G65+G67)</f>
        <v>0</v>
      </c>
      <c r="H69" s="112"/>
      <c r="I69" s="112"/>
      <c r="J69" s="112"/>
    </row>
    <row r="70" spans="1:10" s="113" customFormat="1" ht="24.75" customHeight="1" thickBot="1" x14ac:dyDescent="0.25">
      <c r="A70" s="712"/>
      <c r="B70" s="412" t="s">
        <v>114</v>
      </c>
      <c r="C70" s="102">
        <f>SUM(C53+C56+C58+C60+C62+C64+C66+C68)</f>
        <v>0</v>
      </c>
      <c r="D70" s="102">
        <f t="shared" si="3"/>
        <v>0</v>
      </c>
      <c r="E70" s="102">
        <f t="shared" si="3"/>
        <v>0</v>
      </c>
      <c r="F70" s="116">
        <f>SUM(C70:E70)</f>
        <v>0</v>
      </c>
      <c r="G70" s="104">
        <f>SUM(G53+G56+G58+G60+G62+G64+G66+G68)</f>
        <v>0</v>
      </c>
      <c r="H70" s="112"/>
      <c r="I70" s="112"/>
      <c r="J70" s="112"/>
    </row>
    <row r="71" spans="1:10" ht="33" customHeight="1" thickBot="1" x14ac:dyDescent="0.25">
      <c r="A71" s="705" t="s">
        <v>143</v>
      </c>
      <c r="B71" s="706"/>
      <c r="C71" s="289"/>
      <c r="D71" s="62"/>
      <c r="E71" s="289"/>
      <c r="F71" s="155"/>
      <c r="G71" s="289"/>
      <c r="H71" s="99"/>
    </row>
    <row r="72" spans="1:10" s="72" customFormat="1" ht="4.5" customHeight="1" thickBot="1" x14ac:dyDescent="0.25"/>
    <row r="73" spans="1:10" s="5" customFormat="1" ht="24.75" customHeight="1" x14ac:dyDescent="0.2">
      <c r="A73" s="707" t="s">
        <v>191</v>
      </c>
      <c r="B73" s="708"/>
      <c r="C73" s="290"/>
    </row>
    <row r="74" spans="1:10" s="5" customFormat="1" ht="5.25" customHeight="1" x14ac:dyDescent="0.2">
      <c r="A74" s="114"/>
      <c r="B74" s="119"/>
      <c r="C74" s="120"/>
      <c r="D74" s="120"/>
      <c r="E74" s="120"/>
      <c r="F74" s="120"/>
      <c r="G74" s="121"/>
    </row>
    <row r="75" spans="1:10" ht="123.75" customHeight="1" x14ac:dyDescent="0.2">
      <c r="A75" s="105" t="s">
        <v>115</v>
      </c>
      <c r="B75" s="713"/>
      <c r="C75" s="713"/>
      <c r="D75" s="713"/>
      <c r="E75" s="713"/>
      <c r="F75" s="713"/>
      <c r="G75" s="713"/>
    </row>
    <row r="76" spans="1:10" ht="7.5" customHeight="1" thickBot="1" x14ac:dyDescent="0.25">
      <c r="A76" s="117"/>
      <c r="B76" s="118"/>
      <c r="C76" s="111"/>
      <c r="D76" s="111"/>
      <c r="E76" s="111"/>
      <c r="F76" s="111"/>
      <c r="G76" s="111"/>
    </row>
    <row r="77" spans="1:10" ht="21.75" customHeight="1" thickTop="1" thickBot="1" x14ac:dyDescent="0.25">
      <c r="A77" s="158"/>
      <c r="B77" s="159"/>
      <c r="C77" s="552" t="s">
        <v>189</v>
      </c>
      <c r="D77" s="552" t="s">
        <v>141</v>
      </c>
      <c r="E77" s="552" t="s">
        <v>266</v>
      </c>
      <c r="F77" s="111"/>
      <c r="G77" s="111"/>
    </row>
    <row r="78" spans="1:10" ht="21.75" customHeight="1" thickBot="1" x14ac:dyDescent="0.25">
      <c r="A78" s="715" t="s">
        <v>186</v>
      </c>
      <c r="B78" s="716"/>
      <c r="C78" s="189">
        <f>SUM(F44)</f>
        <v>-4286.2</v>
      </c>
      <c r="D78" s="189">
        <f>SUM(F45)</f>
        <v>-4286.2</v>
      </c>
      <c r="E78" s="189">
        <f>D78-C78</f>
        <v>0</v>
      </c>
      <c r="F78" s="111"/>
      <c r="G78" s="111"/>
    </row>
    <row r="79" spans="1:10" ht="21.75" customHeight="1" thickBot="1" x14ac:dyDescent="0.25">
      <c r="A79" s="715" t="s">
        <v>185</v>
      </c>
      <c r="B79" s="716"/>
      <c r="C79" s="189">
        <f>SUM(F69)</f>
        <v>0</v>
      </c>
      <c r="D79" s="189">
        <f>SUM(F70)</f>
        <v>0</v>
      </c>
      <c r="E79" s="189">
        <f>D79-C79</f>
        <v>0</v>
      </c>
      <c r="F79" s="111"/>
      <c r="G79" s="111"/>
    </row>
    <row r="80" spans="1:10" ht="21.75" customHeight="1" thickBot="1" x14ac:dyDescent="0.25">
      <c r="A80" s="715" t="s">
        <v>187</v>
      </c>
      <c r="B80" s="716"/>
      <c r="C80" s="189">
        <f>SUM(G44+G69)</f>
        <v>0</v>
      </c>
      <c r="D80" s="189">
        <f>SUM(G45+G70)</f>
        <v>0</v>
      </c>
      <c r="E80" s="189">
        <f>D80-C80</f>
        <v>0</v>
      </c>
      <c r="F80" s="111"/>
    </row>
    <row r="81" spans="1:10" ht="21.75" customHeight="1" thickBot="1" x14ac:dyDescent="0.25">
      <c r="A81" s="717" t="s">
        <v>188</v>
      </c>
      <c r="B81" s="718"/>
      <c r="C81" s="551">
        <f>SUM(C78:C80)</f>
        <v>-4286.2</v>
      </c>
      <c r="D81" s="551">
        <f>SUM(D78:D80)</f>
        <v>-4286.2</v>
      </c>
      <c r="E81" s="551">
        <f>D81-C81</f>
        <v>0</v>
      </c>
      <c r="F81" s="111"/>
      <c r="G81" s="111"/>
    </row>
    <row r="82" spans="1:10" s="72" customFormat="1" ht="14.25" customHeight="1" x14ac:dyDescent="0.2">
      <c r="A82" s="269"/>
      <c r="B82" s="270"/>
      <c r="C82" s="271"/>
      <c r="D82" s="271"/>
      <c r="E82" s="272"/>
      <c r="F82" s="272"/>
      <c r="G82" s="272"/>
    </row>
    <row r="83" spans="1:10" ht="18.75" customHeight="1" thickBot="1" x14ac:dyDescent="0.3">
      <c r="A83" s="20" t="s">
        <v>252</v>
      </c>
      <c r="B83" s="118"/>
      <c r="C83" s="111"/>
      <c r="D83" s="111"/>
      <c r="E83" s="191"/>
      <c r="F83" s="111"/>
      <c r="G83" s="111"/>
    </row>
    <row r="84" spans="1:10" ht="24.75" customHeight="1" thickTop="1" thickBot="1" x14ac:dyDescent="0.25">
      <c r="A84" s="727" t="s">
        <v>118</v>
      </c>
      <c r="B84" s="728"/>
      <c r="C84" s="111"/>
      <c r="D84" s="111"/>
      <c r="E84" s="384" t="s">
        <v>156</v>
      </c>
      <c r="F84" s="341" t="s">
        <v>86</v>
      </c>
      <c r="G84" s="111"/>
    </row>
    <row r="85" spans="1:10" ht="24" customHeight="1" thickTop="1" thickBot="1" x14ac:dyDescent="0.25">
      <c r="A85" s="117"/>
      <c r="B85" s="118"/>
      <c r="C85" s="111"/>
      <c r="D85" s="192"/>
      <c r="E85" s="385" t="s">
        <v>157</v>
      </c>
      <c r="F85" s="341" t="s">
        <v>86</v>
      </c>
      <c r="G85" s="111"/>
    </row>
    <row r="86" spans="1:10" ht="27" customHeight="1" thickTop="1" thickBot="1" x14ac:dyDescent="0.25">
      <c r="A86" s="703" t="s">
        <v>122</v>
      </c>
      <c r="B86" s="704"/>
      <c r="C86" s="537" t="s">
        <v>120</v>
      </c>
      <c r="E86" s="384" t="s">
        <v>158</v>
      </c>
      <c r="F86" s="341" t="s">
        <v>11</v>
      </c>
      <c r="G86" s="72"/>
    </row>
    <row r="87" spans="1:10" ht="9" customHeight="1" thickTop="1" x14ac:dyDescent="0.2">
      <c r="A87" s="70"/>
      <c r="B87" s="123"/>
      <c r="C87" s="124"/>
      <c r="D87" s="124"/>
      <c r="E87" s="193"/>
      <c r="F87" s="125"/>
      <c r="G87" s="123"/>
    </row>
    <row r="88" spans="1:10" s="24" customFormat="1" ht="39" thickBot="1" x14ac:dyDescent="0.25">
      <c r="A88" s="721" t="s">
        <v>119</v>
      </c>
      <c r="B88" s="722"/>
      <c r="C88" s="414" t="s">
        <v>75</v>
      </c>
      <c r="D88" s="414" t="s">
        <v>76</v>
      </c>
      <c r="E88" s="553" t="s">
        <v>400</v>
      </c>
      <c r="F88" s="553" t="s">
        <v>401</v>
      </c>
      <c r="G88" s="126" t="s">
        <v>121</v>
      </c>
      <c r="H88" s="55"/>
      <c r="I88" s="55"/>
      <c r="J88" s="55"/>
    </row>
    <row r="89" spans="1:10" s="24" customFormat="1" ht="15" customHeight="1" thickBot="1" x14ac:dyDescent="0.25">
      <c r="A89" s="709" t="s">
        <v>402</v>
      </c>
      <c r="B89" s="410" t="s">
        <v>289</v>
      </c>
      <c r="C89" s="62"/>
      <c r="D89" s="62"/>
      <c r="E89" s="546"/>
      <c r="F89" s="546"/>
      <c r="G89" s="311">
        <f>SUM(C89:F89)</f>
        <v>0</v>
      </c>
      <c r="H89" s="55"/>
      <c r="I89" s="55"/>
      <c r="J89" s="55"/>
    </row>
    <row r="90" spans="1:10" s="24" customFormat="1" ht="15" customHeight="1" thickBot="1" x14ac:dyDescent="0.25">
      <c r="A90" s="710"/>
      <c r="B90" s="410" t="s">
        <v>78</v>
      </c>
      <c r="C90" s="62"/>
      <c r="D90" s="62"/>
      <c r="E90" s="546"/>
      <c r="F90" s="546"/>
      <c r="G90" s="311">
        <f t="shared" ref="G90:G104" si="4">SUM(C90:F90)</f>
        <v>0</v>
      </c>
      <c r="H90" s="55"/>
      <c r="I90" s="55"/>
      <c r="J90" s="55"/>
    </row>
    <row r="91" spans="1:10" ht="15" customHeight="1" thickBot="1" x14ac:dyDescent="0.25">
      <c r="A91" s="709" t="s">
        <v>79</v>
      </c>
      <c r="B91" s="410" t="s">
        <v>289</v>
      </c>
      <c r="C91" s="62"/>
      <c r="D91" s="62"/>
      <c r="E91" s="546"/>
      <c r="F91" s="546"/>
      <c r="G91" s="311">
        <f t="shared" si="4"/>
        <v>0</v>
      </c>
    </row>
    <row r="92" spans="1:10" ht="15" customHeight="1" thickBot="1" x14ac:dyDescent="0.25">
      <c r="A92" s="710"/>
      <c r="B92" s="410" t="s">
        <v>142</v>
      </c>
      <c r="C92" s="62"/>
      <c r="D92" s="62"/>
      <c r="E92" s="546"/>
      <c r="F92" s="546"/>
      <c r="G92" s="311">
        <f t="shared" si="4"/>
        <v>0</v>
      </c>
    </row>
    <row r="93" spans="1:10" ht="15" customHeight="1" thickBot="1" x14ac:dyDescent="0.25">
      <c r="A93" s="709" t="s">
        <v>90</v>
      </c>
      <c r="B93" s="410" t="s">
        <v>289</v>
      </c>
      <c r="C93" s="62"/>
      <c r="D93" s="62"/>
      <c r="E93" s="546"/>
      <c r="F93" s="546"/>
      <c r="G93" s="311">
        <f t="shared" si="4"/>
        <v>0</v>
      </c>
    </row>
    <row r="94" spans="1:10" ht="15" customHeight="1" thickBot="1" x14ac:dyDescent="0.25">
      <c r="A94" s="710"/>
      <c r="B94" s="410" t="s">
        <v>142</v>
      </c>
      <c r="C94" s="62"/>
      <c r="D94" s="62"/>
      <c r="E94" s="546"/>
      <c r="F94" s="546"/>
      <c r="G94" s="311">
        <f t="shared" si="4"/>
        <v>0</v>
      </c>
    </row>
    <row r="95" spans="1:10" ht="15" customHeight="1" thickBot="1" x14ac:dyDescent="0.25">
      <c r="A95" s="530" t="s">
        <v>91</v>
      </c>
      <c r="B95" s="410" t="s">
        <v>289</v>
      </c>
      <c r="C95" s="62"/>
      <c r="D95" s="62"/>
      <c r="E95" s="546"/>
      <c r="F95" s="546"/>
      <c r="G95" s="311">
        <f t="shared" si="4"/>
        <v>0</v>
      </c>
    </row>
    <row r="96" spans="1:10" ht="15" customHeight="1" thickBot="1" x14ac:dyDescent="0.25">
      <c r="A96" s="531"/>
      <c r="B96" s="410" t="s">
        <v>142</v>
      </c>
      <c r="C96" s="62"/>
      <c r="D96" s="62"/>
      <c r="E96" s="546"/>
      <c r="F96" s="546"/>
      <c r="G96" s="311">
        <f t="shared" si="4"/>
        <v>0</v>
      </c>
    </row>
    <row r="97" spans="1:7" ht="15" customHeight="1" thickBot="1" x14ac:dyDescent="0.25">
      <c r="A97" s="530" t="s">
        <v>93</v>
      </c>
      <c r="B97" s="410" t="s">
        <v>289</v>
      </c>
      <c r="C97" s="62"/>
      <c r="D97" s="62"/>
      <c r="E97" s="546"/>
      <c r="F97" s="546"/>
      <c r="G97" s="311">
        <f t="shared" si="4"/>
        <v>0</v>
      </c>
    </row>
    <row r="98" spans="1:7" ht="15" customHeight="1" thickBot="1" x14ac:dyDescent="0.25">
      <c r="A98" s="531"/>
      <c r="B98" s="410" t="s">
        <v>142</v>
      </c>
      <c r="C98" s="62"/>
      <c r="D98" s="62"/>
      <c r="E98" s="546"/>
      <c r="F98" s="546"/>
      <c r="G98" s="311">
        <f t="shared" si="4"/>
        <v>0</v>
      </c>
    </row>
    <row r="99" spans="1:7" ht="15" customHeight="1" thickBot="1" x14ac:dyDescent="0.25">
      <c r="A99" s="530" t="s">
        <v>392</v>
      </c>
      <c r="B99" s="410" t="s">
        <v>289</v>
      </c>
      <c r="C99" s="62"/>
      <c r="D99" s="62"/>
      <c r="E99" s="546"/>
      <c r="F99" s="546"/>
      <c r="G99" s="311">
        <f t="shared" si="4"/>
        <v>0</v>
      </c>
    </row>
    <row r="100" spans="1:7" ht="15" customHeight="1" thickBot="1" x14ac:dyDescent="0.25">
      <c r="A100" s="531"/>
      <c r="B100" s="410" t="s">
        <v>142</v>
      </c>
      <c r="C100" s="62"/>
      <c r="D100" s="62"/>
      <c r="E100" s="546"/>
      <c r="F100" s="546"/>
      <c r="G100" s="311">
        <f t="shared" si="4"/>
        <v>0</v>
      </c>
    </row>
    <row r="101" spans="1:7" ht="15" customHeight="1" thickBot="1" x14ac:dyDescent="0.25">
      <c r="A101" s="530" t="s">
        <v>393</v>
      </c>
      <c r="B101" s="410" t="s">
        <v>289</v>
      </c>
      <c r="C101" s="62"/>
      <c r="D101" s="62"/>
      <c r="E101" s="546"/>
      <c r="F101" s="546"/>
      <c r="G101" s="311">
        <f t="shared" si="4"/>
        <v>0</v>
      </c>
    </row>
    <row r="102" spans="1:7" ht="15" customHeight="1" thickBot="1" x14ac:dyDescent="0.25">
      <c r="A102" s="531"/>
      <c r="B102" s="410" t="s">
        <v>142</v>
      </c>
      <c r="C102" s="62"/>
      <c r="D102" s="62"/>
      <c r="E102" s="546"/>
      <c r="F102" s="546"/>
      <c r="G102" s="311">
        <f t="shared" si="4"/>
        <v>0</v>
      </c>
    </row>
    <row r="103" spans="1:7" ht="15" customHeight="1" thickBot="1" x14ac:dyDescent="0.25">
      <c r="A103" s="709" t="s">
        <v>193</v>
      </c>
      <c r="B103" s="410" t="s">
        <v>289</v>
      </c>
      <c r="C103" s="62"/>
      <c r="D103" s="62"/>
      <c r="E103" s="546"/>
      <c r="F103" s="546"/>
      <c r="G103" s="311">
        <f t="shared" si="4"/>
        <v>0</v>
      </c>
    </row>
    <row r="104" spans="1:7" ht="15" customHeight="1" thickBot="1" x14ac:dyDescent="0.25">
      <c r="A104" s="710"/>
      <c r="B104" s="410" t="s">
        <v>142</v>
      </c>
      <c r="C104" s="62">
        <v>-17.204999999999998</v>
      </c>
      <c r="D104" s="62"/>
      <c r="E104" s="546">
        <v>274.21100000000001</v>
      </c>
      <c r="F104" s="546"/>
      <c r="G104" s="311">
        <f t="shared" si="4"/>
        <v>257.00600000000003</v>
      </c>
    </row>
    <row r="105" spans="1:7" ht="20.25" customHeight="1" thickBot="1" x14ac:dyDescent="0.25">
      <c r="A105" s="725" t="s">
        <v>29</v>
      </c>
      <c r="B105" s="415" t="s">
        <v>289</v>
      </c>
      <c r="C105" s="189">
        <f t="shared" ref="C105:E106" si="5">SUM(C89+C91+C93+C95+C97+C99+C101+C103)</f>
        <v>0</v>
      </c>
      <c r="D105" s="189">
        <f t="shared" si="5"/>
        <v>0</v>
      </c>
      <c r="E105" s="189">
        <f>SUM(E89+E91+E93+E95+E97+E99+E101+E103)</f>
        <v>0</v>
      </c>
      <c r="F105" s="189">
        <f>SUM(F89+F91+F93+F95+F97+F99+F101+F103)</f>
        <v>0</v>
      </c>
      <c r="G105" s="160">
        <f>SUM(C105:F105)</f>
        <v>0</v>
      </c>
    </row>
    <row r="106" spans="1:7" ht="30" customHeight="1" thickBot="1" x14ac:dyDescent="0.25">
      <c r="A106" s="726"/>
      <c r="B106" s="415" t="s">
        <v>114</v>
      </c>
      <c r="C106" s="189">
        <f t="shared" si="5"/>
        <v>-17.204999999999998</v>
      </c>
      <c r="D106" s="189">
        <f t="shared" si="5"/>
        <v>0</v>
      </c>
      <c r="E106" s="189">
        <f t="shared" si="5"/>
        <v>274.21100000000001</v>
      </c>
      <c r="F106" s="189">
        <f>SUM(F90+F92+F94+F96+F98+F100+F102+F104)</f>
        <v>0</v>
      </c>
      <c r="G106" s="160">
        <f>SUM(C106:F106)</f>
        <v>257.00600000000003</v>
      </c>
    </row>
    <row r="107" spans="1:7" ht="6" customHeight="1" x14ac:dyDescent="0.2">
      <c r="A107" s="127"/>
      <c r="B107" s="122"/>
      <c r="C107" s="128"/>
      <c r="D107" s="128"/>
      <c r="E107" s="128"/>
      <c r="F107" s="128"/>
      <c r="G107" s="129"/>
    </row>
    <row r="108" spans="1:7" ht="27" customHeight="1" x14ac:dyDescent="0.2">
      <c r="A108" s="723" t="s">
        <v>192</v>
      </c>
      <c r="B108" s="724"/>
      <c r="C108" s="342">
        <v>2024</v>
      </c>
      <c r="D108" s="130"/>
      <c r="E108" s="504" t="s">
        <v>267</v>
      </c>
      <c r="F108" s="511">
        <v>2.5</v>
      </c>
      <c r="G108" s="129"/>
    </row>
    <row r="109" spans="1:7" ht="6.75" customHeight="1" x14ac:dyDescent="0.2"/>
    <row r="110" spans="1:7" ht="93" customHeight="1" x14ac:dyDescent="0.2">
      <c r="A110" s="404" t="s">
        <v>94</v>
      </c>
      <c r="B110" s="719" t="s">
        <v>416</v>
      </c>
      <c r="C110" s="720"/>
      <c r="D110" s="720"/>
      <c r="E110" s="720"/>
      <c r="F110" s="720"/>
      <c r="G110" s="720"/>
    </row>
    <row r="111" spans="1:7" ht="10.5" customHeight="1" x14ac:dyDescent="0.2"/>
    <row r="112" spans="1:7" x14ac:dyDescent="0.2">
      <c r="A112" s="307"/>
      <c r="B112" s="351"/>
      <c r="C112" s="351"/>
      <c r="D112" s="351"/>
      <c r="E112" s="351"/>
      <c r="F112" s="351"/>
      <c r="G112" s="351"/>
    </row>
    <row r="113" spans="1:7" x14ac:dyDescent="0.2">
      <c r="A113" s="714"/>
      <c r="B113" s="352"/>
      <c r="C113" s="351"/>
      <c r="D113" s="351"/>
      <c r="E113" s="351"/>
      <c r="F113" s="351"/>
      <c r="G113" s="351"/>
    </row>
    <row r="114" spans="1:7" x14ac:dyDescent="0.2">
      <c r="A114" s="714"/>
      <c r="B114" s="352"/>
      <c r="C114" s="351"/>
      <c r="D114" s="351"/>
      <c r="E114" s="351"/>
      <c r="F114" s="351"/>
      <c r="G114" s="351"/>
    </row>
    <row r="115" spans="1:7" x14ac:dyDescent="0.2">
      <c r="A115" s="714"/>
      <c r="B115" s="352"/>
      <c r="C115" s="351"/>
      <c r="D115" s="351"/>
      <c r="E115" s="351"/>
      <c r="F115" s="351"/>
      <c r="G115" s="351"/>
    </row>
    <row r="116" spans="1:7" x14ac:dyDescent="0.2">
      <c r="A116" s="714"/>
      <c r="B116" s="352"/>
      <c r="C116" s="351"/>
      <c r="D116" s="351"/>
      <c r="E116" s="351"/>
      <c r="F116" s="351"/>
      <c r="G116" s="351"/>
    </row>
    <row r="117" spans="1:7" x14ac:dyDescent="0.2">
      <c r="A117" s="714"/>
      <c r="B117" s="352"/>
      <c r="C117" s="351"/>
      <c r="D117" s="351"/>
      <c r="E117" s="351"/>
      <c r="F117" s="351"/>
      <c r="G117" s="351"/>
    </row>
    <row r="118" spans="1:7" x14ac:dyDescent="0.2">
      <c r="A118" s="714"/>
      <c r="B118" s="352"/>
      <c r="C118" s="351"/>
      <c r="D118" s="351"/>
      <c r="E118" s="351"/>
      <c r="F118" s="351"/>
      <c r="G118" s="351"/>
    </row>
    <row r="119" spans="1:7" x14ac:dyDescent="0.2">
      <c r="A119" s="714"/>
      <c r="B119" s="352"/>
      <c r="C119" s="351"/>
      <c r="D119" s="351"/>
      <c r="E119" s="351"/>
      <c r="F119" s="351"/>
      <c r="G119" s="351"/>
    </row>
    <row r="120" spans="1:7" x14ac:dyDescent="0.2">
      <c r="A120" s="714"/>
      <c r="B120" s="352"/>
      <c r="C120" s="351"/>
      <c r="D120" s="351"/>
      <c r="E120" s="351"/>
      <c r="F120" s="351"/>
      <c r="G120" s="351"/>
    </row>
    <row r="121" spans="1:7" x14ac:dyDescent="0.2">
      <c r="A121" s="714"/>
      <c r="B121" s="352"/>
      <c r="C121" s="351"/>
      <c r="D121" s="351"/>
      <c r="E121" s="351"/>
      <c r="F121" s="351"/>
      <c r="G121" s="351"/>
    </row>
  </sheetData>
  <sheetProtection formatCells="0"/>
  <dataConsolidate/>
  <customSheetViews>
    <customSheetView guid="{B9650BA3-94CE-4739-B8B7-DC4BD2895EC7}" scale="93" showPageBreaks="1" showGridLines="0" fitToPage="1" printArea="1" hiddenColumns="1" view="pageBreakPreview" topLeftCell="A18">
      <selection activeCell="H25" sqref="H25"/>
      <pageMargins left="0.74803149606299213" right="0.74803149606299213" top="0.98425196850393704" bottom="0.98425196850393704" header="0.51181102362204722" footer="0.51181102362204722"/>
      <pageSetup paperSize="8" scale="48" orientation="portrait" r:id="rId1"/>
      <headerFooter alignWithMargins="0"/>
    </customSheetView>
    <customSheetView guid="{5CED7363-F70D-4BF7-A0EE-BC8B52FA3EA4}" showGridLines="0" fitToPage="1" hiddenColumns="1" topLeftCell="A25">
      <selection activeCell="B53" sqref="B53:G53"/>
      <pageMargins left="0.74803149606299213" right="0.74803149606299213" top="0.98425196850393704" bottom="0.98425196850393704" header="0.51181102362204722" footer="0.51181102362204722"/>
      <pageSetup paperSize="8" scale="48" orientation="portrait" r:id="rId2"/>
      <headerFooter alignWithMargins="0"/>
    </customSheetView>
    <customSheetView guid="{6271A930-2E0B-43A4-901C-FD14571FE8FF}" showGridLines="0" fitToPage="1" hiddenColumns="1" topLeftCell="A115">
      <selection activeCell="C12" sqref="C12"/>
      <pageMargins left="0.75" right="0.75" top="1" bottom="1" header="0.5" footer="0.5"/>
      <pageSetup paperSize="9" scale="69" orientation="landscape" r:id="rId3"/>
      <headerFooter alignWithMargins="0"/>
    </customSheetView>
    <customSheetView guid="{623C300D-781E-483E-85FB-4756099E0A4D}" showPageBreaks="1" showGridLines="0" fitToPage="1" printArea="1" hiddenColumns="1" topLeftCell="A4">
      <selection activeCell="G115" sqref="G115"/>
      <pageMargins left="0.74803149606299213" right="0.74803149606299213" top="0.98425196850393704" bottom="0.98425196850393704" header="0.51181102362204722" footer="0.51181102362204722"/>
      <pageSetup paperSize="8" scale="32" orientation="landscape" r:id="rId4"/>
      <headerFooter alignWithMargins="0"/>
    </customSheetView>
    <customSheetView guid="{AC475A6A-33D4-4E40-89BF-7C65E6D0FF18}" showGridLines="0" fitToPage="1" hiddenColumns="1" topLeftCell="A97">
      <selection activeCell="B53" sqref="B53:G53"/>
      <pageMargins left="0.74803149606299213" right="0.74803149606299213" top="0.98425196850393704" bottom="0.98425196850393704" header="0.51181102362204722" footer="0.51181102362204722"/>
      <pageSetup paperSize="8" scale="48" orientation="portrait" r:id="rId5"/>
      <headerFooter alignWithMargins="0"/>
    </customSheetView>
    <customSheetView guid="{787C17BC-99A8-412A-9016-A46EA7E956DC}" scale="93" showPageBreaks="1" showGridLines="0" fitToPage="1" printArea="1" hiddenColumns="1" view="pageBreakPreview" topLeftCell="A18">
      <selection activeCell="H25" sqref="H25"/>
      <pageMargins left="0.74803149606299213" right="0.74803149606299213" top="0.98425196850393704" bottom="0.98425196850393704" header="0.51181102362204722" footer="0.51181102362204722"/>
      <pageSetup paperSize="8" scale="48" orientation="portrait" r:id="rId6"/>
      <headerFooter alignWithMargins="0"/>
    </customSheetView>
  </customSheetViews>
  <mergeCells count="47">
    <mergeCell ref="E24:G25"/>
    <mergeCell ref="D21:F23"/>
    <mergeCell ref="G21:G23"/>
    <mergeCell ref="A8:B8"/>
    <mergeCell ref="D16:E16"/>
    <mergeCell ref="D17:E17"/>
    <mergeCell ref="A10:B10"/>
    <mergeCell ref="D14:E14"/>
    <mergeCell ref="D15:E15"/>
    <mergeCell ref="A25:C25"/>
    <mergeCell ref="B49:G49"/>
    <mergeCell ref="A47:B47"/>
    <mergeCell ref="A57:A58"/>
    <mergeCell ref="A52:A53"/>
    <mergeCell ref="A40:A41"/>
    <mergeCell ref="A46:B46"/>
    <mergeCell ref="A55:A56"/>
    <mergeCell ref="A119:A121"/>
    <mergeCell ref="A78:B78"/>
    <mergeCell ref="A79:B79"/>
    <mergeCell ref="A80:B80"/>
    <mergeCell ref="A81:B81"/>
    <mergeCell ref="B110:G110"/>
    <mergeCell ref="A103:A104"/>
    <mergeCell ref="A89:A90"/>
    <mergeCell ref="A88:B88"/>
    <mergeCell ref="A108:B108"/>
    <mergeCell ref="A91:A92"/>
    <mergeCell ref="A93:A94"/>
    <mergeCell ref="A105:A106"/>
    <mergeCell ref="A84:B84"/>
    <mergeCell ref="A113:A115"/>
    <mergeCell ref="A116:A118"/>
    <mergeCell ref="A32:A33"/>
    <mergeCell ref="A42:A43"/>
    <mergeCell ref="A27:A28"/>
    <mergeCell ref="A44:A45"/>
    <mergeCell ref="A30:A31"/>
    <mergeCell ref="A34:A35"/>
    <mergeCell ref="A36:A37"/>
    <mergeCell ref="A38:A39"/>
    <mergeCell ref="A86:B86"/>
    <mergeCell ref="A71:B71"/>
    <mergeCell ref="A73:B73"/>
    <mergeCell ref="A67:A68"/>
    <mergeCell ref="A69:A70"/>
    <mergeCell ref="B75:G75"/>
  </mergeCells>
  <phoneticPr fontId="4" type="noConversion"/>
  <dataValidations xWindow="490" yWindow="617" count="33">
    <dataValidation operator="lessThan" allowBlank="1" showInputMessage="1" showErrorMessage="1" sqref="B85 B76:D76 B83 C83:D85 E76:F83"/>
    <dataValidation allowBlank="1" showInputMessage="1" showErrorMessage="1" prompt="Project costs which are funded from a non-govt source e.g private finance. Where significant please note source of investment in project cost narrative." sqref="G26 G51"/>
    <dataValidation allowBlank="1" showInputMessage="1" showErrorMessage="1" prompt="This is the total figure for the project cost. " sqref="F26"/>
    <dataValidation allowBlank="1" showInputMessage="1" showErrorMessage="1" prompt="The revenue split of project costs (investment in change). For RDEL this may include: project managers, dedicated project resource, project consumables, or transition costs - including learning new ways of working. CDEL may include new equipment etc." sqref="C26 C51"/>
    <dataValidation allowBlank="1" showInputMessage="1" showErrorMessage="1" prompt="The revenue split of recurring new costs associated with new business as usual. For RDEL this may include: the team required to operate new asset, or continued contract spend. CDEL includes the replacement and maintenance of new equipment etc." sqref="D26 D51"/>
    <dataValidation allowBlank="1" showInputMessage="1" showErrorMessage="1" prompt="This is the recording of RDEL / CDEL recurring old costs i.e. BAU existing costs before the project commenced. This is not required where the project is something new and is not replacing or augmenting existing services etc." sqref="E26 E51"/>
    <dataValidation allowBlank="1" showInputMessage="1" showErrorMessage="1" prompt="Project benefits that return cash to the Exchequer, either by reduing cost of delivering a public service or increasing revenue generated." sqref="C88"/>
    <dataValidation allowBlank="1" showInputMessage="1" showErrorMessage="1" prompt="Refer to improvements in efficiency that come about as a result of the project (e.g. cash reinvested in department as part of the business case or benefit is one of risk mitigation resulting in the reduction of provision." sqref="D88"/>
    <dataValidation allowBlank="1" showInputMessage="1" showErrorMessage="1" prompt="Benefits realised by the wider UK economy as a direct result of the project." sqref="E88"/>
    <dataValidation allowBlank="1" showInputMessage="1" showErrorMessage="1" prompt="Total monetised benefits " sqref="F88:G88"/>
    <dataValidation allowBlank="1" showInputMessage="1" showErrorMessage="1" prompt="The NPV for the project as outlined in the most recent business case. If reporting on a programme with no figure leave blank." sqref="B80 B77 B23:B24"/>
    <dataValidation type="textLength" errorStyle="warning" operator="lessThan" allowBlank="1" showInputMessage="1" showErrorMessage="1" error="Please do not exceed 7000 characters (inc spaces), approx 500 words in your commentary. Extended narrative may be edited by the BICC portfolio office." sqref="B49:G49 B75:G75">
      <formula1>7001</formula1>
    </dataValidation>
    <dataValidation allowBlank="1" showInputMessage="1" showErrorMessage="1" prompt="Where costs are based on a financial year, projects are required to specify the year against which the project was most recently indexed." sqref="B20"/>
    <dataValidation allowBlank="1" showInputMessage="1" showErrorMessage="1" prompt="Where costs are based on a financial year, projects are required to specify the deflator used e.g. 3.5% " sqref="B21"/>
    <dataValidation allowBlank="1" showInputMessage="1" showErrorMessage="1" prompt="All actual spend up until the end of the previous financial year." sqref="A27:A28 A52:A53"/>
    <dataValidation allowBlank="1" showInputMessage="1" showErrorMessage="1" prompt="Drop down YES or NO.  If NO please provide details below in project cost narrative box" sqref="A29 A54"/>
    <dataValidation allowBlank="1" showInputMessage="1" showErrorMessage="1" prompt="Once the Investment in Change has concluded, a total year of costs that reflect the new business as usual costs" sqref="A71:B71 A46:B46"/>
    <dataValidation allowBlank="1" showInputMessage="1" showErrorMessage="1" prompt="The year that the spending on RDEL or CDEL is forecast to end. " sqref="A47:B47 A73:B73"/>
    <dataValidation allowBlank="1" showInputMessage="1" showErrorMessage="1" prompt="Commentary on the benefits recorded in the above sections. This should make reference to any significant difference between baselines and forecast/actual, re-baselining to benefits, or significant changes to the profile." sqref="A110"/>
    <dataValidation allowBlank="1" showInputMessage="1" showErrorMessage="1" prompt="The forecasted future benefits accrued again the budget baseline." sqref="B92 B94 B96 B98 B100 B102 B104"/>
    <dataValidation allowBlank="1" showInputMessage="1" showErrorMessage="1" prompt="Where the profiled benefits period is in the past, forecast/actual should show the actual amount accrued during this period." sqref="B90"/>
    <dataValidation allowBlank="1" showInputMessage="1" showErrorMessage="1" prompt="The budget for each period of the project benefits. This should refer to the latest business case or any rebaselining that has since been approved." sqref="B89"/>
    <dataValidation allowBlank="1" showInputMessage="1" showErrorMessage="1" prompt="This is the year that benefits are calculated to in the business case or equivalent used for this return. " sqref="A108:B108"/>
    <dataValidation allowBlank="1" showInputMessage="1" showErrorMessage="1" prompt="The remaining benefits beyond the six profiled years until the end of the project lifecycle (as defined by the ‘End Date’ in the milestones section)." sqref="A103:A104"/>
    <dataValidation allowBlank="1" showInputMessage="1" showErrorMessage="1" prompt="Profiled benefits are required for six years including the current financial year. Financial years should match the periods of GMPP data collection as closely as is practical. " sqref="A91:A94"/>
    <dataValidation allowBlank="1" showInputMessage="1" showErrorMessage="1" prompt="- Profiled benefits are required for six years including the current financial year. Financial years should match the periods of GMPP data collection as closely as is practical. " sqref="A89:A90"/>
    <dataValidation allowBlank="1" showInputMessage="1" showErrorMessage="1" prompt="At the SOBC stage the business case should include a benefits map showing expected benefits and dis-benefits." sqref="E84"/>
    <dataValidation allowBlank="1" showInputMessage="1" showErrorMessage="1" prompt="At OBC the business case should include a comprehensive benefits map and benefits profile. " sqref="E85"/>
    <dataValidation allowBlank="1" showInputMessage="1" showErrorMessage="1" prompt="At FBC business case - include a comprehensive benefits map and benefits profile. Benefits realisation plan developed with full plans, budget and resourcing for any additional evaluation apporaches should be in place and signed off by Evaluation CoE. " sqref="E86"/>
    <dataValidation allowBlank="1" showInputMessage="1" showErrorMessage="1" prompt="For SRO Benefits Delviery RAG criteria please see Portfolio Return Guidance." sqref="A86:B86"/>
    <dataValidation allowBlank="1" showInputMessage="1" showErrorMessage="1" prompt="See Portfolio Guidance for details on SRO Finance Confidence RAG criteria." sqref="A10:B10"/>
    <dataValidation type="list" operator="lessThan" allowBlank="1" showInputMessage="1" showErrorMessage="1" sqref="F84:F86">
      <formula1>HasSROchanged</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prompt="This should make reference to any significant difference between  baselines and forecast/actual, re-baselining to benefits, or signficant changes to the profiles of accuring benefits due to delays in the delviery timetable." sqref="B110:G110">
      <formula1>7001</formula1>
    </dataValidation>
  </dataValidations>
  <hyperlinks>
    <hyperlink ref="D17" location="Finance!A1" tooltip="Please select an option from the drop down menu" display="Approved By"/>
    <hyperlink ref="D14" location="Finance!A1" tooltip="Please select an option from the drop-down menu" display="Business case"/>
    <hyperlink ref="G14" location="Finance!A1" tooltip="Please select an option from the drop-down menu" display="Business case"/>
    <hyperlink ref="E24" r:id="rId7" display="https://www.gov.uk/government/publications/procurement-policy-note-1615-procuring-steel-in-major-projects"/>
    <hyperlink ref="E24:G25" r:id="rId8" display="procurement-policy-note-1615-procuring-steel-in-major-projects"/>
  </hyperlinks>
  <pageMargins left="0.74803149606299213" right="0.74803149606299213" top="0.98425196850393704" bottom="0.98425196850393704" header="0.51181102362204722" footer="0.51181102362204722"/>
  <pageSetup paperSize="8" scale="46" orientation="portrait" r:id="rId9"/>
  <headerFooter alignWithMargins="0"/>
  <drawing r:id="rId10"/>
  <extLst>
    <ext xmlns:x14="http://schemas.microsoft.com/office/spreadsheetml/2009/9/main" uri="{CCE6A557-97BC-4b89-ADB6-D9C93CAAB3DF}">
      <x14:dataValidations xmlns:xm="http://schemas.microsoft.com/office/excel/2006/main" xWindow="490" yWindow="617" count="9">
        <x14:dataValidation type="list" allowBlank="1" showInputMessage="1" showErrorMessage="1">
          <x14:formula1>
            <xm:f>'Dropdown lists'!$F$2:$F$6</xm:f>
          </x14:formula1>
          <xm:sqref>C10</xm:sqref>
        </x14:dataValidation>
        <x14:dataValidation type="list" allowBlank="1" showInputMessage="1" showErrorMessage="1">
          <x14:formula1>
            <xm:f>'Dropdown lists'!$C$2:$C$10</xm:f>
          </x14:formula1>
          <xm:sqref>B14:B15 F14</xm:sqref>
        </x14:dataValidation>
        <x14:dataValidation type="list" allowBlank="1" showInputMessage="1" showErrorMessage="1">
          <x14:formula1>
            <xm:f>'Dropdown lists'!$M$2:$M$4</xm:f>
          </x14:formula1>
          <xm:sqref>E19 C19</xm:sqref>
        </x14:dataValidation>
        <x14:dataValidation type="list" allowBlank="1" showInputMessage="1" showErrorMessage="1">
          <x14:formula1>
            <xm:f>'Dropdown lists'!$E$2:$E$7</xm:f>
          </x14:formula1>
          <xm:sqref>B22</xm:sqref>
        </x14:dataValidation>
        <x14:dataValidation type="list" allowBlank="1" showInputMessage="1" showErrorMessage="1">
          <x14:formula1>
            <xm:f>'Dropdown lists'!$F$2:$F$4</xm:f>
          </x14:formula1>
          <xm:sqref>G87</xm:sqref>
        </x14:dataValidation>
        <x14:dataValidation type="list" allowBlank="1" showInputMessage="1" showErrorMessage="1">
          <x14:formula1>
            <xm:f>'Dropdown lists'!$F$2:$F$5</xm:f>
          </x14:formula1>
          <xm:sqref>C86</xm:sqref>
        </x14:dataValidation>
        <x14:dataValidation type="list" allowBlank="1" showInputMessage="1" showErrorMessage="1">
          <x14:formula1>
            <xm:f>'Dropdown lists'!$D$9:$D$10</xm:f>
          </x14:formula1>
          <xm:sqref>G21</xm:sqref>
        </x14:dataValidation>
        <x14:dataValidation type="list" allowBlank="1" showInputMessage="1" showErrorMessage="1">
          <x14:formula1>
            <xm:f>'[2]Dropdown lists'!#REF!</xm:f>
          </x14:formula1>
          <xm:sqref>C29:G29</xm:sqref>
        </x14:dataValidation>
        <x14:dataValidation type="list" allowBlank="1" showInputMessage="1" showErrorMessage="1">
          <x14:formula1>
            <xm:f>'[1]Dropdown lists'!#REF!</xm:f>
          </x14:formula1>
          <xm:sqref>C54:G54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R47"/>
  <sheetViews>
    <sheetView showGridLines="0" view="pageBreakPreview" zoomScaleNormal="91" zoomScaleSheetLayoutView="100" workbookViewId="0">
      <selection activeCell="C45" sqref="C45:K47"/>
    </sheetView>
  </sheetViews>
  <sheetFormatPr defaultColWidth="9.140625" defaultRowHeight="12.75" x14ac:dyDescent="0.2"/>
  <cols>
    <col min="1" max="1" width="28.7109375" style="25" customWidth="1"/>
    <col min="2" max="2" width="2" style="29" customWidth="1"/>
    <col min="3" max="3" width="14.7109375" style="25" customWidth="1"/>
    <col min="4" max="4" width="0.85546875" style="29" customWidth="1"/>
    <col min="5" max="5" width="19.42578125" style="25" customWidth="1"/>
    <col min="6" max="6" width="0.85546875" style="25" customWidth="1"/>
    <col min="7" max="7" width="18.85546875" style="25" customWidth="1"/>
    <col min="8" max="8" width="0.85546875" style="25" customWidth="1"/>
    <col min="9" max="9" width="15.42578125" style="25" customWidth="1"/>
    <col min="10" max="10" width="15.5703125" style="25" customWidth="1"/>
    <col min="11" max="11" width="0.5703125" style="65" customWidth="1"/>
    <col min="12" max="12" width="7.5703125" style="25" customWidth="1"/>
    <col min="13" max="13" width="16" style="25" customWidth="1"/>
    <col min="14" max="14" width="0.7109375" style="25" customWidth="1"/>
    <col min="15" max="15" width="7.7109375" style="25" customWidth="1"/>
    <col min="16" max="16" width="0.5703125" style="25" customWidth="1"/>
    <col min="17" max="17" width="9.140625" style="25" hidden="1" customWidth="1"/>
    <col min="18" max="18" width="23.7109375" style="25" customWidth="1"/>
    <col min="19" max="19" width="9.140625" style="25"/>
    <col min="20" max="20" width="10.140625" style="25" customWidth="1"/>
    <col min="21" max="21" width="8.42578125" style="25" customWidth="1"/>
    <col min="22" max="16384" width="9.140625" style="25"/>
  </cols>
  <sheetData>
    <row r="1" spans="1:16" x14ac:dyDescent="0.2">
      <c r="G1" s="35" t="s">
        <v>47</v>
      </c>
    </row>
    <row r="6" spans="1:16" ht="17.25" customHeight="1" thickBot="1" x14ac:dyDescent="0.3">
      <c r="A6" s="21" t="s">
        <v>253</v>
      </c>
      <c r="B6" s="22"/>
      <c r="C6" s="23"/>
      <c r="D6" s="22"/>
      <c r="E6" s="24"/>
      <c r="F6" s="24"/>
      <c r="G6" s="24"/>
      <c r="H6" s="24"/>
      <c r="I6" s="24"/>
    </row>
    <row r="7" spans="1:16" ht="18" customHeight="1" thickBot="1" x14ac:dyDescent="0.3">
      <c r="A7" s="142" t="s">
        <v>124</v>
      </c>
      <c r="B7" s="22"/>
      <c r="C7" s="746"/>
      <c r="D7" s="746"/>
      <c r="E7" s="746"/>
      <c r="F7" s="747"/>
      <c r="G7" s="368"/>
      <c r="H7" s="24"/>
      <c r="I7" s="24"/>
    </row>
    <row r="8" spans="1:16" s="31" customFormat="1" ht="8.25" customHeight="1" thickBot="1" x14ac:dyDescent="0.25">
      <c r="A8" s="53"/>
      <c r="B8" s="22"/>
      <c r="C8" s="52"/>
      <c r="D8" s="22"/>
      <c r="E8" s="32"/>
      <c r="F8" s="32"/>
      <c r="G8" s="32"/>
      <c r="H8" s="32"/>
      <c r="I8" s="32"/>
      <c r="K8" s="69"/>
    </row>
    <row r="9" spans="1:16" s="134" customFormat="1" ht="36.75" customHeight="1" thickBot="1" x14ac:dyDescent="0.25">
      <c r="A9" s="143" t="s">
        <v>73</v>
      </c>
      <c r="B9" s="218"/>
      <c r="C9" s="143" t="s">
        <v>178</v>
      </c>
      <c r="D9" s="144"/>
      <c r="E9" s="143" t="s">
        <v>183</v>
      </c>
      <c r="F9" s="144"/>
      <c r="G9" s="143" t="s">
        <v>180</v>
      </c>
      <c r="H9" s="144"/>
      <c r="I9" s="274" t="s">
        <v>179</v>
      </c>
      <c r="J9" s="144"/>
      <c r="L9" s="132"/>
      <c r="M9" s="275"/>
      <c r="O9" s="132"/>
      <c r="P9" s="133" t="s">
        <v>9</v>
      </c>
    </row>
    <row r="10" spans="1:16" ht="13.5" customHeight="1" thickBot="1" x14ac:dyDescent="0.3">
      <c r="A10" s="219" t="s">
        <v>66</v>
      </c>
      <c r="B10" s="220"/>
      <c r="C10" s="221"/>
      <c r="D10" s="222"/>
      <c r="E10" s="221"/>
      <c r="F10" s="220"/>
      <c r="G10" s="221"/>
      <c r="H10" s="220"/>
      <c r="I10" s="223">
        <f>SUM(C10+E10+G10)</f>
        <v>0</v>
      </c>
      <c r="J10" s="28"/>
      <c r="L10" s="28"/>
      <c r="M10" s="276"/>
      <c r="N10" s="65"/>
      <c r="O10" s="50"/>
      <c r="P10" s="65" t="s">
        <v>72</v>
      </c>
    </row>
    <row r="11" spans="1:16" ht="13.5" customHeight="1" thickBot="1" x14ac:dyDescent="0.3">
      <c r="A11" s="219" t="s">
        <v>67</v>
      </c>
      <c r="B11" s="220"/>
      <c r="C11" s="221"/>
      <c r="D11" s="222"/>
      <c r="E11" s="221"/>
      <c r="F11" s="220"/>
      <c r="G11" s="221"/>
      <c r="H11" s="220"/>
      <c r="I11" s="223">
        <f t="shared" ref="I11:I21" si="0">SUM(C11+E11+G11)</f>
        <v>0</v>
      </c>
      <c r="J11" s="28"/>
      <c r="L11" s="28"/>
      <c r="M11" s="276"/>
      <c r="N11" s="65"/>
      <c r="O11" s="50"/>
      <c r="P11" s="65"/>
    </row>
    <row r="12" spans="1:16" ht="13.5" customHeight="1" thickBot="1" x14ac:dyDescent="0.25">
      <c r="A12" s="219" t="s">
        <v>68</v>
      </c>
      <c r="B12" s="220"/>
      <c r="C12" s="221">
        <v>1</v>
      </c>
      <c r="D12" s="222"/>
      <c r="E12" s="221"/>
      <c r="F12" s="220"/>
      <c r="G12" s="221"/>
      <c r="H12" s="220"/>
      <c r="I12" s="223">
        <f t="shared" si="0"/>
        <v>1</v>
      </c>
      <c r="J12" s="28"/>
      <c r="L12" s="28"/>
      <c r="M12" s="276"/>
      <c r="N12" s="65"/>
      <c r="O12" s="27"/>
      <c r="P12" s="65"/>
    </row>
    <row r="13" spans="1:16" ht="13.5" customHeight="1" thickBot="1" x14ac:dyDescent="0.25">
      <c r="A13" s="219" t="s">
        <v>56</v>
      </c>
      <c r="B13" s="220"/>
      <c r="C13" s="221">
        <v>2</v>
      </c>
      <c r="D13" s="222"/>
      <c r="E13" s="221">
        <v>1</v>
      </c>
      <c r="F13" s="220"/>
      <c r="G13" s="221"/>
      <c r="H13" s="220"/>
      <c r="I13" s="223">
        <f t="shared" si="0"/>
        <v>3</v>
      </c>
      <c r="J13" s="28"/>
      <c r="L13" s="28"/>
      <c r="M13" s="276"/>
      <c r="N13" s="65"/>
      <c r="O13" s="27"/>
      <c r="P13" s="65"/>
    </row>
    <row r="14" spans="1:16" ht="13.5" customHeight="1" thickBot="1" x14ac:dyDescent="0.25">
      <c r="A14" s="219" t="s">
        <v>55</v>
      </c>
      <c r="B14" s="220"/>
      <c r="C14" s="221">
        <v>4</v>
      </c>
      <c r="D14" s="222"/>
      <c r="E14" s="221"/>
      <c r="F14" s="220"/>
      <c r="G14" s="221"/>
      <c r="H14" s="220"/>
      <c r="I14" s="223">
        <f t="shared" si="0"/>
        <v>4</v>
      </c>
      <c r="J14" s="28"/>
      <c r="L14" s="28"/>
      <c r="M14" s="276"/>
      <c r="N14" s="65"/>
      <c r="O14" s="27"/>
      <c r="P14" s="65"/>
    </row>
    <row r="15" spans="1:16" ht="13.5" customHeight="1" thickBot="1" x14ac:dyDescent="0.25">
      <c r="A15" s="219" t="s">
        <v>69</v>
      </c>
      <c r="B15" s="220"/>
      <c r="C15" s="221"/>
      <c r="D15" s="222"/>
      <c r="E15" s="221"/>
      <c r="F15" s="220"/>
      <c r="G15" s="221"/>
      <c r="H15" s="220"/>
      <c r="I15" s="223">
        <f t="shared" si="0"/>
        <v>0</v>
      </c>
      <c r="J15" s="28"/>
      <c r="L15" s="28"/>
      <c r="M15" s="276"/>
      <c r="N15" s="65"/>
      <c r="O15" s="27"/>
      <c r="P15" s="65"/>
    </row>
    <row r="16" spans="1:16" ht="13.5" customHeight="1" thickBot="1" x14ac:dyDescent="0.25">
      <c r="A16" s="219" t="s">
        <v>54</v>
      </c>
      <c r="B16" s="220"/>
      <c r="C16" s="221"/>
      <c r="D16" s="222"/>
      <c r="E16" s="221"/>
      <c r="F16" s="220"/>
      <c r="G16" s="221"/>
      <c r="H16" s="220"/>
      <c r="I16" s="223">
        <f t="shared" si="0"/>
        <v>0</v>
      </c>
      <c r="J16" s="28"/>
      <c r="L16" s="28"/>
      <c r="M16" s="276"/>
      <c r="N16" s="65"/>
      <c r="O16" s="27"/>
      <c r="P16" s="65"/>
    </row>
    <row r="17" spans="1:16" ht="13.5" customHeight="1" thickBot="1" x14ac:dyDescent="0.25">
      <c r="A17" s="219" t="s">
        <v>53</v>
      </c>
      <c r="B17" s="220"/>
      <c r="C17" s="221">
        <v>1</v>
      </c>
      <c r="D17" s="222"/>
      <c r="E17" s="221"/>
      <c r="F17" s="220"/>
      <c r="G17" s="221"/>
      <c r="H17" s="220"/>
      <c r="I17" s="223">
        <f t="shared" si="0"/>
        <v>1</v>
      </c>
      <c r="J17" s="28"/>
      <c r="L17" s="28"/>
      <c r="M17" s="276"/>
      <c r="N17" s="65"/>
      <c r="O17" s="27"/>
      <c r="P17" s="65"/>
    </row>
    <row r="18" spans="1:16" s="31" customFormat="1" ht="13.5" customHeight="1" thickBot="1" x14ac:dyDescent="0.25">
      <c r="A18" s="219" t="s">
        <v>52</v>
      </c>
      <c r="B18" s="220"/>
      <c r="C18" s="221"/>
      <c r="D18" s="224"/>
      <c r="E18" s="221"/>
      <c r="F18" s="225"/>
      <c r="G18" s="221"/>
      <c r="H18" s="225"/>
      <c r="I18" s="223">
        <f t="shared" si="0"/>
        <v>0</v>
      </c>
      <c r="J18" s="49"/>
      <c r="L18" s="49"/>
      <c r="M18" s="276"/>
      <c r="O18" s="30"/>
      <c r="P18" s="69"/>
    </row>
    <row r="19" spans="1:16" ht="13.5" customHeight="1" thickBot="1" x14ac:dyDescent="0.25">
      <c r="A19" s="219" t="s">
        <v>51</v>
      </c>
      <c r="B19" s="220"/>
      <c r="C19" s="221"/>
      <c r="D19" s="224"/>
      <c r="E19" s="221"/>
      <c r="F19" s="225"/>
      <c r="G19" s="221"/>
      <c r="H19" s="225"/>
      <c r="I19" s="223">
        <f t="shared" si="0"/>
        <v>0</v>
      </c>
      <c r="J19" s="49"/>
      <c r="L19" s="49"/>
      <c r="M19" s="276"/>
      <c r="N19" s="65"/>
      <c r="O19" s="27"/>
      <c r="P19" s="65"/>
    </row>
    <row r="20" spans="1:16" ht="13.5" customHeight="1" thickBot="1" x14ac:dyDescent="0.25">
      <c r="A20" s="219" t="s">
        <v>50</v>
      </c>
      <c r="B20" s="220"/>
      <c r="C20" s="221"/>
      <c r="D20" s="224"/>
      <c r="E20" s="221"/>
      <c r="F20" s="225"/>
      <c r="G20" s="221"/>
      <c r="H20" s="225"/>
      <c r="I20" s="223">
        <f t="shared" si="0"/>
        <v>0</v>
      </c>
      <c r="J20" s="49"/>
      <c r="L20" s="49"/>
      <c r="M20" s="276"/>
      <c r="N20" s="65"/>
      <c r="O20" s="27"/>
      <c r="P20" s="65"/>
    </row>
    <row r="21" spans="1:16" ht="13.5" customHeight="1" thickBot="1" x14ac:dyDescent="0.25">
      <c r="A21" s="226" t="s">
        <v>113</v>
      </c>
      <c r="B21" s="220"/>
      <c r="C21" s="227">
        <f>SUM(C10:C20)</f>
        <v>8</v>
      </c>
      <c r="D21" s="228"/>
      <c r="E21" s="227">
        <f>SUM(E10:E20)</f>
        <v>1</v>
      </c>
      <c r="F21" s="228"/>
      <c r="G21" s="227">
        <f>SUM(G10:G20)</f>
        <v>0</v>
      </c>
      <c r="H21" s="228"/>
      <c r="I21" s="223">
        <f t="shared" si="0"/>
        <v>9</v>
      </c>
      <c r="J21" s="135"/>
      <c r="L21" s="49"/>
      <c r="M21" s="276"/>
      <c r="N21" s="65"/>
      <c r="O21" s="27"/>
      <c r="P21" s="65"/>
    </row>
    <row r="22" spans="1:16" ht="6" customHeight="1" thickBot="1" x14ac:dyDescent="0.25">
      <c r="A22" s="137"/>
      <c r="B22" s="83"/>
      <c r="C22" s="138"/>
      <c r="D22" s="136"/>
      <c r="E22" s="136"/>
      <c r="F22" s="136"/>
      <c r="G22" s="135"/>
      <c r="H22" s="136"/>
      <c r="I22" s="136"/>
      <c r="J22" s="139"/>
      <c r="K22" s="140"/>
      <c r="L22" s="141"/>
      <c r="M22" s="141"/>
      <c r="N22" s="65"/>
    </row>
    <row r="23" spans="1:16" ht="13.5" customHeight="1" thickBot="1" x14ac:dyDescent="0.25">
      <c r="A23" s="748" t="s">
        <v>123</v>
      </c>
      <c r="B23" s="229"/>
      <c r="C23" s="751"/>
      <c r="D23" s="752"/>
      <c r="E23" s="752"/>
      <c r="F23" s="752"/>
      <c r="G23" s="752"/>
      <c r="H23" s="752"/>
      <c r="I23" s="752"/>
      <c r="J23" s="752"/>
      <c r="K23" s="752"/>
      <c r="L23" s="141"/>
      <c r="M23" s="141"/>
      <c r="N23" s="65"/>
    </row>
    <row r="24" spans="1:16" ht="13.5" customHeight="1" thickBot="1" x14ac:dyDescent="0.25">
      <c r="A24" s="749"/>
      <c r="B24" s="229"/>
      <c r="C24" s="753"/>
      <c r="D24" s="754"/>
      <c r="E24" s="754"/>
      <c r="F24" s="754"/>
      <c r="G24" s="754"/>
      <c r="H24" s="754"/>
      <c r="I24" s="754"/>
      <c r="J24" s="754"/>
      <c r="K24" s="754"/>
      <c r="L24" s="141"/>
      <c r="M24" s="141"/>
      <c r="N24" s="65"/>
    </row>
    <row r="25" spans="1:16" ht="63" customHeight="1" thickBot="1" x14ac:dyDescent="0.25">
      <c r="A25" s="750"/>
      <c r="B25" s="229"/>
      <c r="C25" s="753"/>
      <c r="D25" s="754"/>
      <c r="E25" s="754"/>
      <c r="F25" s="754"/>
      <c r="G25" s="754"/>
      <c r="H25" s="754"/>
      <c r="I25" s="754"/>
      <c r="J25" s="754"/>
      <c r="K25" s="754"/>
      <c r="L25" s="141"/>
      <c r="M25" s="141"/>
      <c r="N25" s="65"/>
    </row>
    <row r="26" spans="1:16" ht="6.75" customHeight="1" x14ac:dyDescent="0.2">
      <c r="A26" s="230"/>
      <c r="B26" s="312"/>
      <c r="C26" s="231"/>
      <c r="D26" s="232"/>
      <c r="E26" s="232"/>
      <c r="F26" s="232"/>
      <c r="G26" s="232"/>
      <c r="H26" s="232"/>
      <c r="I26" s="232"/>
      <c r="J26" s="232"/>
      <c r="K26" s="232"/>
      <c r="L26" s="141"/>
      <c r="M26" s="141"/>
      <c r="N26" s="65"/>
    </row>
    <row r="27" spans="1:16" ht="6.75" customHeight="1" x14ac:dyDescent="0.2">
      <c r="A27" s="362"/>
      <c r="B27" s="363"/>
      <c r="C27" s="364"/>
      <c r="D27" s="250"/>
      <c r="E27" s="250"/>
      <c r="F27" s="250"/>
      <c r="G27" s="250"/>
      <c r="H27" s="250"/>
      <c r="I27" s="250"/>
      <c r="J27" s="250"/>
      <c r="K27" s="250"/>
      <c r="L27" s="141"/>
      <c r="M27" s="141"/>
      <c r="N27" s="65"/>
    </row>
    <row r="28" spans="1:16" ht="6.75" customHeight="1" thickBot="1" x14ac:dyDescent="0.25">
      <c r="A28" s="362"/>
      <c r="B28" s="363"/>
      <c r="C28" s="364"/>
      <c r="D28" s="250"/>
      <c r="E28" s="250"/>
      <c r="F28" s="250"/>
      <c r="G28" s="250"/>
      <c r="H28" s="250"/>
      <c r="I28" s="250"/>
      <c r="J28" s="250"/>
      <c r="K28" s="250"/>
      <c r="L28" s="141"/>
      <c r="M28" s="141"/>
      <c r="N28" s="65"/>
    </row>
    <row r="29" spans="1:16" ht="33.75" customHeight="1" thickBot="1" x14ac:dyDescent="0.25">
      <c r="A29" s="365" t="s">
        <v>258</v>
      </c>
      <c r="B29" s="360"/>
      <c r="C29" s="757" t="s">
        <v>277</v>
      </c>
      <c r="D29" s="757"/>
      <c r="E29" s="757"/>
      <c r="F29" s="757"/>
      <c r="G29" s="757"/>
      <c r="H29" s="250"/>
      <c r="I29" s="755" t="s">
        <v>276</v>
      </c>
      <c r="J29" s="756"/>
      <c r="K29" s="250"/>
      <c r="L29" s="65"/>
      <c r="M29" s="315"/>
    </row>
    <row r="30" spans="1:16" ht="12" customHeight="1" thickBot="1" x14ac:dyDescent="0.25">
      <c r="A30" s="313"/>
      <c r="B30" s="314"/>
      <c r="C30" s="231"/>
      <c r="D30" s="250"/>
      <c r="E30" s="250"/>
      <c r="F30" s="250"/>
      <c r="G30" s="250"/>
      <c r="H30" s="250"/>
      <c r="I30" s="745" t="s">
        <v>278</v>
      </c>
      <c r="J30" s="745"/>
      <c r="K30" s="232"/>
      <c r="L30" s="65"/>
      <c r="M30" s="315"/>
    </row>
    <row r="31" spans="1:16" s="131" customFormat="1" ht="38.25" customHeight="1" thickBot="1" x14ac:dyDescent="0.25">
      <c r="A31" s="143" t="s">
        <v>74</v>
      </c>
      <c r="B31" s="233"/>
      <c r="C31" s="143" t="s">
        <v>181</v>
      </c>
      <c r="D31" s="144"/>
      <c r="E31" s="143" t="s">
        <v>182</v>
      </c>
      <c r="F31" s="144"/>
      <c r="G31" s="143" t="s">
        <v>205</v>
      </c>
      <c r="H31" s="234"/>
      <c r="I31" s="235" t="s">
        <v>224</v>
      </c>
      <c r="J31" s="235" t="s">
        <v>225</v>
      </c>
      <c r="K31" s="234"/>
    </row>
    <row r="32" spans="1:16" s="294" customFormat="1" ht="6.75" customHeight="1" thickBot="1" x14ac:dyDescent="0.25">
      <c r="A32" s="144"/>
      <c r="B32" s="292"/>
      <c r="C32" s="144"/>
      <c r="D32" s="291"/>
      <c r="E32" s="144"/>
      <c r="F32" s="291"/>
      <c r="G32" s="144"/>
      <c r="H32" s="293"/>
      <c r="I32" s="366"/>
      <c r="J32" s="367"/>
      <c r="K32" s="293"/>
    </row>
    <row r="33" spans="1:18" ht="27" customHeight="1" thickBot="1" x14ac:dyDescent="0.25">
      <c r="A33" s="392" t="s">
        <v>70</v>
      </c>
      <c r="B33" s="220"/>
      <c r="C33" s="517"/>
      <c r="D33" s="236"/>
      <c r="E33" s="517"/>
      <c r="F33" s="237"/>
      <c r="G33" s="517"/>
      <c r="H33" s="238"/>
      <c r="I33" s="239" t="s">
        <v>72</v>
      </c>
      <c r="J33" s="239" t="s">
        <v>72</v>
      </c>
      <c r="K33" s="278"/>
      <c r="L33" s="397" t="s">
        <v>6</v>
      </c>
      <c r="M33" s="761" t="s">
        <v>298</v>
      </c>
      <c r="N33" s="762"/>
      <c r="O33" s="762"/>
      <c r="P33" s="762"/>
      <c r="Q33" s="762"/>
      <c r="R33" s="763"/>
    </row>
    <row r="34" spans="1:18" ht="25.5" customHeight="1" thickBot="1" x14ac:dyDescent="0.25">
      <c r="A34" s="392" t="s">
        <v>125</v>
      </c>
      <c r="B34" s="220"/>
      <c r="C34" s="517"/>
      <c r="D34" s="236"/>
      <c r="E34" s="517"/>
      <c r="F34" s="237"/>
      <c r="G34" s="517"/>
      <c r="H34" s="238"/>
      <c r="I34" s="239" t="s">
        <v>72</v>
      </c>
      <c r="J34" s="239" t="s">
        <v>72</v>
      </c>
      <c r="K34" s="278"/>
      <c r="L34" s="398" t="s">
        <v>8</v>
      </c>
      <c r="M34" s="761" t="s">
        <v>299</v>
      </c>
      <c r="N34" s="762"/>
      <c r="O34" s="762"/>
      <c r="P34" s="762"/>
      <c r="Q34" s="762"/>
      <c r="R34" s="762"/>
    </row>
    <row r="35" spans="1:18" ht="24.75" thickBot="1" x14ac:dyDescent="0.25">
      <c r="A35" s="392" t="s">
        <v>126</v>
      </c>
      <c r="B35" s="240"/>
      <c r="C35" s="517"/>
      <c r="D35" s="241"/>
      <c r="E35" s="517"/>
      <c r="F35" s="237"/>
      <c r="G35" s="517"/>
      <c r="H35" s="238"/>
      <c r="I35" s="239" t="s">
        <v>72</v>
      </c>
      <c r="J35" s="239" t="s">
        <v>72</v>
      </c>
      <c r="K35" s="278"/>
      <c r="L35" s="399" t="s">
        <v>9</v>
      </c>
      <c r="M35" s="761" t="s">
        <v>300</v>
      </c>
      <c r="N35" s="762"/>
      <c r="O35" s="762"/>
      <c r="P35" s="762"/>
      <c r="Q35" s="762"/>
      <c r="R35" s="762"/>
    </row>
    <row r="36" spans="1:18" ht="21" customHeight="1" thickBot="1" x14ac:dyDescent="0.25">
      <c r="A36" s="392" t="s">
        <v>222</v>
      </c>
      <c r="B36" s="242"/>
      <c r="C36" s="517">
        <v>3</v>
      </c>
      <c r="D36" s="241"/>
      <c r="E36" s="517"/>
      <c r="F36" s="237"/>
      <c r="G36" s="517"/>
      <c r="H36" s="238"/>
      <c r="I36" s="239" t="s">
        <v>120</v>
      </c>
      <c r="J36" s="239" t="s">
        <v>120</v>
      </c>
      <c r="K36" s="278"/>
      <c r="L36" s="396" t="s">
        <v>72</v>
      </c>
      <c r="M36" s="761" t="s">
        <v>301</v>
      </c>
      <c r="N36" s="762"/>
      <c r="O36" s="762"/>
      <c r="P36" s="762"/>
      <c r="Q36" s="762"/>
      <c r="R36" s="762"/>
    </row>
    <row r="37" spans="1:18" ht="13.5" customHeight="1" thickBot="1" x14ac:dyDescent="0.25">
      <c r="A37" s="392" t="s">
        <v>71</v>
      </c>
      <c r="B37" s="220"/>
      <c r="C37" s="517">
        <v>2</v>
      </c>
      <c r="D37" s="236"/>
      <c r="E37" s="517"/>
      <c r="F37" s="237"/>
      <c r="G37" s="517"/>
      <c r="H37" s="238"/>
      <c r="I37" s="239" t="s">
        <v>120</v>
      </c>
      <c r="J37" s="239" t="s">
        <v>120</v>
      </c>
      <c r="K37" s="278"/>
    </row>
    <row r="38" spans="1:18" ht="13.5" customHeight="1" thickBot="1" x14ac:dyDescent="0.25">
      <c r="A38" s="392" t="s">
        <v>127</v>
      </c>
      <c r="B38" s="220"/>
      <c r="C38" s="517"/>
      <c r="D38" s="236"/>
      <c r="E38" s="517"/>
      <c r="F38" s="237"/>
      <c r="G38" s="517"/>
      <c r="H38" s="238"/>
      <c r="I38" s="239"/>
      <c r="J38" s="239"/>
      <c r="K38" s="278"/>
    </row>
    <row r="39" spans="1:18" ht="13.5" customHeight="1" thickBot="1" x14ac:dyDescent="0.25">
      <c r="A39" s="392" t="s">
        <v>128</v>
      </c>
      <c r="B39" s="220"/>
      <c r="C39" s="517">
        <v>1</v>
      </c>
      <c r="D39" s="241"/>
      <c r="E39" s="517">
        <v>1</v>
      </c>
      <c r="F39" s="237"/>
      <c r="G39" s="517"/>
      <c r="H39" s="238"/>
      <c r="I39" s="239" t="s">
        <v>120</v>
      </c>
      <c r="J39" s="239" t="s">
        <v>120</v>
      </c>
      <c r="K39" s="278"/>
      <c r="M39" s="764"/>
      <c r="N39" s="764"/>
      <c r="O39" s="764"/>
      <c r="P39" s="764"/>
      <c r="Q39" s="764"/>
      <c r="R39" s="764"/>
    </row>
    <row r="40" spans="1:18" ht="13.5" customHeight="1" thickBot="1" x14ac:dyDescent="0.25">
      <c r="A40" s="392" t="s">
        <v>129</v>
      </c>
      <c r="B40" s="220"/>
      <c r="C40" s="517">
        <v>2</v>
      </c>
      <c r="D40" s="229"/>
      <c r="E40" s="517"/>
      <c r="F40" s="243"/>
      <c r="G40" s="517"/>
      <c r="H40" s="238"/>
      <c r="I40" s="239" t="s">
        <v>120</v>
      </c>
      <c r="J40" s="239" t="s">
        <v>120</v>
      </c>
      <c r="K40" s="278"/>
      <c r="M40" s="395"/>
      <c r="N40" s="315"/>
      <c r="O40" s="315"/>
      <c r="P40" s="315"/>
      <c r="Q40" s="315"/>
      <c r="R40" s="315"/>
    </row>
    <row r="41" spans="1:18" ht="13.5" customHeight="1" thickBot="1" x14ac:dyDescent="0.25">
      <c r="A41" s="392" t="s">
        <v>92</v>
      </c>
      <c r="B41" s="220"/>
      <c r="C41" s="517"/>
      <c r="D41" s="229"/>
      <c r="E41" s="517"/>
      <c r="F41" s="243"/>
      <c r="G41" s="517"/>
      <c r="H41" s="238"/>
      <c r="I41" s="239" t="s">
        <v>72</v>
      </c>
      <c r="J41" s="239" t="s">
        <v>72</v>
      </c>
      <c r="K41" s="278"/>
      <c r="M41" s="395"/>
      <c r="N41" s="315"/>
      <c r="O41" s="315"/>
      <c r="P41" s="315"/>
      <c r="Q41" s="315"/>
      <c r="R41" s="315"/>
    </row>
    <row r="42" spans="1:18" ht="15" customHeight="1" thickBot="1" x14ac:dyDescent="0.25">
      <c r="A42" s="226" t="s">
        <v>113</v>
      </c>
      <c r="B42" s="220"/>
      <c r="C42" s="518">
        <f>SUM(C33:C41)</f>
        <v>8</v>
      </c>
      <c r="D42" s="248"/>
      <c r="E42" s="518">
        <f>SUM(E33:E41)</f>
        <v>1</v>
      </c>
      <c r="F42" s="248"/>
      <c r="G42" s="518">
        <f>SUM(G33:G41)</f>
        <v>0</v>
      </c>
      <c r="H42" s="228"/>
      <c r="I42" s="228"/>
      <c r="J42" s="244"/>
      <c r="K42" s="245"/>
      <c r="L42" s="65"/>
      <c r="M42" s="395"/>
      <c r="N42" s="315"/>
      <c r="O42" s="315"/>
      <c r="P42" s="315"/>
      <c r="Q42" s="315"/>
      <c r="R42" s="315"/>
    </row>
    <row r="43" spans="1:18" s="31" customFormat="1" ht="35.25" customHeight="1" thickBot="1" x14ac:dyDescent="0.25">
      <c r="A43" s="343"/>
      <c r="B43" s="220"/>
      <c r="C43" s="759" t="s">
        <v>296</v>
      </c>
      <c r="D43" s="760"/>
      <c r="E43" s="760"/>
      <c r="F43" s="345"/>
      <c r="G43" s="417" t="s">
        <v>279</v>
      </c>
      <c r="H43" s="346"/>
      <c r="I43" s="239" t="s">
        <v>120</v>
      </c>
      <c r="J43" s="239" t="s">
        <v>120</v>
      </c>
      <c r="K43" s="348"/>
      <c r="L43" s="69"/>
      <c r="M43" s="29"/>
      <c r="N43" s="29"/>
      <c r="O43" s="29"/>
      <c r="P43" s="29"/>
      <c r="Q43" s="29"/>
      <c r="R43" s="29"/>
    </row>
    <row r="44" spans="1:18" s="31" customFormat="1" ht="7.5" customHeight="1" thickBot="1" x14ac:dyDescent="0.25">
      <c r="A44" s="343"/>
      <c r="B44" s="220"/>
      <c r="C44" s="344"/>
      <c r="D44" s="345"/>
      <c r="E44" s="345"/>
      <c r="F44" s="345"/>
      <c r="G44" s="345"/>
      <c r="H44" s="346"/>
      <c r="I44" s="346"/>
      <c r="J44" s="347"/>
      <c r="K44" s="348"/>
      <c r="L44" s="69"/>
    </row>
    <row r="45" spans="1:18" ht="13.5" customHeight="1" thickBot="1" x14ac:dyDescent="0.25">
      <c r="A45" s="748" t="s">
        <v>130</v>
      </c>
      <c r="B45" s="229"/>
      <c r="C45" s="751" t="s">
        <v>413</v>
      </c>
      <c r="D45" s="758"/>
      <c r="E45" s="758"/>
      <c r="F45" s="758"/>
      <c r="G45" s="758"/>
      <c r="H45" s="758"/>
      <c r="I45" s="758"/>
      <c r="J45" s="758"/>
      <c r="K45" s="758"/>
      <c r="Q45" s="25" t="s">
        <v>16</v>
      </c>
    </row>
    <row r="46" spans="1:18" ht="13.5" thickBot="1" x14ac:dyDescent="0.25">
      <c r="A46" s="749"/>
      <c r="B46" s="229"/>
      <c r="C46" s="751"/>
      <c r="D46" s="758"/>
      <c r="E46" s="758"/>
      <c r="F46" s="758"/>
      <c r="G46" s="758"/>
      <c r="H46" s="758"/>
      <c r="I46" s="758"/>
      <c r="J46" s="758"/>
      <c r="K46" s="758"/>
    </row>
    <row r="47" spans="1:18" ht="78" customHeight="1" thickBot="1" x14ac:dyDescent="0.25">
      <c r="A47" s="750"/>
      <c r="B47" s="229"/>
      <c r="C47" s="751"/>
      <c r="D47" s="758"/>
      <c r="E47" s="758"/>
      <c r="F47" s="758"/>
      <c r="G47" s="758"/>
      <c r="H47" s="758"/>
      <c r="I47" s="758"/>
      <c r="J47" s="758"/>
      <c r="K47" s="758"/>
    </row>
  </sheetData>
  <sheetProtection algorithmName="SHA-512" hashValue="f0yHd5ruWSOhp4UyE7iryR5Df7EO0e0pBkYUfWItXqqTrboYN80V69jA+xBUKnGixZru0PNZqiNXXjyDshQ6/w==" saltValue="GynI46Qs8/KC/nLjy1bAzg==" spinCount="100000" sheet="1" objects="1" scenarios="1"/>
  <customSheetViews>
    <customSheetView guid="{B9650BA3-94CE-4739-B8B7-DC4BD2895EC7}" showPageBreaks="1" showGridLines="0" fitToPage="1" printArea="1" hiddenColumns="1" view="pageBreakPreview">
      <selection activeCell="M29" sqref="M29"/>
      <pageMargins left="0.74803149606299213" right="0.74803149606299213" top="0.98425196850393704" bottom="0.98425196850393704" header="0.51181102362204722" footer="0.51181102362204722"/>
      <pageSetup paperSize="8" scale="85" orientation="landscape" r:id="rId1"/>
      <headerFooter alignWithMargins="0"/>
    </customSheetView>
    <customSheetView guid="{5CED7363-F70D-4BF7-A0EE-BC8B52FA3EA4}" showPageBreaks="1" showGridLines="0" fitToPage="1" printArea="1" hiddenColumns="1" view="pageBreakPreview" topLeftCell="A34">
      <selection activeCell="I41" sqref="I41:J41"/>
      <pageMargins left="0.74803149606299213" right="0.74803149606299213" top="0.98425196850393704" bottom="0.98425196850393704" header="0.51181102362204722" footer="0.51181102362204722"/>
      <pageSetup paperSize="8" scale="85" orientation="landscape" r:id="rId2"/>
      <headerFooter alignWithMargins="0"/>
    </customSheetView>
    <customSheetView guid="{6271A930-2E0B-43A4-901C-FD14571FE8FF}" showGridLines="0" fitToPage="1" hiddenColumns="1" topLeftCell="A46">
      <selection activeCell="A9" sqref="A9:H12"/>
      <pageMargins left="0.74803149606299213" right="0.74803149606299213" top="0.98425196850393704" bottom="0.98425196850393704" header="0.51181102362204722" footer="0.51181102362204722"/>
      <pageSetup paperSize="9" scale="78" orientation="landscape" r:id="rId3"/>
      <headerFooter alignWithMargins="0"/>
    </customSheetView>
    <customSheetView guid="{623C300D-781E-483E-85FB-4756099E0A4D}" scale="96" showPageBreaks="1" showGridLines="0" fitToPage="1" printArea="1" hiddenColumns="1" topLeftCell="A28">
      <selection activeCell="E52" sqref="E52"/>
      <pageMargins left="0.74803149606299213" right="0.74803149606299213" top="0.98425196850393704" bottom="0.98425196850393704" header="0.51181102362204722" footer="0.51181102362204722"/>
      <pageSetup paperSize="8" scale="85" orientation="landscape" r:id="rId4"/>
      <headerFooter alignWithMargins="0"/>
    </customSheetView>
    <customSheetView guid="{AC475A6A-33D4-4E40-89BF-7C65E6D0FF18}" showPageBreaks="1" showGridLines="0" fitToPage="1" printArea="1" hiddenColumns="1" view="pageBreakPreview">
      <selection activeCell="I41" sqref="I41:J41"/>
      <pageMargins left="0.74803149606299213" right="0.74803149606299213" top="0.98425196850393704" bottom="0.98425196850393704" header="0.51181102362204722" footer="0.51181102362204722"/>
      <pageSetup paperSize="8" scale="85" orientation="landscape" r:id="rId5"/>
      <headerFooter alignWithMargins="0"/>
    </customSheetView>
    <customSheetView guid="{787C17BC-99A8-412A-9016-A46EA7E956DC}" showPageBreaks="1" showGridLines="0" fitToPage="1" printArea="1" hiddenColumns="1" view="pageBreakPreview">
      <selection activeCell="M29" sqref="M29"/>
      <pageMargins left="0.74803149606299213" right="0.74803149606299213" top="0.98425196850393704" bottom="0.98425196850393704" header="0.51181102362204722" footer="0.51181102362204722"/>
      <pageSetup paperSize="8" scale="85" orientation="landscape" r:id="rId6"/>
      <headerFooter alignWithMargins="0"/>
    </customSheetView>
  </customSheetViews>
  <mergeCells count="14">
    <mergeCell ref="A45:A47"/>
    <mergeCell ref="C45:K47"/>
    <mergeCell ref="C43:E43"/>
    <mergeCell ref="M33:R33"/>
    <mergeCell ref="M34:R34"/>
    <mergeCell ref="M35:R35"/>
    <mergeCell ref="M39:R39"/>
    <mergeCell ref="M36:R36"/>
    <mergeCell ref="I30:J30"/>
    <mergeCell ref="C7:F7"/>
    <mergeCell ref="A23:A25"/>
    <mergeCell ref="C23:K25"/>
    <mergeCell ref="I29:J29"/>
    <mergeCell ref="C29:G29"/>
  </mergeCells>
  <dataValidations xWindow="303" yWindow="301" count="16">
    <dataValidation allowBlank="1" showInputMessage="1" showErrorMessage="1" prompt="Number of public sector employees working on the project " sqref="C31:C32"/>
    <dataValidation type="textLength" operator="lessThan" allowBlank="1" showInputMessage="1" showErrorMessage="1" prompt="This should concisely cover issues such as whether the project is over/under resourced and the reasons for the use of contractors." sqref="C23:K25">
      <formula1>300</formula1>
    </dataValidation>
    <dataValidation allowBlank="1" showInputMessage="1" showErrorMessage="1" prompt="The aim of this section is to give projects the opportunity to record the capability and capacity of the workfoce associated with delivery and hence identify any areas of concern at project, departmental and MPA portfolio level. " sqref="I31:J32"/>
    <dataValidation allowBlank="1" showInputMessage="1" showErrorMessage="1" prompt="Skills required to deliver services via digital means / internet services / Software development" sqref="A33"/>
    <dataValidation allowBlank="1" showInputMessage="1" showErrorMessage="1" prompt="Software / Hardware solutions e.g. networking and IT Infrastructure" sqref="A34"/>
    <dataValidation allowBlank="1" showInputMessage="1" showErrorMessage="1" prompt="Procurement and contract management / PFI" sqref="A35"/>
    <dataValidation allowBlank="1" showInputMessage="1" showErrorMessage="1" prompt="Qualifications and experience in successful Waterfall / Agile project delivery. " sqref="A36"/>
    <dataValidation allowBlank="1" showInputMessage="1" showErrorMessage="1" prompt="Specialist skills in an area e.g. Construction Engineer" sqref="A37"/>
    <dataValidation allowBlank="1" showInputMessage="1" showErrorMessage="1" prompt="Experience in Change Management / workplace transition" sqref="A38"/>
    <dataValidation allowBlank="1" showInputMessage="1" showErrorMessage="1" prompt="Specialist knowledge in specific industrial area e.g. Chemical Engineering" sqref="A39"/>
    <dataValidation allowBlank="1" showInputMessage="1" showErrorMessage="1" prompt="Specialist knowledge in financial reporting and or management. Skills in accountancy etc." sqref="A40"/>
    <dataValidation allowBlank="1" showInputMessage="1" showErrorMessage="1" prompt="A specific skill or knowledge not covered by the other headings. Includes a text field where skills can be briefly named / described." sqref="A41"/>
    <dataValidation allowBlank="1" showInputMessage="1" showErrorMessage="1" prompt="Defined as those who are directly in the employ of the Civil or Crown Service, local government or ALB at the relevant snapshot date. This is to include seconded members of staff who join the team as Civil, Crown or Public servants. " sqref="C9"/>
    <dataValidation allowBlank="1" showInputMessage="1" showErrorMessage="1" prompt="This is a record of the contractors (i.e. those not in the above category) who are employed directly on the project at the relevant snapshot date. Where known include part time as a decimal figure. " sqref="E9"/>
    <dataValidation allowBlank="1" showInputMessage="1" showErrorMessage="1" prompt="A commentary as to the ratings and any effect on project delivery" sqref="A45:A47"/>
    <dataValidation allowBlank="1" showInputMessage="1" showErrorMessage="1" prompt="See Portfolio Guidance for details on SRO Finance Confidence RAG criteria." sqref="C7"/>
  </dataValidations>
  <pageMargins left="0.74803149606299213" right="0.74803149606299213" top="0.98425196850393704" bottom="0.98425196850393704" header="0.51181102362204722" footer="0.51181102362204722"/>
  <pageSetup paperSize="8" scale="85" orientation="landscape" r:id="rId7"/>
  <headerFooter alignWithMargins="0"/>
  <drawing r:id="rId8"/>
  <extLst>
    <ext xmlns:x14="http://schemas.microsoft.com/office/spreadsheetml/2009/9/main" uri="{CCE6A557-97BC-4b89-ADB6-D9C93CAAB3DF}">
      <x14:dataValidations xmlns:xm="http://schemas.microsoft.com/office/excel/2006/main" xWindow="303" yWindow="301" count="2">
        <x14:dataValidation type="list" allowBlank="1" showInputMessage="1" showErrorMessage="1">
          <x14:formula1>
            <xm:f>'Dropdown lists'!$F$2:$F$6</xm:f>
          </x14:formula1>
          <xm:sqref>I33:J41</xm:sqref>
        </x14:dataValidation>
        <x14:dataValidation type="list" allowBlank="1" showInputMessage="1" showErrorMessage="1" prompt="Please select from drop down list">
          <x14:formula1>
            <xm:f>'Dropdown lists'!$F$2:$F$6</xm:f>
          </x14:formula1>
          <xm:sqref>I43:J43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121"/>
  <sheetViews>
    <sheetView showGridLines="0" view="pageBreakPreview" topLeftCell="A43" zoomScaleNormal="100" zoomScaleSheetLayoutView="100" workbookViewId="0">
      <selection activeCell="G55" sqref="G55"/>
    </sheetView>
  </sheetViews>
  <sheetFormatPr defaultColWidth="9.140625" defaultRowHeight="12.75" x14ac:dyDescent="0.2"/>
  <cols>
    <col min="1" max="1" width="34.28515625" style="25" customWidth="1"/>
    <col min="2" max="2" width="16.42578125" style="25" customWidth="1"/>
    <col min="3" max="3" width="14" style="25" customWidth="1"/>
    <col min="4" max="4" width="11.85546875" style="25" customWidth="1"/>
    <col min="5" max="5" width="14" style="25" customWidth="1"/>
    <col min="6" max="6" width="23.28515625" style="131" customWidth="1"/>
    <col min="7" max="7" width="54.140625" style="25" customWidth="1"/>
    <col min="8" max="8" width="0.42578125" style="25" customWidth="1"/>
    <col min="9" max="9" width="22.85546875" style="25" customWidth="1"/>
    <col min="10" max="10" width="2.42578125" style="25" customWidth="1"/>
    <col min="11" max="11" width="18.140625" style="25" customWidth="1"/>
    <col min="12" max="12" width="3.85546875" style="25" customWidth="1"/>
    <col min="13" max="13" width="23.5703125" style="65" customWidth="1"/>
    <col min="14" max="14" width="5.7109375" style="25" customWidth="1"/>
    <col min="15" max="15" width="20" style="25" customWidth="1"/>
    <col min="16" max="16" width="4.140625" style="25" customWidth="1"/>
    <col min="17" max="17" width="15.5703125" style="25" customWidth="1"/>
    <col min="18" max="16384" width="9.140625" style="25"/>
  </cols>
  <sheetData>
    <row r="1" spans="1:35" x14ac:dyDescent="0.2">
      <c r="E1" s="35" t="s">
        <v>47</v>
      </c>
    </row>
    <row r="5" spans="1:35" ht="9.75" customHeight="1" x14ac:dyDescent="0.2">
      <c r="M5" s="65" t="s">
        <v>37</v>
      </c>
    </row>
    <row r="6" spans="1:35" ht="22.5" customHeight="1" thickBot="1" x14ac:dyDescent="0.25">
      <c r="A6" s="215" t="s">
        <v>254</v>
      </c>
      <c r="M6" s="65" t="s">
        <v>30</v>
      </c>
    </row>
    <row r="7" spans="1:35" ht="25.5" customHeight="1" thickBot="1" x14ac:dyDescent="0.25">
      <c r="A7" s="194" t="s">
        <v>194</v>
      </c>
      <c r="B7" s="24"/>
      <c r="C7" s="24"/>
      <c r="D7" s="24"/>
      <c r="E7" s="24"/>
      <c r="F7" s="778"/>
      <c r="G7" s="779"/>
      <c r="H7" s="779"/>
      <c r="I7" s="779"/>
      <c r="J7" s="24"/>
      <c r="M7" s="65" t="s">
        <v>31</v>
      </c>
    </row>
    <row r="8" spans="1:35" ht="9.75" customHeight="1" thickBot="1" x14ac:dyDescent="0.25">
      <c r="B8" s="24"/>
      <c r="C8" s="187"/>
      <c r="F8" s="779"/>
      <c r="G8" s="779"/>
      <c r="H8" s="779"/>
      <c r="I8" s="779"/>
      <c r="J8" s="195"/>
      <c r="K8" s="196"/>
      <c r="L8" s="765"/>
      <c r="M8" s="195"/>
      <c r="N8" s="196"/>
      <c r="O8" s="187"/>
    </row>
    <row r="9" spans="1:35" ht="29.25" customHeight="1" thickBot="1" x14ac:dyDescent="0.25">
      <c r="A9" s="386" t="s">
        <v>228</v>
      </c>
      <c r="B9" s="333" t="s">
        <v>233</v>
      </c>
      <c r="C9" s="403" t="s">
        <v>4</v>
      </c>
      <c r="D9" s="212" t="s">
        <v>34</v>
      </c>
      <c r="E9" s="300"/>
      <c r="F9" s="779"/>
      <c r="G9" s="779"/>
      <c r="H9" s="779"/>
      <c r="I9" s="779"/>
      <c r="J9" s="195"/>
      <c r="K9" s="196"/>
      <c r="L9" s="766"/>
      <c r="M9" s="195"/>
      <c r="N9" s="196"/>
      <c r="O9" s="187"/>
    </row>
    <row r="10" spans="1:35" ht="27" customHeight="1" thickTop="1" thickBot="1" x14ac:dyDescent="0.25">
      <c r="A10" s="386" t="s">
        <v>229</v>
      </c>
      <c r="B10" s="303" t="s">
        <v>377</v>
      </c>
      <c r="C10" s="210"/>
      <c r="D10" s="213" t="s">
        <v>33</v>
      </c>
      <c r="E10" s="301"/>
      <c r="F10" s="779"/>
      <c r="G10" s="779"/>
      <c r="H10" s="779"/>
      <c r="I10" s="779"/>
      <c r="J10" s="195"/>
      <c r="K10" s="196"/>
      <c r="L10" s="197"/>
      <c r="M10" s="195"/>
      <c r="N10" s="196"/>
      <c r="O10" s="161"/>
    </row>
    <row r="11" spans="1:35" ht="22.5" customHeight="1" thickTop="1" thickBot="1" x14ac:dyDescent="0.25">
      <c r="C11" s="211"/>
      <c r="D11" s="214" t="s">
        <v>95</v>
      </c>
      <c r="E11" s="302"/>
      <c r="F11" s="779"/>
      <c r="G11" s="779"/>
      <c r="H11" s="779"/>
      <c r="I11" s="779"/>
      <c r="J11" s="201"/>
      <c r="K11" s="202"/>
      <c r="L11" s="200"/>
      <c r="M11" s="201"/>
      <c r="N11" s="203"/>
      <c r="O11" s="161"/>
    </row>
    <row r="12" spans="1:35" ht="9.75" customHeight="1" thickBot="1" x14ac:dyDescent="0.25">
      <c r="A12" s="182"/>
      <c r="B12" s="182"/>
      <c r="C12" s="182"/>
      <c r="D12" s="182"/>
      <c r="E12" s="182"/>
      <c r="F12" s="184"/>
      <c r="G12" s="183"/>
      <c r="H12" s="182"/>
      <c r="I12" s="51"/>
      <c r="J12" s="31"/>
      <c r="K12" s="181"/>
      <c r="L12" s="180"/>
      <c r="M12" s="69"/>
      <c r="N12" s="31"/>
      <c r="O12" s="31"/>
    </row>
    <row r="13" spans="1:35" ht="12.75" customHeight="1" x14ac:dyDescent="0.2">
      <c r="A13" s="772" t="s">
        <v>204</v>
      </c>
      <c r="B13" s="775" t="s">
        <v>35</v>
      </c>
      <c r="C13" s="767" t="s">
        <v>36</v>
      </c>
      <c r="D13" s="767" t="s">
        <v>249</v>
      </c>
      <c r="E13" s="767" t="s">
        <v>203</v>
      </c>
      <c r="F13" s="775" t="s">
        <v>173</v>
      </c>
      <c r="G13" s="775" t="s">
        <v>223</v>
      </c>
      <c r="H13" s="61"/>
      <c r="I13" s="31"/>
      <c r="J13" s="181"/>
      <c r="K13" s="180"/>
      <c r="L13" s="69" t="s">
        <v>65</v>
      </c>
      <c r="M13" s="31"/>
      <c r="N13" s="31"/>
      <c r="S13" s="161"/>
      <c r="T13" s="173"/>
      <c r="U13" s="173"/>
      <c r="V13" s="65"/>
    </row>
    <row r="14" spans="1:35" ht="13.5" customHeight="1" thickBot="1" x14ac:dyDescent="0.25">
      <c r="A14" s="773"/>
      <c r="B14" s="776"/>
      <c r="C14" s="770"/>
      <c r="D14" s="768"/>
      <c r="E14" s="770"/>
      <c r="F14" s="776"/>
      <c r="G14" s="776"/>
      <c r="H14" s="61"/>
      <c r="I14" s="31"/>
      <c r="J14" s="181"/>
      <c r="K14" s="180"/>
      <c r="L14" s="69" t="s">
        <v>65</v>
      </c>
      <c r="M14" s="31"/>
      <c r="N14" s="31"/>
      <c r="V14" s="65"/>
    </row>
    <row r="15" spans="1:35" ht="13.5" customHeight="1" x14ac:dyDescent="0.2">
      <c r="A15" s="773"/>
      <c r="B15" s="776"/>
      <c r="C15" s="770"/>
      <c r="D15" s="768"/>
      <c r="E15" s="770"/>
      <c r="F15" s="776"/>
      <c r="G15" s="776"/>
      <c r="H15" s="61"/>
      <c r="I15" s="31"/>
      <c r="J15" s="181"/>
      <c r="K15" s="180"/>
      <c r="L15" s="69" t="s">
        <v>65</v>
      </c>
      <c r="M15" s="31"/>
      <c r="N15" s="31"/>
      <c r="V15" s="65"/>
      <c r="AB15" s="172"/>
      <c r="AC15" s="172"/>
      <c r="AD15" s="172"/>
      <c r="AE15" s="172"/>
      <c r="AF15" s="172"/>
      <c r="AG15" s="172"/>
      <c r="AH15" s="172"/>
      <c r="AI15" s="172"/>
    </row>
    <row r="16" spans="1:35" ht="13.5" customHeight="1" thickBot="1" x14ac:dyDescent="0.25">
      <c r="A16" s="774"/>
      <c r="B16" s="777"/>
      <c r="C16" s="771"/>
      <c r="D16" s="769"/>
      <c r="E16" s="771"/>
      <c r="F16" s="777"/>
      <c r="G16" s="777"/>
      <c r="H16" s="61"/>
      <c r="I16" s="31"/>
      <c r="J16" s="181"/>
      <c r="K16" s="180"/>
      <c r="L16" s="69" t="s">
        <v>65</v>
      </c>
      <c r="M16" s="31"/>
      <c r="N16" s="31"/>
      <c r="V16" s="65"/>
      <c r="AB16" s="168"/>
      <c r="AC16" s="168"/>
      <c r="AD16" s="168"/>
      <c r="AE16" s="168"/>
      <c r="AF16" s="168"/>
      <c r="AG16" s="168"/>
      <c r="AH16" s="168"/>
      <c r="AI16" s="168"/>
    </row>
    <row r="17" spans="1:35" s="198" customFormat="1" ht="31.5" customHeight="1" thickBot="1" x14ac:dyDescent="0.25">
      <c r="A17" s="393" t="s">
        <v>172</v>
      </c>
      <c r="B17" s="246"/>
      <c r="C17" s="246"/>
      <c r="D17" s="246"/>
      <c r="E17" s="246"/>
      <c r="F17" s="259"/>
      <c r="G17" s="246"/>
      <c r="H17" s="206"/>
      <c r="I17" s="199"/>
      <c r="J17" s="186"/>
      <c r="K17" s="185"/>
      <c r="L17" s="207"/>
      <c r="M17" s="199"/>
      <c r="N17" s="199"/>
      <c r="V17" s="208"/>
      <c r="AB17" s="209"/>
      <c r="AC17" s="209"/>
      <c r="AD17" s="209"/>
      <c r="AE17" s="209"/>
      <c r="AF17" s="209"/>
      <c r="AG17" s="209"/>
      <c r="AH17" s="209"/>
      <c r="AI17" s="209"/>
    </row>
    <row r="18" spans="1:35" ht="26.25" customHeight="1" thickBot="1" x14ac:dyDescent="0.25">
      <c r="A18" s="418" t="s">
        <v>38</v>
      </c>
      <c r="B18" s="349">
        <v>42297</v>
      </c>
      <c r="C18" s="317"/>
      <c r="D18" s="317" t="s">
        <v>11</v>
      </c>
      <c r="E18" s="317">
        <v>42297</v>
      </c>
      <c r="F18" s="316" t="s">
        <v>202</v>
      </c>
      <c r="G18" s="318"/>
      <c r="H18" s="61"/>
      <c r="I18" s="31"/>
      <c r="J18" s="181"/>
      <c r="K18" s="180"/>
      <c r="L18" s="69" t="s">
        <v>65</v>
      </c>
      <c r="M18" s="31"/>
      <c r="N18" s="31"/>
      <c r="V18" s="69"/>
      <c r="AB18" s="168"/>
      <c r="AC18" s="168"/>
      <c r="AD18" s="168"/>
      <c r="AE18" s="168"/>
      <c r="AF18" s="168"/>
      <c r="AG18" s="168"/>
      <c r="AH18" s="168"/>
      <c r="AI18" s="168"/>
    </row>
    <row r="19" spans="1:35" ht="20.100000000000001" customHeight="1" thickBot="1" x14ac:dyDescent="0.25">
      <c r="A19" s="418" t="s">
        <v>171</v>
      </c>
      <c r="B19" s="317"/>
      <c r="C19" s="317"/>
      <c r="D19" s="317"/>
      <c r="E19" s="317"/>
      <c r="F19" s="316"/>
      <c r="G19" s="318"/>
      <c r="H19" s="61"/>
      <c r="I19" s="31"/>
      <c r="J19" s="180"/>
      <c r="K19" s="180"/>
      <c r="L19" s="69"/>
      <c r="M19" s="31"/>
      <c r="N19" s="31"/>
      <c r="V19" s="69"/>
      <c r="AB19" s="168"/>
      <c r="AC19" s="168"/>
      <c r="AD19" s="168"/>
      <c r="AE19" s="168"/>
      <c r="AF19" s="168"/>
      <c r="AG19" s="168"/>
      <c r="AH19" s="168"/>
      <c r="AI19" s="168"/>
    </row>
    <row r="20" spans="1:35" s="320" customFormat="1" ht="26.25" thickBot="1" x14ac:dyDescent="0.25">
      <c r="A20" s="418" t="s">
        <v>39</v>
      </c>
      <c r="B20" s="349">
        <v>42452</v>
      </c>
      <c r="C20" s="317"/>
      <c r="D20" s="317" t="s">
        <v>86</v>
      </c>
      <c r="E20" s="561">
        <v>42499</v>
      </c>
      <c r="F20" s="316" t="s">
        <v>202</v>
      </c>
      <c r="G20" s="318"/>
      <c r="H20" s="319"/>
      <c r="L20" s="321"/>
      <c r="V20" s="322" t="s">
        <v>62</v>
      </c>
      <c r="AB20" s="323"/>
      <c r="AC20" s="323"/>
      <c r="AD20" s="323"/>
      <c r="AE20" s="323"/>
      <c r="AF20" s="323"/>
      <c r="AG20" s="323"/>
      <c r="AH20" s="323"/>
      <c r="AI20" s="323"/>
    </row>
    <row r="21" spans="1:35" ht="20.100000000000001" customHeight="1" thickBot="1" x14ac:dyDescent="0.25">
      <c r="A21" s="418" t="s">
        <v>170</v>
      </c>
      <c r="B21" s="561">
        <v>42507</v>
      </c>
      <c r="C21" s="317"/>
      <c r="D21" s="317" t="s">
        <v>86</v>
      </c>
      <c r="E21" s="561">
        <v>42507</v>
      </c>
      <c r="F21" s="316" t="s">
        <v>197</v>
      </c>
      <c r="G21" s="318"/>
      <c r="H21" s="29"/>
      <c r="L21" s="65"/>
      <c r="M21" s="25"/>
      <c r="V21" s="69"/>
      <c r="AB21" s="168"/>
      <c r="AC21" s="168"/>
      <c r="AD21" s="168"/>
      <c r="AE21" s="168"/>
      <c r="AF21" s="168"/>
      <c r="AG21" s="168"/>
      <c r="AH21" s="168"/>
      <c r="AI21" s="168"/>
    </row>
    <row r="22" spans="1:35" ht="20.100000000000001" customHeight="1" thickBot="1" x14ac:dyDescent="0.25">
      <c r="A22" s="418" t="s">
        <v>32</v>
      </c>
      <c r="B22" s="349"/>
      <c r="C22" s="317"/>
      <c r="D22" s="317"/>
      <c r="E22" s="317"/>
      <c r="F22" s="316"/>
      <c r="G22" s="318" t="s">
        <v>72</v>
      </c>
      <c r="H22" s="29"/>
      <c r="L22" s="65"/>
      <c r="M22" s="25"/>
      <c r="R22" s="175"/>
      <c r="S22" s="168"/>
      <c r="T22" s="168"/>
      <c r="U22" s="168"/>
      <c r="V22" s="179" t="s">
        <v>63</v>
      </c>
      <c r="W22" s="168"/>
      <c r="X22" s="168"/>
      <c r="Y22" s="168"/>
      <c r="Z22" s="168"/>
      <c r="AA22" s="168"/>
      <c r="AB22" s="168"/>
      <c r="AC22" s="168"/>
      <c r="AD22" s="168"/>
      <c r="AE22" s="168"/>
      <c r="AF22" s="168"/>
      <c r="AG22" s="168"/>
      <c r="AH22" s="168"/>
      <c r="AI22" s="168"/>
    </row>
    <row r="23" spans="1:35" ht="20.100000000000001" customHeight="1" thickBot="1" x14ac:dyDescent="0.25">
      <c r="A23" s="418" t="s">
        <v>41</v>
      </c>
      <c r="B23" s="349"/>
      <c r="C23" s="334"/>
      <c r="D23" s="317"/>
      <c r="E23" s="317"/>
      <c r="F23" s="316"/>
      <c r="G23" s="318" t="s">
        <v>317</v>
      </c>
      <c r="H23" s="29"/>
      <c r="L23" s="65"/>
      <c r="M23" s="25"/>
      <c r="R23" s="178"/>
      <c r="S23" s="172"/>
      <c r="T23" s="172"/>
      <c r="U23" s="172"/>
      <c r="V23" s="177" t="s">
        <v>64</v>
      </c>
      <c r="W23" s="172"/>
      <c r="X23" s="172"/>
      <c r="Y23" s="172"/>
      <c r="Z23" s="172"/>
      <c r="AA23" s="172"/>
      <c r="AB23" s="168"/>
      <c r="AC23" s="168"/>
      <c r="AD23" s="168"/>
      <c r="AE23" s="168"/>
      <c r="AF23" s="168"/>
      <c r="AG23" s="168"/>
      <c r="AH23" s="168"/>
      <c r="AI23" s="168"/>
    </row>
    <row r="24" spans="1:35" ht="20.100000000000001" customHeight="1" thickBot="1" x14ac:dyDescent="0.25">
      <c r="A24" s="418" t="s">
        <v>40</v>
      </c>
      <c r="B24" s="317"/>
      <c r="C24" s="334"/>
      <c r="D24" s="317"/>
      <c r="E24" s="317"/>
      <c r="F24" s="316"/>
      <c r="G24" s="318" t="s">
        <v>317</v>
      </c>
      <c r="H24" s="29"/>
      <c r="L24" s="65"/>
      <c r="M24" s="25"/>
      <c r="R24" s="175"/>
      <c r="S24" s="168"/>
      <c r="T24" s="168"/>
      <c r="U24" s="168"/>
      <c r="V24" s="176"/>
      <c r="W24" s="168"/>
      <c r="X24" s="168"/>
      <c r="Y24" s="168"/>
      <c r="Z24" s="168"/>
      <c r="AA24" s="168"/>
      <c r="AB24" s="161"/>
    </row>
    <row r="25" spans="1:35" ht="20.100000000000001" customHeight="1" thickBot="1" x14ac:dyDescent="0.25">
      <c r="A25" s="418" t="s">
        <v>45</v>
      </c>
      <c r="B25" s="317">
        <v>42710</v>
      </c>
      <c r="C25" s="334"/>
      <c r="D25" s="317" t="s">
        <v>86</v>
      </c>
      <c r="E25" s="561">
        <v>42710</v>
      </c>
      <c r="F25" s="562" t="s">
        <v>202</v>
      </c>
      <c r="G25" s="318" t="s">
        <v>410</v>
      </c>
      <c r="H25" s="29"/>
      <c r="L25" s="65"/>
      <c r="M25" s="25"/>
      <c r="R25" s="175"/>
      <c r="S25" s="168"/>
      <c r="T25" s="168"/>
      <c r="U25" s="168"/>
      <c r="V25" s="174"/>
      <c r="W25" s="168"/>
      <c r="X25" s="168"/>
      <c r="Y25" s="168"/>
      <c r="Z25" s="168"/>
      <c r="AA25" s="168"/>
      <c r="AB25" s="161"/>
    </row>
    <row r="26" spans="1:35" ht="20.100000000000001" customHeight="1" thickBot="1" x14ac:dyDescent="0.25">
      <c r="A26" s="418" t="s">
        <v>46</v>
      </c>
      <c r="B26" s="317">
        <v>42722</v>
      </c>
      <c r="C26" s="334"/>
      <c r="D26" s="317" t="s">
        <v>86</v>
      </c>
      <c r="E26" s="561">
        <v>42722</v>
      </c>
      <c r="F26" s="562" t="s">
        <v>202</v>
      </c>
      <c r="G26" s="318"/>
      <c r="H26" s="29"/>
      <c r="L26" s="65"/>
      <c r="M26" s="25"/>
      <c r="R26" s="175"/>
      <c r="S26" s="168"/>
      <c r="T26" s="168"/>
      <c r="U26" s="168"/>
      <c r="V26" s="174"/>
      <c r="W26" s="168"/>
      <c r="X26" s="168"/>
      <c r="Y26" s="168"/>
      <c r="Z26" s="168"/>
      <c r="AA26" s="168"/>
      <c r="AB26" s="161"/>
    </row>
    <row r="27" spans="1:35" ht="26.25" thickBot="1" x14ac:dyDescent="0.25">
      <c r="A27" s="418" t="s">
        <v>42</v>
      </c>
      <c r="B27" s="349">
        <v>42499</v>
      </c>
      <c r="C27" s="317"/>
      <c r="D27" s="317" t="s">
        <v>86</v>
      </c>
      <c r="E27" s="561">
        <v>42499</v>
      </c>
      <c r="F27" s="562" t="s">
        <v>202</v>
      </c>
      <c r="G27" s="318" t="s">
        <v>409</v>
      </c>
      <c r="H27" s="29"/>
      <c r="L27" s="65"/>
      <c r="M27" s="25"/>
      <c r="R27" s="175"/>
      <c r="S27" s="168"/>
      <c r="T27" s="168"/>
      <c r="U27" s="168"/>
      <c r="V27" s="174"/>
      <c r="W27" s="168"/>
      <c r="X27" s="168"/>
      <c r="Y27" s="168"/>
      <c r="Z27" s="168"/>
      <c r="AA27" s="168"/>
      <c r="AB27" s="161"/>
    </row>
    <row r="28" spans="1:35" ht="20.100000000000001" customHeight="1" thickBot="1" x14ac:dyDescent="0.25">
      <c r="A28" s="418" t="s">
        <v>169</v>
      </c>
      <c r="B28" s="349">
        <v>42507</v>
      </c>
      <c r="C28" s="317"/>
      <c r="D28" s="317" t="s">
        <v>86</v>
      </c>
      <c r="E28" s="561">
        <v>42507</v>
      </c>
      <c r="F28" s="562" t="s">
        <v>197</v>
      </c>
      <c r="G28" s="318" t="s">
        <v>410</v>
      </c>
      <c r="H28" s="29"/>
      <c r="L28" s="65"/>
      <c r="M28" s="25"/>
      <c r="R28" s="168"/>
      <c r="S28" s="168"/>
      <c r="T28" s="168"/>
      <c r="U28" s="168"/>
      <c r="V28" s="174"/>
      <c r="W28" s="168"/>
      <c r="X28" s="168"/>
      <c r="Y28" s="168"/>
      <c r="Z28" s="168"/>
      <c r="AA28" s="168"/>
      <c r="AB28" s="161"/>
    </row>
    <row r="29" spans="1:35" s="161" customFormat="1" ht="3.75" customHeight="1" thickBot="1" x14ac:dyDescent="0.25">
      <c r="A29" s="253"/>
      <c r="B29" s="254"/>
      <c r="C29" s="254"/>
      <c r="D29" s="254"/>
      <c r="E29" s="254"/>
      <c r="F29" s="255"/>
      <c r="G29" s="255"/>
      <c r="H29" s="141"/>
      <c r="L29" s="256"/>
      <c r="R29" s="168"/>
      <c r="S29" s="168"/>
      <c r="T29" s="168"/>
      <c r="U29" s="168"/>
      <c r="V29" s="174"/>
      <c r="W29" s="168"/>
      <c r="X29" s="168"/>
      <c r="Y29" s="168"/>
      <c r="Z29" s="168"/>
      <c r="AA29" s="168"/>
    </row>
    <row r="30" spans="1:35" s="251" customFormat="1" ht="33" customHeight="1" thickBot="1" x14ac:dyDescent="0.25">
      <c r="A30" s="393" t="s">
        <v>96</v>
      </c>
      <c r="B30" s="246"/>
      <c r="C30" s="246"/>
      <c r="D30" s="246"/>
      <c r="E30" s="246"/>
      <c r="F30" s="260"/>
      <c r="G30" s="247"/>
      <c r="H30" s="257"/>
      <c r="L30" s="252"/>
      <c r="R30" s="209"/>
      <c r="S30" s="209"/>
      <c r="T30" s="209"/>
      <c r="U30" s="209"/>
      <c r="V30" s="258"/>
      <c r="W30" s="209"/>
      <c r="X30" s="209"/>
      <c r="Y30" s="209"/>
      <c r="Z30" s="209"/>
      <c r="AA30" s="209"/>
    </row>
    <row r="31" spans="1:35" s="161" customFormat="1" ht="18.95" customHeight="1" thickBot="1" x14ac:dyDescent="0.25">
      <c r="A31" s="419" t="s">
        <v>208</v>
      </c>
      <c r="B31" s="317"/>
      <c r="C31" s="317"/>
      <c r="D31" s="317"/>
      <c r="E31" s="317"/>
      <c r="F31" s="316"/>
      <c r="G31" s="318" t="s">
        <v>317</v>
      </c>
      <c r="H31" s="141"/>
      <c r="L31" s="256"/>
      <c r="R31" s="168"/>
      <c r="S31" s="168"/>
      <c r="T31" s="168"/>
      <c r="U31" s="168"/>
      <c r="V31" s="174"/>
      <c r="W31" s="168"/>
      <c r="X31" s="168"/>
      <c r="Y31" s="168"/>
      <c r="Z31" s="168"/>
      <c r="AA31" s="168"/>
    </row>
    <row r="32" spans="1:35" s="161" customFormat="1" ht="18.95" customHeight="1" thickBot="1" x14ac:dyDescent="0.25">
      <c r="A32" s="419" t="s">
        <v>167</v>
      </c>
      <c r="B32" s="317"/>
      <c r="C32" s="317"/>
      <c r="D32" s="317"/>
      <c r="E32" s="317"/>
      <c r="F32" s="316"/>
      <c r="G32" s="318" t="s">
        <v>317</v>
      </c>
      <c r="H32" s="141"/>
      <c r="L32" s="256"/>
      <c r="R32" s="168"/>
      <c r="S32" s="168"/>
      <c r="T32" s="168"/>
      <c r="U32" s="168"/>
      <c r="V32" s="174"/>
      <c r="W32" s="168"/>
      <c r="X32" s="168"/>
      <c r="Y32" s="168"/>
      <c r="Z32" s="168"/>
      <c r="AA32" s="168"/>
    </row>
    <row r="33" spans="1:27" s="161" customFormat="1" ht="18.95" customHeight="1" thickBot="1" x14ac:dyDescent="0.25">
      <c r="A33" s="419" t="s">
        <v>165</v>
      </c>
      <c r="B33" s="349"/>
      <c r="C33" s="317"/>
      <c r="D33" s="317"/>
      <c r="E33" s="317"/>
      <c r="F33" s="316"/>
      <c r="G33" s="318" t="s">
        <v>317</v>
      </c>
      <c r="H33" s="141"/>
      <c r="L33" s="256"/>
      <c r="R33" s="168"/>
      <c r="S33" s="168"/>
      <c r="T33" s="168"/>
      <c r="U33" s="168"/>
      <c r="V33" s="174"/>
      <c r="W33" s="168"/>
      <c r="X33" s="168"/>
      <c r="Y33" s="168"/>
      <c r="Z33" s="168"/>
      <c r="AA33" s="168"/>
    </row>
    <row r="34" spans="1:27" s="161" customFormat="1" ht="18.95" customHeight="1" thickBot="1" x14ac:dyDescent="0.25">
      <c r="A34" s="420" t="s">
        <v>270</v>
      </c>
      <c r="B34" s="350"/>
      <c r="C34" s="337"/>
      <c r="D34" s="170"/>
      <c r="E34" s="170"/>
      <c r="F34" s="277"/>
      <c r="G34" s="318" t="s">
        <v>317</v>
      </c>
      <c r="H34" s="141"/>
      <c r="L34" s="256"/>
      <c r="R34" s="168"/>
      <c r="S34" s="168"/>
      <c r="T34" s="168"/>
      <c r="U34" s="168"/>
      <c r="V34" s="174"/>
      <c r="W34" s="168"/>
      <c r="X34" s="168"/>
      <c r="Y34" s="168"/>
      <c r="Z34" s="168"/>
      <c r="AA34" s="168"/>
    </row>
    <row r="35" spans="1:27" s="371" customFormat="1" ht="13.5" thickBot="1" x14ac:dyDescent="0.25">
      <c r="A35" s="419" t="s">
        <v>271</v>
      </c>
      <c r="B35" s="317">
        <v>42443</v>
      </c>
      <c r="C35" s="334"/>
      <c r="D35" s="317"/>
      <c r="E35" s="317">
        <v>42443</v>
      </c>
      <c r="F35" s="369"/>
      <c r="G35" s="318" t="s">
        <v>332</v>
      </c>
      <c r="H35" s="370"/>
      <c r="L35" s="372"/>
      <c r="R35" s="373"/>
      <c r="S35" s="373"/>
      <c r="T35" s="373"/>
      <c r="U35" s="373"/>
      <c r="V35" s="374"/>
      <c r="W35" s="373"/>
      <c r="X35" s="373"/>
      <c r="Y35" s="373"/>
      <c r="Z35" s="373"/>
      <c r="AA35" s="373"/>
    </row>
    <row r="36" spans="1:27" s="161" customFormat="1" ht="13.5" thickBot="1" x14ac:dyDescent="0.25">
      <c r="A36" s="420" t="s">
        <v>272</v>
      </c>
      <c r="B36" s="170"/>
      <c r="C36" s="170"/>
      <c r="D36" s="170"/>
      <c r="E36" s="170"/>
      <c r="F36" s="277"/>
      <c r="G36" s="318" t="s">
        <v>317</v>
      </c>
      <c r="H36" s="141"/>
      <c r="L36" s="256"/>
      <c r="R36" s="168"/>
      <c r="S36" s="168"/>
      <c r="T36" s="168"/>
      <c r="U36" s="168"/>
      <c r="V36" s="174"/>
      <c r="W36" s="168"/>
      <c r="X36" s="168"/>
      <c r="Y36" s="168"/>
      <c r="Z36" s="168"/>
      <c r="AA36" s="168"/>
    </row>
    <row r="37" spans="1:27" s="161" customFormat="1" ht="13.5" thickBot="1" x14ac:dyDescent="0.25">
      <c r="A37" s="420" t="s">
        <v>273</v>
      </c>
      <c r="B37" s="170"/>
      <c r="C37" s="170"/>
      <c r="D37" s="170"/>
      <c r="E37" s="170"/>
      <c r="F37" s="277"/>
      <c r="G37" s="318" t="s">
        <v>317</v>
      </c>
      <c r="H37" s="141"/>
      <c r="L37" s="256"/>
      <c r="R37" s="168"/>
      <c r="S37" s="168"/>
      <c r="T37" s="168"/>
      <c r="U37" s="168"/>
      <c r="V37" s="174"/>
      <c r="W37" s="168"/>
      <c r="X37" s="168"/>
      <c r="Y37" s="168"/>
      <c r="Z37" s="168"/>
      <c r="AA37" s="168"/>
    </row>
    <row r="38" spans="1:27" s="161" customFormat="1" ht="18.95" customHeight="1" thickBot="1" x14ac:dyDescent="0.25">
      <c r="A38" s="419" t="s">
        <v>166</v>
      </c>
      <c r="B38" s="349"/>
      <c r="C38" s="317"/>
      <c r="D38" s="317"/>
      <c r="E38" s="317"/>
      <c r="F38" s="316"/>
      <c r="G38" s="318" t="s">
        <v>317</v>
      </c>
      <c r="H38" s="141"/>
      <c r="L38" s="256"/>
      <c r="R38" s="168"/>
      <c r="S38" s="168"/>
      <c r="T38" s="168"/>
      <c r="U38" s="168"/>
      <c r="V38" s="174"/>
      <c r="W38" s="168"/>
      <c r="X38" s="168"/>
      <c r="Y38" s="168"/>
      <c r="Z38" s="168"/>
      <c r="AA38" s="168"/>
    </row>
    <row r="39" spans="1:27" s="161" customFormat="1" ht="18.95" customHeight="1" thickBot="1" x14ac:dyDescent="0.25">
      <c r="A39" s="421" t="s">
        <v>261</v>
      </c>
      <c r="B39" s="349"/>
      <c r="C39" s="334"/>
      <c r="D39" s="317"/>
      <c r="E39" s="317"/>
      <c r="F39" s="316"/>
      <c r="G39" s="318" t="s">
        <v>317</v>
      </c>
      <c r="H39" s="141"/>
      <c r="L39" s="256"/>
      <c r="R39" s="168"/>
      <c r="S39" s="168"/>
      <c r="T39" s="168"/>
      <c r="U39" s="168"/>
      <c r="V39" s="174"/>
      <c r="W39" s="168"/>
      <c r="X39" s="168"/>
      <c r="Y39" s="168"/>
      <c r="Z39" s="168"/>
      <c r="AA39" s="168"/>
    </row>
    <row r="40" spans="1:27" s="161" customFormat="1" ht="18.95" customHeight="1" thickBot="1" x14ac:dyDescent="0.25">
      <c r="A40" s="422" t="s">
        <v>262</v>
      </c>
      <c r="B40" s="171"/>
      <c r="C40" s="171"/>
      <c r="D40" s="170"/>
      <c r="E40" s="170"/>
      <c r="F40" s="277"/>
      <c r="G40" s="310"/>
      <c r="H40" s="141"/>
      <c r="L40" s="256"/>
      <c r="R40" s="168"/>
      <c r="S40" s="168"/>
      <c r="T40" s="168"/>
      <c r="U40" s="168"/>
      <c r="V40" s="174"/>
      <c r="W40" s="168"/>
      <c r="X40" s="168"/>
      <c r="Y40" s="168"/>
      <c r="Z40" s="168"/>
      <c r="AA40" s="168"/>
    </row>
    <row r="41" spans="1:27" s="161" customFormat="1" ht="18.95" customHeight="1" thickBot="1" x14ac:dyDescent="0.25">
      <c r="A41" s="423" t="s">
        <v>274</v>
      </c>
      <c r="B41" s="359"/>
      <c r="C41" s="500"/>
      <c r="D41" s="170"/>
      <c r="E41" s="170"/>
      <c r="F41" s="277"/>
      <c r="G41" s="310"/>
      <c r="H41" s="141"/>
      <c r="L41" s="256"/>
      <c r="R41" s="168"/>
      <c r="S41" s="168"/>
      <c r="T41" s="168"/>
      <c r="U41" s="168"/>
      <c r="V41" s="174"/>
      <c r="W41" s="168"/>
      <c r="X41" s="168"/>
      <c r="Y41" s="168"/>
      <c r="Z41" s="168"/>
      <c r="AA41" s="168"/>
    </row>
    <row r="42" spans="1:27" s="161" customFormat="1" ht="18.95" customHeight="1" thickBot="1" x14ac:dyDescent="0.25">
      <c r="A42" s="422"/>
      <c r="B42" s="171"/>
      <c r="C42" s="171"/>
      <c r="D42" s="170"/>
      <c r="E42" s="170"/>
      <c r="F42" s="277"/>
      <c r="G42" s="310"/>
      <c r="H42" s="141"/>
      <c r="L42" s="256"/>
      <c r="R42" s="168"/>
      <c r="S42" s="168"/>
      <c r="T42" s="168"/>
      <c r="U42" s="168"/>
      <c r="V42" s="174"/>
      <c r="W42" s="168"/>
      <c r="X42" s="168"/>
      <c r="Y42" s="168"/>
      <c r="Z42" s="168"/>
      <c r="AA42" s="168"/>
    </row>
    <row r="43" spans="1:27" s="161" customFormat="1" ht="18.95" customHeight="1" thickBot="1" x14ac:dyDescent="0.25">
      <c r="A43" s="422"/>
      <c r="B43" s="171"/>
      <c r="C43" s="171"/>
      <c r="D43" s="170"/>
      <c r="E43" s="170"/>
      <c r="F43" s="277"/>
      <c r="G43" s="310"/>
      <c r="H43" s="141"/>
      <c r="L43" s="256"/>
      <c r="R43" s="168"/>
      <c r="S43" s="168"/>
      <c r="T43" s="168"/>
      <c r="U43" s="168"/>
      <c r="V43" s="174"/>
      <c r="W43" s="168"/>
      <c r="X43" s="168"/>
      <c r="Y43" s="168"/>
      <c r="Z43" s="168"/>
      <c r="AA43" s="168"/>
    </row>
    <row r="44" spans="1:27" s="161" customFormat="1" ht="18.95" customHeight="1" thickBot="1" x14ac:dyDescent="0.25">
      <c r="A44" s="422"/>
      <c r="B44" s="171"/>
      <c r="C44" s="171"/>
      <c r="D44" s="170"/>
      <c r="E44" s="170"/>
      <c r="F44" s="277"/>
      <c r="G44" s="310"/>
      <c r="H44" s="141"/>
      <c r="L44" s="256"/>
      <c r="R44" s="168"/>
      <c r="S44" s="168"/>
      <c r="T44" s="168"/>
      <c r="U44" s="168"/>
      <c r="V44" s="174"/>
      <c r="W44" s="168"/>
      <c r="X44" s="168"/>
      <c r="Y44" s="168"/>
      <c r="Z44" s="168"/>
      <c r="AA44" s="168"/>
    </row>
    <row r="45" spans="1:27" s="198" customFormat="1" ht="30.75" customHeight="1" thickBot="1" x14ac:dyDescent="0.25">
      <c r="A45" s="279" t="s">
        <v>245</v>
      </c>
      <c r="B45" s="246"/>
      <c r="C45" s="246"/>
      <c r="D45" s="246"/>
      <c r="E45" s="246"/>
      <c r="F45" s="260"/>
      <c r="G45" s="247"/>
      <c r="L45" s="208"/>
      <c r="V45" s="208"/>
    </row>
    <row r="46" spans="1:27" ht="18.95" customHeight="1" thickBot="1" x14ac:dyDescent="0.25">
      <c r="A46" s="419" t="s">
        <v>207</v>
      </c>
      <c r="B46" s="349">
        <v>42246</v>
      </c>
      <c r="C46" s="317"/>
      <c r="D46" s="317" t="s">
        <v>11</v>
      </c>
      <c r="E46" s="317">
        <v>42246</v>
      </c>
      <c r="F46" s="316" t="s">
        <v>168</v>
      </c>
      <c r="G46" s="318" t="s">
        <v>318</v>
      </c>
      <c r="L46" s="65"/>
      <c r="M46" s="25"/>
      <c r="V46" s="65"/>
    </row>
    <row r="47" spans="1:27" ht="28.5" customHeight="1" thickBot="1" x14ac:dyDescent="0.25">
      <c r="A47" s="419" t="s">
        <v>43</v>
      </c>
      <c r="B47" s="317"/>
      <c r="C47" s="317"/>
      <c r="D47" s="317"/>
      <c r="E47" s="317"/>
      <c r="F47" s="316"/>
      <c r="G47" s="318" t="s">
        <v>317</v>
      </c>
      <c r="L47" s="65"/>
      <c r="M47" s="25"/>
      <c r="V47" s="65"/>
    </row>
    <row r="48" spans="1:27" ht="27" customHeight="1" thickBot="1" x14ac:dyDescent="0.25">
      <c r="A48" s="419" t="s">
        <v>44</v>
      </c>
      <c r="B48" s="349">
        <v>42916</v>
      </c>
      <c r="C48" s="317"/>
      <c r="D48" s="317" t="s">
        <v>11</v>
      </c>
      <c r="E48" s="317">
        <v>42916</v>
      </c>
      <c r="F48" s="316" t="s">
        <v>168</v>
      </c>
      <c r="G48" s="501" t="s">
        <v>312</v>
      </c>
      <c r="L48" s="65"/>
      <c r="M48" s="25"/>
      <c r="V48" s="65"/>
    </row>
    <row r="49" spans="1:22" ht="18.95" customHeight="1" thickBot="1" x14ac:dyDescent="0.25">
      <c r="A49" s="419" t="s">
        <v>206</v>
      </c>
      <c r="B49" s="317"/>
      <c r="C49" s="317"/>
      <c r="D49" s="317"/>
      <c r="E49" s="317"/>
      <c r="F49" s="316"/>
      <c r="G49" s="560" t="s">
        <v>411</v>
      </c>
      <c r="L49" s="65"/>
      <c r="M49" s="25"/>
      <c r="V49" s="65"/>
    </row>
    <row r="50" spans="1:22" ht="18.95" customHeight="1" thickBot="1" x14ac:dyDescent="0.25">
      <c r="A50" s="556" t="s">
        <v>407</v>
      </c>
      <c r="B50" s="557">
        <v>45466</v>
      </c>
      <c r="C50" s="558"/>
      <c r="D50" s="558" t="s">
        <v>86</v>
      </c>
      <c r="E50" s="563">
        <v>45466</v>
      </c>
      <c r="F50" s="559" t="s">
        <v>168</v>
      </c>
      <c r="G50" s="564" t="s">
        <v>408</v>
      </c>
      <c r="L50" s="65"/>
      <c r="M50" s="25"/>
      <c r="V50" s="65"/>
    </row>
    <row r="51" spans="1:22" ht="18.95" customHeight="1" thickBot="1" x14ac:dyDescent="0.25">
      <c r="A51" s="512" t="s">
        <v>309</v>
      </c>
      <c r="B51" s="349">
        <v>42334</v>
      </c>
      <c r="C51" s="317"/>
      <c r="D51" s="317" t="s">
        <v>11</v>
      </c>
      <c r="E51" s="317">
        <v>42334</v>
      </c>
      <c r="F51" s="316" t="s">
        <v>168</v>
      </c>
      <c r="G51" s="318"/>
      <c r="L51" s="65"/>
      <c r="M51" s="25"/>
      <c r="V51" s="65"/>
    </row>
    <row r="52" spans="1:22" ht="18.95" customHeight="1" thickBot="1" x14ac:dyDescent="0.25">
      <c r="A52" s="512" t="s">
        <v>310</v>
      </c>
      <c r="B52" s="349">
        <v>42461</v>
      </c>
      <c r="C52" s="317"/>
      <c r="D52" s="317" t="s">
        <v>86</v>
      </c>
      <c r="E52" s="561">
        <v>42563</v>
      </c>
      <c r="F52" s="316" t="s">
        <v>168</v>
      </c>
      <c r="G52" s="318" t="s">
        <v>415</v>
      </c>
      <c r="L52" s="65"/>
      <c r="M52" s="25"/>
      <c r="V52" s="65"/>
    </row>
    <row r="53" spans="1:22" ht="18.95" customHeight="1" thickBot="1" x14ac:dyDescent="0.25">
      <c r="A53" s="512" t="s">
        <v>311</v>
      </c>
      <c r="B53" s="349">
        <v>42767</v>
      </c>
      <c r="C53" s="317"/>
      <c r="D53" s="317" t="s">
        <v>11</v>
      </c>
      <c r="E53" s="317">
        <v>42767</v>
      </c>
      <c r="F53" s="316" t="s">
        <v>168</v>
      </c>
      <c r="G53" s="318"/>
      <c r="L53" s="65"/>
      <c r="M53" s="25"/>
      <c r="V53" s="65"/>
    </row>
    <row r="54" spans="1:22" ht="18.95" customHeight="1" thickBot="1" x14ac:dyDescent="0.25">
      <c r="A54" s="421"/>
      <c r="B54" s="334"/>
      <c r="C54" s="334"/>
      <c r="D54" s="317"/>
      <c r="E54" s="317"/>
      <c r="F54" s="316"/>
      <c r="G54" s="318"/>
      <c r="L54" s="65"/>
      <c r="M54" s="25"/>
      <c r="V54" s="65"/>
    </row>
    <row r="55" spans="1:22" ht="18.95" customHeight="1" thickBot="1" x14ac:dyDescent="0.25">
      <c r="A55" s="421"/>
      <c r="B55" s="334"/>
      <c r="C55" s="334"/>
      <c r="D55" s="317"/>
      <c r="E55" s="317"/>
      <c r="F55" s="316"/>
      <c r="G55" s="318"/>
      <c r="L55" s="65"/>
      <c r="M55" s="25"/>
      <c r="V55" s="65"/>
    </row>
    <row r="56" spans="1:22" ht="18.95" customHeight="1" thickBot="1" x14ac:dyDescent="0.25">
      <c r="A56" s="335" t="s">
        <v>240</v>
      </c>
      <c r="B56" s="336"/>
      <c r="C56" s="336"/>
      <c r="D56" s="317"/>
      <c r="E56" s="317"/>
      <c r="F56" s="316"/>
      <c r="G56" s="318"/>
      <c r="L56" s="65"/>
      <c r="M56" s="25"/>
      <c r="V56" s="65"/>
    </row>
    <row r="57" spans="1:22" ht="18.95" customHeight="1" thickBot="1" x14ac:dyDescent="0.25">
      <c r="A57" s="273"/>
      <c r="B57" s="171"/>
      <c r="C57" s="171"/>
      <c r="D57" s="170"/>
      <c r="E57" s="170"/>
      <c r="F57" s="277"/>
      <c r="G57" s="310"/>
      <c r="L57" s="65"/>
      <c r="M57" s="25"/>
      <c r="V57" s="65"/>
    </row>
    <row r="58" spans="1:22" s="166" customFormat="1" ht="9" customHeight="1" thickBot="1" x14ac:dyDescent="0.25">
      <c r="F58" s="261"/>
      <c r="H58" s="25"/>
    </row>
    <row r="59" spans="1:22" s="166" customFormat="1" ht="24.75" customHeight="1" thickBot="1" x14ac:dyDescent="0.25">
      <c r="A59" s="723" t="s">
        <v>241</v>
      </c>
      <c r="B59" s="794" t="s">
        <v>412</v>
      </c>
      <c r="C59" s="795"/>
      <c r="D59" s="795"/>
      <c r="E59" s="795"/>
      <c r="F59" s="795"/>
      <c r="G59" s="795"/>
      <c r="H59" s="356"/>
      <c r="I59" s="25"/>
      <c r="J59" s="47"/>
      <c r="K59" s="25"/>
      <c r="M59" s="169"/>
    </row>
    <row r="60" spans="1:22" s="166" customFormat="1" ht="24.75" customHeight="1" thickBot="1" x14ac:dyDescent="0.25">
      <c r="A60" s="723"/>
      <c r="B60" s="796"/>
      <c r="C60" s="797"/>
      <c r="D60" s="797"/>
      <c r="E60" s="797"/>
      <c r="F60" s="797"/>
      <c r="G60" s="797"/>
      <c r="H60" s="357"/>
      <c r="I60" s="25"/>
      <c r="J60" s="30"/>
      <c r="K60" s="27"/>
      <c r="M60" s="169"/>
    </row>
    <row r="61" spans="1:22" s="166" customFormat="1" ht="13.5" customHeight="1" thickBot="1" x14ac:dyDescent="0.25">
      <c r="A61" s="723"/>
      <c r="B61" s="796"/>
      <c r="C61" s="797"/>
      <c r="D61" s="797"/>
      <c r="E61" s="797"/>
      <c r="F61" s="797"/>
      <c r="G61" s="797"/>
      <c r="H61" s="357"/>
      <c r="I61" s="25"/>
      <c r="J61" s="30"/>
      <c r="K61" s="27"/>
    </row>
    <row r="62" spans="1:22" s="166" customFormat="1" ht="33" customHeight="1" thickBot="1" x14ac:dyDescent="0.25">
      <c r="A62" s="723"/>
      <c r="B62" s="798"/>
      <c r="C62" s="799"/>
      <c r="D62" s="799"/>
      <c r="E62" s="799"/>
      <c r="F62" s="799"/>
      <c r="G62" s="799"/>
      <c r="H62" s="358"/>
      <c r="I62" s="25"/>
      <c r="J62" s="26"/>
      <c r="K62" s="30"/>
    </row>
    <row r="63" spans="1:22" s="166" customFormat="1" ht="13.5" thickBot="1" x14ac:dyDescent="0.25">
      <c r="A63" s="31"/>
      <c r="B63" s="31"/>
      <c r="C63" s="25"/>
      <c r="D63" s="25"/>
      <c r="E63" s="25"/>
      <c r="F63" s="131"/>
      <c r="G63" s="25"/>
      <c r="H63" s="25"/>
      <c r="I63" s="25"/>
    </row>
    <row r="64" spans="1:22" s="166" customFormat="1" ht="32.25" customHeight="1" x14ac:dyDescent="0.2">
      <c r="A64" s="424" t="s">
        <v>239</v>
      </c>
      <c r="B64" s="31"/>
      <c r="C64" s="25"/>
      <c r="D64" s="25"/>
      <c r="E64" s="25"/>
      <c r="F64" s="131"/>
      <c r="G64" s="25"/>
      <c r="H64" s="25"/>
      <c r="I64" s="25"/>
    </row>
    <row r="65" spans="1:11" s="166" customFormat="1" ht="27" customHeight="1" x14ac:dyDescent="0.2">
      <c r="A65" s="788" t="s">
        <v>242</v>
      </c>
      <c r="B65" s="789"/>
      <c r="C65" s="789"/>
      <c r="D65" s="789"/>
      <c r="E65" s="789"/>
      <c r="F65" s="789"/>
      <c r="G65" s="789"/>
      <c r="H65" s="25"/>
      <c r="I65" s="25"/>
    </row>
    <row r="66" spans="1:11" s="166" customFormat="1" ht="4.5" customHeight="1" thickBot="1" x14ac:dyDescent="0.25">
      <c r="A66" s="263"/>
      <c r="B66" s="31"/>
      <c r="C66" s="25"/>
      <c r="D66" s="25"/>
      <c r="E66" s="25"/>
      <c r="F66" s="131"/>
      <c r="G66" s="25"/>
      <c r="H66" s="25"/>
      <c r="I66" s="25"/>
    </row>
    <row r="67" spans="1:11" s="166" customFormat="1" ht="21.75" customHeight="1" thickTop="1" thickBot="1" x14ac:dyDescent="0.3">
      <c r="A67" s="21"/>
      <c r="B67" s="790" t="s">
        <v>96</v>
      </c>
      <c r="C67" s="791"/>
      <c r="D67" s="785" t="s">
        <v>319</v>
      </c>
      <c r="E67" s="786"/>
      <c r="F67" s="786"/>
      <c r="G67" s="786"/>
      <c r="H67" s="25"/>
      <c r="I67" s="25"/>
    </row>
    <row r="68" spans="1:11" s="166" customFormat="1" ht="27.75" customHeight="1" thickTop="1" thickBot="1" x14ac:dyDescent="0.25">
      <c r="A68" s="792" t="s">
        <v>246</v>
      </c>
      <c r="B68" s="425" t="s">
        <v>164</v>
      </c>
      <c r="C68" s="516" t="s">
        <v>57</v>
      </c>
      <c r="D68" s="787"/>
      <c r="E68" s="786"/>
      <c r="F68" s="786"/>
      <c r="G68" s="786"/>
      <c r="H68" s="29"/>
      <c r="I68" s="29"/>
      <c r="J68" s="25"/>
      <c r="K68" s="25"/>
    </row>
    <row r="69" spans="1:11" s="162" customFormat="1" ht="24.75" customHeight="1" thickTop="1" thickBot="1" x14ac:dyDescent="0.25">
      <c r="A69" s="793"/>
      <c r="B69" s="426" t="s">
        <v>162</v>
      </c>
      <c r="C69" s="515" t="s">
        <v>57</v>
      </c>
      <c r="D69" s="787"/>
      <c r="E69" s="786"/>
      <c r="F69" s="786"/>
      <c r="G69" s="786"/>
      <c r="H69" s="29"/>
      <c r="I69" s="29"/>
      <c r="J69" s="25"/>
      <c r="K69" s="25"/>
    </row>
    <row r="70" spans="1:11" s="166" customFormat="1" ht="14.25" customHeight="1" thickTop="1" x14ac:dyDescent="0.2">
      <c r="A70" s="263"/>
      <c r="B70" s="31"/>
      <c r="C70" s="25"/>
      <c r="D70" s="25"/>
      <c r="E70" s="25"/>
      <c r="F70" s="131"/>
      <c r="G70" s="25"/>
      <c r="H70" s="25"/>
      <c r="I70" s="25"/>
    </row>
    <row r="71" spans="1:11" s="166" customFormat="1" ht="29.25" customHeight="1" thickBot="1" x14ac:dyDescent="0.25">
      <c r="A71" s="788" t="s">
        <v>243</v>
      </c>
      <c r="B71" s="786"/>
      <c r="C71" s="786"/>
      <c r="D71" s="786"/>
      <c r="E71" s="786"/>
      <c r="F71" s="786"/>
      <c r="G71" s="786"/>
      <c r="H71" s="25"/>
      <c r="I71" s="25"/>
    </row>
    <row r="72" spans="1:11" s="162" customFormat="1" ht="20.25" customHeight="1" thickTop="1" thickBot="1" x14ac:dyDescent="0.25">
      <c r="A72" s="29"/>
      <c r="B72" s="790" t="s">
        <v>244</v>
      </c>
      <c r="C72" s="791"/>
      <c r="D72" s="785" t="s">
        <v>320</v>
      </c>
      <c r="E72" s="786"/>
      <c r="F72" s="786"/>
      <c r="G72" s="786"/>
      <c r="H72" s="25"/>
      <c r="I72" s="25"/>
      <c r="J72" s="25"/>
      <c r="K72" s="168"/>
    </row>
    <row r="73" spans="1:11" s="162" customFormat="1" ht="24" customHeight="1" thickTop="1" thickBot="1" x14ac:dyDescent="0.25">
      <c r="A73" s="723" t="s">
        <v>97</v>
      </c>
      <c r="B73" s="427" t="s">
        <v>163</v>
      </c>
      <c r="C73" s="514" t="s">
        <v>57</v>
      </c>
      <c r="D73" s="787"/>
      <c r="E73" s="786"/>
      <c r="F73" s="786"/>
      <c r="G73" s="786"/>
      <c r="H73" s="25"/>
      <c r="I73" s="25"/>
      <c r="J73" s="25"/>
      <c r="K73" s="168"/>
    </row>
    <row r="74" spans="1:11" s="162" customFormat="1" ht="24" customHeight="1" thickTop="1" x14ac:dyDescent="0.2">
      <c r="A74" s="723"/>
      <c r="B74" s="428" t="s">
        <v>162</v>
      </c>
      <c r="C74" s="513" t="s">
        <v>57</v>
      </c>
      <c r="D74" s="787"/>
      <c r="E74" s="786"/>
      <c r="F74" s="786"/>
      <c r="G74" s="786"/>
      <c r="H74" s="25"/>
      <c r="I74" s="25"/>
      <c r="J74" s="25"/>
      <c r="K74" s="168"/>
    </row>
    <row r="75" spans="1:11" s="268" customFormat="1" ht="12" customHeight="1" x14ac:dyDescent="0.2">
      <c r="A75" s="264"/>
      <c r="B75" s="167"/>
      <c r="C75" s="265"/>
      <c r="D75" s="203"/>
      <c r="E75" s="266"/>
      <c r="F75" s="267"/>
      <c r="G75" s="141"/>
      <c r="H75" s="141"/>
      <c r="I75" s="141"/>
      <c r="J75" s="161"/>
      <c r="K75" s="161"/>
    </row>
    <row r="76" spans="1:11" s="162" customFormat="1" ht="24.75" customHeight="1" x14ac:dyDescent="0.2">
      <c r="A76" s="216"/>
      <c r="B76" s="25"/>
      <c r="C76" s="25"/>
      <c r="D76" s="25"/>
      <c r="E76" s="25"/>
      <c r="F76" s="131"/>
      <c r="G76" s="65"/>
      <c r="H76" s="25"/>
      <c r="I76" s="25"/>
      <c r="J76" s="25"/>
      <c r="K76" s="25"/>
    </row>
    <row r="77" spans="1:11" s="162" customFormat="1" ht="24.75" hidden="1" customHeight="1" x14ac:dyDescent="0.2">
      <c r="A77" s="781" t="s">
        <v>161</v>
      </c>
      <c r="B77" s="782"/>
      <c r="C77" s="783" t="s">
        <v>160</v>
      </c>
      <c r="D77" s="784"/>
      <c r="E77" s="355"/>
      <c r="F77" s="354"/>
      <c r="G77" s="354"/>
      <c r="H77" s="354"/>
      <c r="I77" s="167"/>
      <c r="J77" s="167"/>
      <c r="K77" s="167"/>
    </row>
    <row r="78" spans="1:11" s="162" customFormat="1" ht="24.75" hidden="1" customHeight="1" x14ac:dyDescent="0.2">
      <c r="A78" s="780"/>
      <c r="B78" s="782"/>
      <c r="C78" s="783"/>
      <c r="D78" s="784"/>
      <c r="E78" s="355"/>
      <c r="F78" s="354"/>
      <c r="G78" s="354"/>
      <c r="H78" s="354"/>
      <c r="I78" s="167"/>
      <c r="J78" s="167"/>
      <c r="K78" s="167"/>
    </row>
    <row r="79" spans="1:11" s="162" customFormat="1" ht="24.75" hidden="1" customHeight="1" x14ac:dyDescent="0.2">
      <c r="A79" s="217"/>
      <c r="B79" s="25"/>
      <c r="C79" s="25"/>
      <c r="D79" s="25"/>
      <c r="E79" s="25"/>
      <c r="F79" s="131"/>
      <c r="G79" s="25"/>
      <c r="H79" s="25"/>
      <c r="I79" s="25"/>
      <c r="J79" s="29"/>
      <c r="K79" s="25"/>
    </row>
    <row r="80" spans="1:11" s="162" customFormat="1" ht="24.75" hidden="1" customHeight="1" x14ac:dyDescent="0.2">
      <c r="A80" s="780" t="s">
        <v>159</v>
      </c>
      <c r="B80" s="354"/>
      <c r="C80" s="354"/>
      <c r="D80" s="354"/>
      <c r="E80" s="354"/>
      <c r="F80" s="354"/>
      <c r="G80" s="354"/>
      <c r="H80" s="354"/>
      <c r="I80" s="25"/>
      <c r="J80" s="25"/>
      <c r="K80" s="25"/>
    </row>
    <row r="81" spans="1:11" s="162" customFormat="1" ht="24.75" hidden="1" customHeight="1" x14ac:dyDescent="0.2">
      <c r="A81" s="780"/>
      <c r="B81" s="354"/>
      <c r="C81" s="354"/>
      <c r="D81" s="354"/>
      <c r="E81" s="354"/>
      <c r="F81" s="354"/>
      <c r="G81" s="354"/>
      <c r="H81" s="354"/>
      <c r="I81" s="25"/>
      <c r="J81" s="25"/>
      <c r="K81" s="25"/>
    </row>
    <row r="82" spans="1:11" s="162" customFormat="1" ht="24.75" hidden="1" customHeight="1" x14ac:dyDescent="0.2">
      <c r="F82" s="262"/>
    </row>
    <row r="83" spans="1:11" s="162" customFormat="1" ht="24.75" customHeight="1" thickBot="1" x14ac:dyDescent="0.25">
      <c r="A83" s="166"/>
      <c r="B83" s="166"/>
      <c r="C83" s="166"/>
      <c r="D83" s="166"/>
      <c r="E83" s="166"/>
      <c r="F83" s="261"/>
      <c r="G83" s="166"/>
    </row>
    <row r="84" spans="1:11" s="162" customFormat="1" ht="24.75" customHeight="1" thickBot="1" x14ac:dyDescent="0.25">
      <c r="A84" s="165"/>
      <c r="B84" s="164"/>
      <c r="C84" s="164"/>
      <c r="D84" s="164"/>
      <c r="E84" s="164"/>
      <c r="F84" s="164"/>
      <c r="G84" s="163"/>
    </row>
    <row r="85" spans="1:11" s="162" customFormat="1" ht="12.75" customHeight="1" thickBot="1" x14ac:dyDescent="0.25">
      <c r="A85" s="165"/>
      <c r="B85" s="164"/>
      <c r="C85" s="164"/>
      <c r="D85" s="164"/>
      <c r="E85" s="164"/>
      <c r="F85" s="164"/>
      <c r="G85" s="163"/>
    </row>
    <row r="86" spans="1:11" s="162" customFormat="1" ht="13.5" thickBot="1" x14ac:dyDescent="0.25">
      <c r="A86" s="165"/>
      <c r="B86" s="164"/>
      <c r="C86" s="164"/>
      <c r="D86" s="164"/>
      <c r="E86" s="164"/>
      <c r="F86" s="164"/>
      <c r="G86" s="163"/>
    </row>
    <row r="87" spans="1:11" s="162" customFormat="1" ht="13.5" thickBot="1" x14ac:dyDescent="0.25">
      <c r="A87" s="165"/>
      <c r="B87" s="164"/>
      <c r="C87" s="164"/>
      <c r="D87" s="164"/>
      <c r="E87" s="164"/>
      <c r="F87" s="164"/>
      <c r="G87" s="163"/>
    </row>
    <row r="88" spans="1:11" s="162" customFormat="1" ht="14.25" customHeight="1" thickBot="1" x14ac:dyDescent="0.25">
      <c r="A88" s="165"/>
      <c r="B88" s="164"/>
      <c r="C88" s="164"/>
      <c r="D88" s="164"/>
      <c r="E88" s="164"/>
      <c r="F88" s="164"/>
      <c r="G88" s="163"/>
    </row>
    <row r="89" spans="1:11" s="162" customFormat="1" ht="14.25" customHeight="1" thickBot="1" x14ac:dyDescent="0.25">
      <c r="A89" s="165"/>
      <c r="B89" s="164"/>
      <c r="C89" s="164"/>
      <c r="D89" s="164"/>
      <c r="E89" s="164"/>
      <c r="F89" s="164"/>
      <c r="G89" s="163"/>
    </row>
    <row r="90" spans="1:11" ht="14.25" customHeight="1" thickBot="1" x14ac:dyDescent="0.25">
      <c r="A90" s="165"/>
      <c r="B90" s="164"/>
      <c r="C90" s="164"/>
      <c r="D90" s="164"/>
      <c r="E90" s="164"/>
      <c r="F90" s="164"/>
      <c r="G90" s="163"/>
      <c r="H90" s="162"/>
    </row>
    <row r="91" spans="1:11" ht="14.25" customHeight="1" thickBot="1" x14ac:dyDescent="0.25">
      <c r="A91" s="165"/>
      <c r="B91" s="164"/>
      <c r="C91" s="164"/>
      <c r="D91" s="164"/>
      <c r="E91" s="164"/>
      <c r="F91" s="164"/>
      <c r="G91" s="163"/>
      <c r="H91" s="162"/>
    </row>
    <row r="92" spans="1:11" ht="14.25" customHeight="1" thickBot="1" x14ac:dyDescent="0.25">
      <c r="A92" s="165"/>
      <c r="B92" s="164"/>
      <c r="C92" s="164"/>
      <c r="D92" s="164"/>
      <c r="E92" s="164"/>
      <c r="F92" s="164"/>
      <c r="G92" s="163"/>
      <c r="H92" s="162"/>
    </row>
    <row r="93" spans="1:11" ht="14.25" customHeight="1" thickBot="1" x14ac:dyDescent="0.25">
      <c r="A93" s="165"/>
      <c r="B93" s="164"/>
      <c r="C93" s="164"/>
      <c r="D93" s="164"/>
      <c r="E93" s="164"/>
      <c r="F93" s="164"/>
      <c r="G93" s="163"/>
      <c r="H93" s="162"/>
    </row>
    <row r="94" spans="1:11" ht="14.25" customHeight="1" thickBot="1" x14ac:dyDescent="0.25">
      <c r="A94" s="165"/>
      <c r="B94" s="164"/>
      <c r="C94" s="164"/>
      <c r="D94" s="164"/>
      <c r="E94" s="164"/>
      <c r="F94" s="164"/>
      <c r="G94" s="163"/>
      <c r="H94" s="162"/>
    </row>
    <row r="95" spans="1:11" ht="14.25" customHeight="1" thickBot="1" x14ac:dyDescent="0.25">
      <c r="A95" s="165"/>
      <c r="B95" s="164"/>
      <c r="C95" s="164"/>
      <c r="D95" s="164"/>
      <c r="E95" s="164"/>
      <c r="F95" s="164"/>
      <c r="G95" s="163"/>
      <c r="H95" s="162"/>
    </row>
    <row r="96" spans="1:11" ht="14.25" customHeight="1" thickBot="1" x14ac:dyDescent="0.25">
      <c r="A96" s="165"/>
      <c r="B96" s="164"/>
      <c r="C96" s="164"/>
      <c r="D96" s="164"/>
      <c r="E96" s="164"/>
      <c r="F96" s="164"/>
      <c r="G96" s="163"/>
      <c r="H96" s="162"/>
    </row>
    <row r="97" spans="1:8" ht="15" customHeight="1" thickBot="1" x14ac:dyDescent="0.25">
      <c r="A97" s="165"/>
      <c r="B97" s="164"/>
      <c r="C97" s="164"/>
      <c r="D97" s="164"/>
      <c r="E97" s="164"/>
      <c r="F97" s="164"/>
      <c r="G97" s="163"/>
      <c r="H97" s="162"/>
    </row>
    <row r="98" spans="1:8" ht="13.5" thickBot="1" x14ac:dyDescent="0.25">
      <c r="A98" s="165"/>
      <c r="B98" s="164"/>
      <c r="C98" s="164"/>
      <c r="D98" s="164"/>
      <c r="E98" s="164"/>
      <c r="F98" s="164"/>
      <c r="G98" s="163"/>
    </row>
    <row r="99" spans="1:8" ht="13.5" thickBot="1" x14ac:dyDescent="0.25">
      <c r="A99" s="165"/>
      <c r="B99" s="164"/>
      <c r="C99" s="164"/>
      <c r="D99" s="164"/>
      <c r="E99" s="164"/>
      <c r="F99" s="164"/>
      <c r="G99" s="163"/>
    </row>
    <row r="100" spans="1:8" ht="13.5" thickBot="1" x14ac:dyDescent="0.25">
      <c r="A100" s="165"/>
      <c r="B100" s="164"/>
      <c r="C100" s="164"/>
      <c r="D100" s="164"/>
      <c r="E100" s="164"/>
      <c r="F100" s="164"/>
      <c r="G100" s="163"/>
    </row>
    <row r="101" spans="1:8" ht="13.5" thickBot="1" x14ac:dyDescent="0.25">
      <c r="A101" s="165"/>
      <c r="B101" s="164"/>
      <c r="C101" s="164"/>
      <c r="D101" s="164"/>
      <c r="E101" s="164"/>
      <c r="F101" s="164"/>
      <c r="G101" s="163"/>
    </row>
    <row r="102" spans="1:8" ht="13.5" thickBot="1" x14ac:dyDescent="0.25">
      <c r="A102" s="165"/>
      <c r="B102" s="164"/>
      <c r="C102" s="164"/>
      <c r="D102" s="164"/>
      <c r="E102" s="164"/>
      <c r="F102" s="164"/>
      <c r="G102" s="163"/>
    </row>
    <row r="103" spans="1:8" x14ac:dyDescent="0.2">
      <c r="A103" s="162"/>
      <c r="B103" s="162"/>
      <c r="C103" s="162"/>
      <c r="D103" s="162"/>
      <c r="E103" s="162"/>
      <c r="F103" s="262"/>
      <c r="G103" s="162"/>
    </row>
    <row r="104" spans="1:8" x14ac:dyDescent="0.2">
      <c r="A104" s="162"/>
      <c r="B104" s="162"/>
      <c r="C104" s="162"/>
      <c r="D104" s="162"/>
      <c r="E104" s="162"/>
      <c r="F104" s="262"/>
      <c r="G104" s="162"/>
    </row>
    <row r="105" spans="1:8" x14ac:dyDescent="0.2">
      <c r="A105" s="162"/>
      <c r="B105" s="162"/>
      <c r="C105" s="162"/>
      <c r="D105" s="162"/>
      <c r="E105" s="162"/>
      <c r="F105" s="262"/>
      <c r="G105" s="162"/>
    </row>
    <row r="106" spans="1:8" x14ac:dyDescent="0.2">
      <c r="A106" s="162"/>
      <c r="B106" s="162"/>
      <c r="C106" s="162"/>
      <c r="D106" s="162"/>
      <c r="E106" s="162"/>
      <c r="F106" s="262"/>
      <c r="G106" s="162"/>
    </row>
    <row r="107" spans="1:8" x14ac:dyDescent="0.2">
      <c r="A107" s="162"/>
      <c r="B107" s="162"/>
      <c r="C107" s="162"/>
      <c r="D107" s="162"/>
      <c r="E107" s="162"/>
      <c r="F107" s="262"/>
      <c r="G107" s="162"/>
    </row>
    <row r="108" spans="1:8" x14ac:dyDescent="0.2">
      <c r="A108" s="162"/>
      <c r="B108" s="162"/>
      <c r="C108" s="162"/>
      <c r="D108" s="162"/>
      <c r="E108" s="162"/>
      <c r="F108" s="262"/>
      <c r="G108" s="162"/>
    </row>
    <row r="109" spans="1:8" x14ac:dyDescent="0.2">
      <c r="A109" s="162"/>
      <c r="B109" s="162"/>
      <c r="C109" s="162"/>
      <c r="D109" s="162"/>
      <c r="E109" s="162"/>
      <c r="F109" s="262"/>
      <c r="G109" s="162"/>
    </row>
    <row r="110" spans="1:8" x14ac:dyDescent="0.2">
      <c r="A110" s="162"/>
      <c r="B110" s="162"/>
      <c r="C110" s="162"/>
      <c r="D110" s="162"/>
      <c r="E110" s="162"/>
      <c r="F110" s="262"/>
      <c r="G110" s="162"/>
    </row>
    <row r="111" spans="1:8" x14ac:dyDescent="0.2">
      <c r="A111" s="162"/>
      <c r="B111" s="162"/>
      <c r="C111" s="162"/>
      <c r="D111" s="162"/>
      <c r="E111" s="162"/>
      <c r="F111" s="262"/>
      <c r="G111" s="162"/>
    </row>
    <row r="112" spans="1:8" x14ac:dyDescent="0.2">
      <c r="A112" s="162"/>
      <c r="B112" s="162"/>
      <c r="C112" s="162"/>
      <c r="D112" s="162"/>
      <c r="E112" s="162"/>
      <c r="F112" s="262"/>
      <c r="G112" s="162"/>
    </row>
    <row r="113" spans="1:7" x14ac:dyDescent="0.2">
      <c r="A113" s="162"/>
      <c r="B113" s="162"/>
      <c r="C113" s="162"/>
      <c r="D113" s="162"/>
      <c r="E113" s="162"/>
      <c r="F113" s="262"/>
      <c r="G113" s="162"/>
    </row>
    <row r="114" spans="1:7" x14ac:dyDescent="0.2">
      <c r="A114" s="162"/>
      <c r="B114" s="162"/>
      <c r="C114" s="162"/>
      <c r="D114" s="162"/>
      <c r="E114" s="162"/>
      <c r="F114" s="262"/>
      <c r="G114" s="162"/>
    </row>
    <row r="115" spans="1:7" x14ac:dyDescent="0.2">
      <c r="A115" s="162"/>
      <c r="B115" s="162"/>
      <c r="C115" s="162"/>
      <c r="D115" s="162"/>
      <c r="E115" s="162"/>
      <c r="F115" s="262"/>
      <c r="G115" s="162"/>
    </row>
    <row r="116" spans="1:7" x14ac:dyDescent="0.2">
      <c r="A116" s="162"/>
      <c r="B116" s="162"/>
      <c r="C116" s="162"/>
      <c r="D116" s="162"/>
      <c r="E116" s="162"/>
      <c r="F116" s="262"/>
      <c r="G116" s="162"/>
    </row>
    <row r="117" spans="1:7" x14ac:dyDescent="0.2">
      <c r="A117" s="162"/>
      <c r="B117" s="162"/>
      <c r="C117" s="162"/>
      <c r="D117" s="162"/>
      <c r="E117" s="162"/>
      <c r="F117" s="262"/>
      <c r="G117" s="162"/>
    </row>
    <row r="118" spans="1:7" x14ac:dyDescent="0.2">
      <c r="A118" s="162"/>
      <c r="B118" s="162"/>
      <c r="C118" s="162"/>
      <c r="D118" s="162"/>
      <c r="E118" s="162"/>
      <c r="F118" s="262"/>
      <c r="G118" s="162"/>
    </row>
    <row r="119" spans="1:7" x14ac:dyDescent="0.2">
      <c r="A119" s="162"/>
      <c r="B119" s="162"/>
      <c r="C119" s="162"/>
      <c r="D119" s="162"/>
      <c r="E119" s="162"/>
      <c r="F119" s="262"/>
      <c r="G119" s="162"/>
    </row>
    <row r="120" spans="1:7" x14ac:dyDescent="0.2">
      <c r="A120" s="162"/>
      <c r="B120" s="162"/>
      <c r="C120" s="162"/>
      <c r="D120" s="162"/>
      <c r="E120" s="162"/>
      <c r="F120" s="262"/>
      <c r="G120" s="162"/>
    </row>
    <row r="121" spans="1:7" x14ac:dyDescent="0.2">
      <c r="A121" s="162"/>
      <c r="B121" s="162"/>
      <c r="C121" s="162"/>
      <c r="D121" s="162"/>
      <c r="E121" s="162"/>
      <c r="F121" s="262"/>
      <c r="G121" s="162"/>
    </row>
  </sheetData>
  <sheetProtection algorithmName="SHA-512" hashValue="uaUrQvbH/MuXmmJ4KLMMumUOuoZ3NBNAKwrPDJFk8Iqd/d4i9afPvqOvqqWHbl//NkpPtaknCx1PRk1bOj69pA==" saltValue="hrYSF5GgmatPj9NEewksYw==" spinCount="100000" sheet="1" objects="1" scenarios="1" formatCells="0" formatColumns="0" formatRows="0" insertRows="0" deleteRows="0"/>
  <dataConsolidate/>
  <customSheetViews>
    <customSheetView guid="{B9650BA3-94CE-4739-B8B7-DC4BD2895EC7}" scale="80" showPageBreaks="1" showGridLines="0" fitToPage="1" printArea="1" hiddenRows="1" view="pageBreakPreview">
      <selection activeCell="F22" sqref="F22"/>
      <pageMargins left="0.74803149606299213" right="0.74803149606299213" top="0.98425196850393704" bottom="0.98425196850393704" header="0.51181102362204722" footer="0.51181102362204722"/>
      <pageSetup paperSize="8" scale="56" orientation="portrait" r:id="rId1"/>
      <headerFooter alignWithMargins="0"/>
    </customSheetView>
    <customSheetView guid="{5CED7363-F70D-4BF7-A0EE-BC8B52FA3EA4}" showGridLines="0" fitToPage="1" printArea="1" hiddenRows="1" topLeftCell="A52">
      <selection activeCell="E42" sqref="E42"/>
      <pageMargins left="0.74803149606299213" right="0.74803149606299213" top="0.98425196850393704" bottom="0.98425196850393704" header="0.51181102362204722" footer="0.51181102362204722"/>
      <pageSetup paperSize="8" scale="54" orientation="portrait" r:id="rId2"/>
      <headerFooter alignWithMargins="0"/>
    </customSheetView>
    <customSheetView guid="{623C300D-781E-483E-85FB-4756099E0A4D}" scale="85" showPageBreaks="1" showGridLines="0" fitToPage="1" printArea="1" hiddenRows="1" topLeftCell="A43">
      <selection activeCell="G88" sqref="G88"/>
      <pageMargins left="0.74803149606299213" right="0.74803149606299213" top="0.98425196850393704" bottom="0.98425196850393704" header="0.51181102362204722" footer="0.51181102362204722"/>
      <pageSetup paperSize="8" scale="36" orientation="landscape" r:id="rId3"/>
      <headerFooter alignWithMargins="0"/>
    </customSheetView>
    <customSheetView guid="{AC475A6A-33D4-4E40-89BF-7C65E6D0FF18}" showGridLines="0" fitToPage="1" hiddenRows="1">
      <selection activeCell="J65" sqref="J65"/>
      <pageMargins left="0.74803149606299213" right="0.74803149606299213" top="0.98425196850393704" bottom="0.98425196850393704" header="0.51181102362204722" footer="0.51181102362204722"/>
      <pageSetup paperSize="8" scale="54" orientation="portrait" r:id="rId4"/>
      <headerFooter alignWithMargins="0"/>
    </customSheetView>
    <customSheetView guid="{787C17BC-99A8-412A-9016-A46EA7E956DC}" scale="80" showPageBreaks="1" showGridLines="0" fitToPage="1" printArea="1" hiddenRows="1" view="pageBreakPreview">
      <selection activeCell="G52" sqref="G52"/>
      <pageMargins left="0.74803149606299213" right="0.74803149606299213" top="0.98425196850393704" bottom="0.98425196850393704" header="0.51181102362204722" footer="0.51181102362204722"/>
      <pageSetup paperSize="8" scale="56" orientation="portrait" r:id="rId5"/>
      <headerFooter alignWithMargins="0"/>
    </customSheetView>
  </customSheetViews>
  <mergeCells count="23">
    <mergeCell ref="D67:G69"/>
    <mergeCell ref="A65:G65"/>
    <mergeCell ref="D72:G74"/>
    <mergeCell ref="A71:G71"/>
    <mergeCell ref="A59:A62"/>
    <mergeCell ref="B72:C72"/>
    <mergeCell ref="B67:C67"/>
    <mergeCell ref="A68:A69"/>
    <mergeCell ref="B59:G62"/>
    <mergeCell ref="A80:A81"/>
    <mergeCell ref="A73:A74"/>
    <mergeCell ref="A77:A78"/>
    <mergeCell ref="B77:B78"/>
    <mergeCell ref="C77:D78"/>
    <mergeCell ref="L8:L9"/>
    <mergeCell ref="D13:D16"/>
    <mergeCell ref="E13:E16"/>
    <mergeCell ref="A13:A16"/>
    <mergeCell ref="B13:B16"/>
    <mergeCell ref="C13:C16"/>
    <mergeCell ref="F13:F16"/>
    <mergeCell ref="G13:G16"/>
    <mergeCell ref="F7:I11"/>
  </mergeCells>
  <conditionalFormatting sqref="C73:C75">
    <cfRule type="cellIs" dxfId="29" priority="36" operator="equal">
      <formula>"R"</formula>
    </cfRule>
    <cfRule type="cellIs" dxfId="28" priority="37" operator="equal">
      <formula>"AR"</formula>
    </cfRule>
    <cfRule type="cellIs" dxfId="27" priority="38" operator="equal">
      <formula>"A"</formula>
    </cfRule>
    <cfRule type="cellIs" dxfId="26" priority="39" operator="equal">
      <formula>"AG"</formula>
    </cfRule>
    <cfRule type="cellIs" dxfId="25" priority="40" operator="equal">
      <formula>"G"</formula>
    </cfRule>
  </conditionalFormatting>
  <conditionalFormatting sqref="B72">
    <cfRule type="cellIs" dxfId="24" priority="21" operator="equal">
      <formula>"R"</formula>
    </cfRule>
    <cfRule type="cellIs" dxfId="23" priority="22" operator="equal">
      <formula>"AR"</formula>
    </cfRule>
    <cfRule type="cellIs" dxfId="22" priority="23" operator="equal">
      <formula>"A"</formula>
    </cfRule>
    <cfRule type="cellIs" dxfId="21" priority="24" operator="equal">
      <formula>"AG"</formula>
    </cfRule>
    <cfRule type="cellIs" dxfId="20" priority="25" operator="equal">
      <formula>"G"</formula>
    </cfRule>
  </conditionalFormatting>
  <conditionalFormatting sqref="C68:C69">
    <cfRule type="cellIs" dxfId="19" priority="16" operator="equal">
      <formula>"R"</formula>
    </cfRule>
    <cfRule type="cellIs" dxfId="18" priority="17" operator="equal">
      <formula>"AR"</formula>
    </cfRule>
    <cfRule type="cellIs" dxfId="17" priority="18" operator="equal">
      <formula>"A"</formula>
    </cfRule>
    <cfRule type="cellIs" dxfId="16" priority="19" operator="equal">
      <formula>"AG"</formula>
    </cfRule>
    <cfRule type="cellIs" dxfId="15" priority="20" operator="equal">
      <formula>"G"</formula>
    </cfRule>
  </conditionalFormatting>
  <conditionalFormatting sqref="B67">
    <cfRule type="cellIs" dxfId="14" priority="11" operator="equal">
      <formula>"R"</formula>
    </cfRule>
    <cfRule type="cellIs" dxfId="13" priority="12" operator="equal">
      <formula>"AR"</formula>
    </cfRule>
    <cfRule type="cellIs" dxfId="12" priority="13" operator="equal">
      <formula>"A"</formula>
    </cfRule>
    <cfRule type="cellIs" dxfId="11" priority="14" operator="equal">
      <formula>"AG"</formula>
    </cfRule>
    <cfRule type="cellIs" dxfId="10" priority="15" operator="equal">
      <formula>"G"</formula>
    </cfRule>
  </conditionalFormatting>
  <conditionalFormatting sqref="D67">
    <cfRule type="cellIs" dxfId="9" priority="6" operator="equal">
      <formula>"R"</formula>
    </cfRule>
    <cfRule type="cellIs" dxfId="8" priority="7" operator="equal">
      <formula>"AR"</formula>
    </cfRule>
    <cfRule type="cellIs" dxfId="7" priority="8" operator="equal">
      <formula>"A"</formula>
    </cfRule>
    <cfRule type="cellIs" dxfId="6" priority="9" operator="equal">
      <formula>"AG"</formula>
    </cfRule>
    <cfRule type="cellIs" dxfId="5" priority="10" operator="equal">
      <formula>"G"</formula>
    </cfRule>
  </conditionalFormatting>
  <conditionalFormatting sqref="D72">
    <cfRule type="cellIs" dxfId="4" priority="1" operator="equal">
      <formula>"R"</formula>
    </cfRule>
    <cfRule type="cellIs" dxfId="3" priority="2" operator="equal">
      <formula>"AR"</formula>
    </cfRule>
    <cfRule type="cellIs" dxfId="2" priority="3" operator="equal">
      <formula>"A"</formula>
    </cfRule>
    <cfRule type="cellIs" dxfId="1" priority="4" operator="equal">
      <formula>"AG"</formula>
    </cfRule>
    <cfRule type="cellIs" dxfId="0" priority="5" operator="equal">
      <formula>"G"</formula>
    </cfRule>
  </conditionalFormatting>
  <dataValidations xWindow="397" yWindow="595" count="13">
    <dataValidation type="list" allowBlank="1" showInputMessage="1" showErrorMessage="1" sqref="T13 K12 J13:J19">
      <formula1>$M$5:$M$7</formula1>
    </dataValidation>
    <dataValidation allowBlank="1" showInputMessage="1" showErrorMessage="1" prompt="The project start date should reflect the commencement of project planning activities such as the work undertaken by a newly formed project team to produce an SOBC or equivalent. " sqref="A46"/>
    <dataValidation allowBlank="1" showInputMessage="1" showErrorMessage="1" prompt="e.g. temporary organisation responsible for the delivery of the project is disbanded, or when the planned change has been fully implemented and benefits realisation plan put in place. _x000a__x000a__x000a__x000a__x000a__x000a__x000a__x000a__x000a__x000a__x000a_" sqref="A49:A50"/>
    <dataValidation allowBlank="1" showInputMessage="1" showErrorMessage="1" prompt="Integrated Assurance and Approvals Plan in place. Please provide date created and latest revised date. " sqref="C9"/>
    <dataValidation allowBlank="1" showInputMessage="1" showErrorMessage="1" prompt="The stage/phase of a project lifecycle that the project is currently in" sqref="A9"/>
    <dataValidation allowBlank="1" showInputMessage="1" showErrorMessage="1" prompt="This section is for the SRO to make an assessment (using the RAG ratings provided) of the coverage of the assurance and approvals activities that is planned over the next two years or to the end of the programme/ project whichever is sooner" sqref="A73:A74"/>
    <dataValidation allowBlank="1" showInputMessage="1" showErrorMessage="1" prompt="This section is for the SRO to make an assessment (using the RAG ratings provided) against whether all/some of the actions and recommendations highlighted (if any) by the assurance activity have been completed." sqref="A68:A69"/>
    <dataValidation allowBlank="1" showInputMessage="1" showErrorMessage="1" prompt="The section is for the SRO to comment on the ratings given for Quality including justification for not undertaking any assurance activities. Also identify any key themes from the assurances undertaken." sqref="D67"/>
    <dataValidation allowBlank="1" showInputMessage="1" showErrorMessage="1" prompt="Assurance activities covering 1st and 2nd line of defence " sqref="B68 B73"/>
    <dataValidation allowBlank="1" showInputMessage="1" showErrorMessage="1" prompt="Assurance activities covering 3rd and 4th line of defence (independent assurance e.g. NAO, Internal Audit etc)" sqref="B69 B74"/>
    <dataValidation type="date" allowBlank="1" showInputMessage="1" showErrorMessage="1" sqref="E46:E57 E31:E44 B31:C44 E18:E28 B46:C57 B18:C28">
      <formula1>1</formula1>
      <formula2>65746</formula2>
    </dataValidation>
    <dataValidation allowBlank="1" showInputMessage="1" showErrorMessage="1" prompt="All projects must include a MPA assurance milestone at the start of project and end. These should reflect the signifcant steps/stages of the project which departments are free to determine. Any change to dates, reasons should be noted." sqref="A32:A33 A38"/>
    <dataValidation allowBlank="1" showInputMessage="1" showErrorMessage="1" prompt="Projects should only have one key delivery date that, where possible, should indicate the realisation of the projects major goals. " sqref="A29"/>
  </dataValidations>
  <hyperlinks>
    <hyperlink ref="A18" location="Milestones!A1" tooltip="Insert dates for Strategic Outline Business Case approval/submission to BICC." display="SOBC - BICC Approval"/>
    <hyperlink ref="A20" location="Milestones!A1" tooltip="Insert dates for Outline Business Case approval/submission to BICC." display="OBC - BICC Approval"/>
    <hyperlink ref="A22" location="Milestones!A1" tooltip="Insert date of planning consents if applicable." display="Planning Consents"/>
    <hyperlink ref="A23" location="Milestones!A1" tooltip="Insert date project/programme is due to BICC or PAB for Pre-PIN approval." display="Pre-PIN Approval"/>
    <hyperlink ref="A24" location="Milestones!A1" tooltip="Insert date project/programme is due to BICC or PAB for Pre-OJEU approval." display="Pre-OJEU Approval"/>
    <hyperlink ref="A25" location="Milestones!A1" tooltip="Insert date when project/programme is due to BICC or PAB for contractor shortlisting" display="Shortlisting BICC Approval"/>
    <hyperlink ref="A26" location="Milestones!A1" tooltip="Insert date when project/programme is due to BICC or PAB for contractor selection." display="Selection BICC Approval"/>
    <hyperlink ref="A27" location="Milestones!A1" tooltip="Insert dates for Full Business Case approval/submission to BICC." display="FBC - BICC Approval"/>
    <hyperlink ref="C13:C16" location="Milestones!C17" tooltip="The latest approved baseline date from the last approved business case, if this has changed from the original baseline." display="Latest Approved Baseline Date"/>
    <hyperlink ref="D13:D16" location="Milestones!A1" tooltip="Insert new date if milestone has changed this quarter." display="Milestones!A1"/>
    <hyperlink ref="B13:B16" location="Milestones!B17" tooltip="The original baseline date from first approved business case." display="Original Baseline Date"/>
    <hyperlink ref="A13:A16" location="Milestones!A17" tooltip="Name of milestone is pre-populated for mandatory milestones. Please insert the name for any additional milestones the project/programme would like to include and add these in chronological order." display="Milestone Name"/>
  </hyperlinks>
  <pageMargins left="0.74803149606299213" right="0.74803149606299213" top="0.98425196850393704" bottom="0.98425196850393704" header="0.51181102362204722" footer="0.51181102362204722"/>
  <pageSetup paperSize="8" scale="56" orientation="portrait" r:id="rId6"/>
  <headerFooter alignWithMargins="0"/>
  <drawing r:id="rId7"/>
  <extLst>
    <ext xmlns:x14="http://schemas.microsoft.com/office/spreadsheetml/2009/9/main" uri="{CCE6A557-97BC-4b89-ADB6-D9C93CAAB3DF}">
      <x14:dataValidations xmlns:xm="http://schemas.microsoft.com/office/excel/2006/main" xWindow="397" yWindow="595" count="5">
        <x14:dataValidation type="list" allowBlank="1" showInputMessage="1" showErrorMessage="1">
          <x14:formula1>
            <xm:f>'Dropdown lists'!$C$2:$C$6</xm:f>
          </x14:formula1>
          <xm:sqref>B10</xm:sqref>
        </x14:dataValidation>
        <x14:dataValidation type="list" allowBlank="1" showInputMessage="1" showErrorMessage="1">
          <x14:formula1>
            <xm:f>'Dropdown lists'!$J$2:$J$7</xm:f>
          </x14:formula1>
          <xm:sqref>C73:C74 C68:C69</xm:sqref>
        </x14:dataValidation>
        <x14:dataValidation type="list" allowBlank="1" showInputMessage="1" showErrorMessage="1">
          <x14:formula1>
            <xm:f>'Dropdown lists'!$N$2:$N$10</xm:f>
          </x14:formula1>
          <xm:sqref>B9</xm:sqref>
        </x14:dataValidation>
        <x14:dataValidation type="list" allowBlank="1" showInputMessage="1" showErrorMessage="1">
          <x14:formula1>
            <xm:f>'Dropdown lists'!$D$2:$D$4</xm:f>
          </x14:formula1>
          <xm:sqref>D18:D28 D31:D44 D46:D57</xm:sqref>
        </x14:dataValidation>
        <x14:dataValidation type="list" allowBlank="1" showInputMessage="1" showErrorMessage="1">
          <x14:formula1>
            <xm:f>'Dropdown lists'!$K$2:$K$22</xm:f>
          </x14:formula1>
          <xm:sqref>F18:F28 F31:F44 F46:F57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25"/>
  <sheetViews>
    <sheetView workbookViewId="0">
      <selection activeCell="H2" sqref="H2:H10"/>
    </sheetView>
  </sheetViews>
  <sheetFormatPr defaultRowHeight="12.75" x14ac:dyDescent="0.2"/>
  <cols>
    <col min="1" max="1" width="22.42578125" customWidth="1"/>
    <col min="3" max="3" width="16.5703125" customWidth="1"/>
    <col min="5" max="5" width="18" customWidth="1"/>
    <col min="6" max="6" width="12.28515625" customWidth="1"/>
    <col min="7" max="7" width="17.85546875" customWidth="1"/>
    <col min="8" max="8" width="27.28515625" customWidth="1"/>
    <col min="9" max="9" width="14.5703125" customWidth="1"/>
    <col min="10" max="10" width="13.85546875" customWidth="1"/>
    <col min="11" max="11" width="27.7109375" style="2" customWidth="1"/>
    <col min="12" max="12" width="12.85546875" customWidth="1"/>
    <col min="14" max="14" width="25.5703125" style="281" customWidth="1"/>
    <col min="15" max="15" width="11.7109375" customWidth="1"/>
    <col min="16" max="16" width="30.140625" customWidth="1"/>
    <col min="17" max="17" width="44.5703125" customWidth="1"/>
  </cols>
  <sheetData>
    <row r="1" spans="1:17" s="377" customFormat="1" ht="25.5" x14ac:dyDescent="0.2">
      <c r="A1" s="377" t="s">
        <v>0</v>
      </c>
      <c r="B1" s="377" t="s">
        <v>210</v>
      </c>
      <c r="C1" s="377" t="s">
        <v>215</v>
      </c>
      <c r="E1" s="377" t="s">
        <v>214</v>
      </c>
      <c r="G1" s="377" t="s">
        <v>212</v>
      </c>
      <c r="H1" s="377" t="s">
        <v>213</v>
      </c>
      <c r="I1" s="377" t="s">
        <v>211</v>
      </c>
      <c r="J1" s="377" t="s">
        <v>210</v>
      </c>
      <c r="K1" s="377" t="s">
        <v>209</v>
      </c>
      <c r="L1" s="377" t="s">
        <v>216</v>
      </c>
      <c r="M1" s="377" t="s">
        <v>264</v>
      </c>
      <c r="N1" s="340" t="s">
        <v>237</v>
      </c>
      <c r="O1" s="377" t="s">
        <v>263</v>
      </c>
      <c r="P1" s="377" t="s">
        <v>280</v>
      </c>
      <c r="Q1" s="529" t="s">
        <v>335</v>
      </c>
    </row>
    <row r="2" spans="1:17" x14ac:dyDescent="0.2">
      <c r="A2" t="s">
        <v>81</v>
      </c>
      <c r="B2" s="2" t="s">
        <v>135</v>
      </c>
      <c r="C2" s="2" t="s">
        <v>376</v>
      </c>
      <c r="D2" t="s">
        <v>86</v>
      </c>
      <c r="E2" s="2" t="s">
        <v>148</v>
      </c>
      <c r="F2" s="2" t="s">
        <v>120</v>
      </c>
      <c r="G2" s="2" t="s">
        <v>220</v>
      </c>
      <c r="H2" s="2" t="s">
        <v>403</v>
      </c>
      <c r="I2" s="2" t="s">
        <v>11</v>
      </c>
      <c r="J2" s="2" t="s">
        <v>9</v>
      </c>
      <c r="K2" s="204" t="s">
        <v>168</v>
      </c>
      <c r="L2" s="2" t="s">
        <v>175</v>
      </c>
      <c r="M2" s="2" t="s">
        <v>153</v>
      </c>
      <c r="N2" s="280" t="s">
        <v>230</v>
      </c>
      <c r="O2" s="297" t="s">
        <v>247</v>
      </c>
      <c r="P2" t="s">
        <v>288</v>
      </c>
      <c r="Q2" s="2" t="s">
        <v>336</v>
      </c>
    </row>
    <row r="3" spans="1:17" x14ac:dyDescent="0.2">
      <c r="A3" s="2" t="s">
        <v>370</v>
      </c>
      <c r="B3" s="2" t="s">
        <v>16</v>
      </c>
      <c r="C3" t="s">
        <v>377</v>
      </c>
      <c r="D3" t="s">
        <v>11</v>
      </c>
      <c r="E3" s="2" t="s">
        <v>149</v>
      </c>
      <c r="F3" s="2" t="s">
        <v>8</v>
      </c>
      <c r="G3" s="2" t="s">
        <v>132</v>
      </c>
      <c r="H3" s="2" t="s">
        <v>218</v>
      </c>
      <c r="I3" s="2" t="s">
        <v>108</v>
      </c>
      <c r="J3" s="2" t="s">
        <v>57</v>
      </c>
      <c r="K3" s="204" t="s">
        <v>104</v>
      </c>
      <c r="L3" s="2" t="s">
        <v>176</v>
      </c>
      <c r="M3" s="2" t="s">
        <v>154</v>
      </c>
      <c r="N3" s="280" t="s">
        <v>231</v>
      </c>
      <c r="O3" s="297" t="s">
        <v>248</v>
      </c>
      <c r="P3" s="2" t="s">
        <v>286</v>
      </c>
      <c r="Q3" s="2" t="s">
        <v>337</v>
      </c>
    </row>
    <row r="4" spans="1:17" x14ac:dyDescent="0.2">
      <c r="A4" s="2" t="s">
        <v>371</v>
      </c>
      <c r="B4" s="2" t="s">
        <v>136</v>
      </c>
      <c r="C4" s="2" t="s">
        <v>378</v>
      </c>
      <c r="E4" s="2" t="s">
        <v>150</v>
      </c>
      <c r="F4" s="2" t="s">
        <v>6</v>
      </c>
      <c r="G4" s="2" t="s">
        <v>133</v>
      </c>
      <c r="H4" s="2" t="s">
        <v>102</v>
      </c>
      <c r="I4" s="2" t="s">
        <v>109</v>
      </c>
      <c r="J4" s="2" t="s">
        <v>112</v>
      </c>
      <c r="K4" s="204" t="s">
        <v>195</v>
      </c>
      <c r="L4" s="2" t="s">
        <v>177</v>
      </c>
      <c r="N4" s="280" t="s">
        <v>232</v>
      </c>
      <c r="O4" s="297" t="s">
        <v>72</v>
      </c>
      <c r="P4" s="2" t="s">
        <v>281</v>
      </c>
      <c r="Q4" s="2" t="s">
        <v>338</v>
      </c>
    </row>
    <row r="5" spans="1:17" x14ac:dyDescent="0.2">
      <c r="A5" s="2" t="s">
        <v>372</v>
      </c>
      <c r="C5" t="s">
        <v>379</v>
      </c>
      <c r="E5" s="2" t="s">
        <v>268</v>
      </c>
      <c r="F5" s="2" t="s">
        <v>72</v>
      </c>
      <c r="G5" s="2" t="s">
        <v>134</v>
      </c>
      <c r="H5" s="2" t="s">
        <v>404</v>
      </c>
      <c r="J5" s="2" t="s">
        <v>7</v>
      </c>
      <c r="K5" s="204" t="s">
        <v>202</v>
      </c>
      <c r="N5" s="280" t="s">
        <v>233</v>
      </c>
      <c r="P5" s="2" t="s">
        <v>282</v>
      </c>
      <c r="Q5" s="2" t="s">
        <v>339</v>
      </c>
    </row>
    <row r="6" spans="1:17" x14ac:dyDescent="0.2">
      <c r="A6" t="s">
        <v>82</v>
      </c>
      <c r="C6" s="2" t="s">
        <v>380</v>
      </c>
      <c r="E6" s="2" t="s">
        <v>269</v>
      </c>
      <c r="H6" s="2" t="s">
        <v>405</v>
      </c>
      <c r="J6" s="2" t="s">
        <v>6</v>
      </c>
      <c r="K6" s="204" t="s">
        <v>196</v>
      </c>
      <c r="N6" s="280" t="s">
        <v>234</v>
      </c>
      <c r="P6" s="2" t="s">
        <v>283</v>
      </c>
      <c r="Q6" s="2" t="s">
        <v>340</v>
      </c>
    </row>
    <row r="7" spans="1:17" x14ac:dyDescent="0.2">
      <c r="A7" t="s">
        <v>84</v>
      </c>
      <c r="C7" s="2" t="s">
        <v>381</v>
      </c>
      <c r="E7" s="2" t="s">
        <v>250</v>
      </c>
      <c r="H7" s="2" t="s">
        <v>103</v>
      </c>
      <c r="K7" s="204" t="s">
        <v>197</v>
      </c>
      <c r="N7" s="280" t="s">
        <v>235</v>
      </c>
      <c r="P7" s="2" t="s">
        <v>284</v>
      </c>
      <c r="Q7" s="2" t="s">
        <v>341</v>
      </c>
    </row>
    <row r="8" spans="1:17" ht="25.5" x14ac:dyDescent="0.2">
      <c r="C8" s="2" t="s">
        <v>382</v>
      </c>
      <c r="H8" s="2" t="s">
        <v>104</v>
      </c>
      <c r="K8" s="204" t="s">
        <v>198</v>
      </c>
      <c r="N8" s="280" t="s">
        <v>275</v>
      </c>
      <c r="P8" s="2" t="s">
        <v>285</v>
      </c>
      <c r="Q8" s="2" t="s">
        <v>342</v>
      </c>
    </row>
    <row r="9" spans="1:17" ht="14.25" customHeight="1" x14ac:dyDescent="0.2">
      <c r="C9" s="2" t="s">
        <v>383</v>
      </c>
      <c r="D9" s="2"/>
      <c r="H9" s="2" t="s">
        <v>406</v>
      </c>
      <c r="K9" s="205" t="s">
        <v>199</v>
      </c>
      <c r="N9" s="280" t="s">
        <v>236</v>
      </c>
      <c r="Q9" s="2" t="s">
        <v>343</v>
      </c>
    </row>
    <row r="10" spans="1:17" x14ac:dyDescent="0.2">
      <c r="C10" s="2" t="s">
        <v>384</v>
      </c>
      <c r="D10" s="2"/>
      <c r="E10" s="2"/>
      <c r="H10" s="2" t="s">
        <v>250</v>
      </c>
      <c r="K10" s="204" t="s">
        <v>200</v>
      </c>
      <c r="Q10" s="2" t="s">
        <v>344</v>
      </c>
    </row>
    <row r="11" spans="1:17" x14ac:dyDescent="0.2">
      <c r="K11" s="204" t="s">
        <v>360</v>
      </c>
      <c r="Q11" s="2" t="s">
        <v>345</v>
      </c>
    </row>
    <row r="12" spans="1:17" x14ac:dyDescent="0.2">
      <c r="K12" s="204" t="s">
        <v>361</v>
      </c>
      <c r="Q12" s="2" t="s">
        <v>346</v>
      </c>
    </row>
    <row r="13" spans="1:17" x14ac:dyDescent="0.2">
      <c r="K13" s="204" t="s">
        <v>362</v>
      </c>
      <c r="Q13" s="2" t="s">
        <v>347</v>
      </c>
    </row>
    <row r="14" spans="1:17" x14ac:dyDescent="0.2">
      <c r="K14" s="204" t="s">
        <v>363</v>
      </c>
      <c r="Q14" s="2" t="s">
        <v>348</v>
      </c>
    </row>
    <row r="15" spans="1:17" x14ac:dyDescent="0.2">
      <c r="K15" s="204" t="s">
        <v>364</v>
      </c>
      <c r="Q15" s="2" t="s">
        <v>349</v>
      </c>
    </row>
    <row r="16" spans="1:17" x14ac:dyDescent="0.2">
      <c r="K16" s="204" t="s">
        <v>365</v>
      </c>
      <c r="Q16" s="2" t="s">
        <v>350</v>
      </c>
    </row>
    <row r="17" spans="11:17" x14ac:dyDescent="0.2">
      <c r="K17" s="204" t="s">
        <v>366</v>
      </c>
      <c r="Q17" s="2" t="s">
        <v>351</v>
      </c>
    </row>
    <row r="18" spans="11:17" x14ac:dyDescent="0.2">
      <c r="K18" s="204" t="s">
        <v>367</v>
      </c>
      <c r="Q18" s="2" t="s">
        <v>352</v>
      </c>
    </row>
    <row r="19" spans="11:17" x14ac:dyDescent="0.2">
      <c r="K19" s="204" t="s">
        <v>368</v>
      </c>
      <c r="Q19" s="2" t="s">
        <v>353</v>
      </c>
    </row>
    <row r="20" spans="11:17" ht="25.5" x14ac:dyDescent="0.2">
      <c r="K20" s="204" t="s">
        <v>369</v>
      </c>
      <c r="Q20" s="2" t="s">
        <v>354</v>
      </c>
    </row>
    <row r="21" spans="11:17" x14ac:dyDescent="0.2">
      <c r="K21" s="205" t="s">
        <v>201</v>
      </c>
      <c r="Q21" s="2" t="s">
        <v>355</v>
      </c>
    </row>
    <row r="22" spans="11:17" x14ac:dyDescent="0.2">
      <c r="K22" s="204" t="s">
        <v>105</v>
      </c>
      <c r="Q22" s="2" t="s">
        <v>356</v>
      </c>
    </row>
    <row r="23" spans="11:17" x14ac:dyDescent="0.2">
      <c r="Q23" s="2" t="s">
        <v>357</v>
      </c>
    </row>
    <row r="24" spans="11:17" x14ac:dyDescent="0.2">
      <c r="Q24" s="2" t="s">
        <v>358</v>
      </c>
    </row>
    <row r="25" spans="11:17" x14ac:dyDescent="0.2">
      <c r="Q25" s="2" t="s">
        <v>359</v>
      </c>
    </row>
  </sheetData>
  <customSheetViews>
    <customSheetView guid="{B9650BA3-94CE-4739-B8B7-DC4BD2895EC7}" state="hidden">
      <selection activeCell="D19" sqref="D19"/>
      <pageMargins left="0.7" right="0.7" top="0.75" bottom="0.75" header="0.3" footer="0.3"/>
      <pageSetup paperSize="9" orientation="portrait" r:id="rId1"/>
    </customSheetView>
    <customSheetView guid="{5CED7363-F70D-4BF7-A0EE-BC8B52FA3EA4}" state="hidden" topLeftCell="I1">
      <selection activeCell="O20" sqref="O20"/>
      <pageMargins left="0.7" right="0.7" top="0.75" bottom="0.75" header="0.3" footer="0.3"/>
      <pageSetup paperSize="9" orientation="portrait" r:id="rId2"/>
    </customSheetView>
    <customSheetView guid="{623C300D-781E-483E-85FB-4756099E0A4D}" state="hidden">
      <selection activeCell="P2" sqref="P2"/>
      <pageMargins left="0.7" right="0.7" top="0.75" bottom="0.75" header="0.3" footer="0.3"/>
      <pageSetup paperSize="9" orientation="portrait" r:id="rId3"/>
    </customSheetView>
    <customSheetView guid="{AC475A6A-33D4-4E40-89BF-7C65E6D0FF18}" state="hidden" topLeftCell="I1">
      <selection activeCell="O20" sqref="O20"/>
      <pageMargins left="0.7" right="0.7" top="0.75" bottom="0.75" header="0.3" footer="0.3"/>
      <pageSetup paperSize="9" orientation="portrait" r:id="rId4"/>
    </customSheetView>
    <customSheetView guid="{787C17BC-99A8-412A-9016-A46EA7E956DC}" state="hidden">
      <selection activeCell="D19" sqref="D19"/>
      <pageMargins left="0.7" right="0.7" top="0.75" bottom="0.75" header="0.3" footer="0.3"/>
      <pageSetup paperSize="9" orientation="portrait" r:id="rId5"/>
    </customSheetView>
  </customSheetViews>
  <dataValidations count="1">
    <dataValidation type="list" allowBlank="1" showInputMessage="1" showErrorMessage="1" sqref="A2:A7">
      <formula1>$A$2:$A$7</formula1>
    </dataValidation>
  </dataValidations>
  <pageMargins left="0.7" right="0.7" top="0.75" bottom="0.75" header="0.3" footer="0.3"/>
  <pageSetup paperSize="9" orientation="portrait"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15</vt:i4>
      </vt:variant>
    </vt:vector>
  </HeadingPairs>
  <TitlesOfParts>
    <vt:vector size="20" baseType="lpstr">
      <vt:lpstr>Summary</vt:lpstr>
      <vt:lpstr>Finance &amp; Benefits</vt:lpstr>
      <vt:lpstr>Resources</vt:lpstr>
      <vt:lpstr>Milestones and Assurance</vt:lpstr>
      <vt:lpstr>Dropdown lists</vt:lpstr>
      <vt:lpstr>'Finance &amp; Benefits'!_ftnref1</vt:lpstr>
      <vt:lpstr>businesscase</vt:lpstr>
      <vt:lpstr>Category</vt:lpstr>
      <vt:lpstr>DfTGroup</vt:lpstr>
      <vt:lpstr>DfTGrouporAgency</vt:lpstr>
      <vt:lpstr>HasSROchanged</vt:lpstr>
      <vt:lpstr>Latesttreasuryapproval</vt:lpstr>
      <vt:lpstr>'Finance &amp; Benefits'!Print_Area</vt:lpstr>
      <vt:lpstr>'Milestones and Assurance'!Print_Area</vt:lpstr>
      <vt:lpstr>Resources!Print_Area</vt:lpstr>
      <vt:lpstr>Summary!Print_Area</vt:lpstr>
      <vt:lpstr>Projectcategory</vt:lpstr>
      <vt:lpstr>ragrating</vt:lpstr>
      <vt:lpstr>reportingperiod</vt:lpstr>
      <vt:lpstr>scopechange</vt:lpstr>
    </vt:vector>
  </TitlesOfParts>
  <Company>Department for Transport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Tanya de Hoedt</dc:creator>
  <cp:lastModifiedBy>William Grant</cp:lastModifiedBy>
  <cp:lastPrinted>2016-01-20T16:36:22Z</cp:lastPrinted>
  <dcterms:created xsi:type="dcterms:W3CDTF">2013-08-27T10:02:52Z</dcterms:created>
  <dcterms:modified xsi:type="dcterms:W3CDTF">2016-07-29T18:01:30Z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