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bookViews>
    <workbookView xWindow="0" yWindow="0" windowWidth="15570" windowHeight="11730" activeTab="1"/>
  </bookViews>
  <sheets>
    <sheet name="Summary" sheetId="1" r:id="rId1"/>
    <sheet name="Finance &amp; Benefits" sheetId="2" r:id="rId2"/>
    <sheet name="Resources" sheetId="3" r:id="rId3"/>
    <sheet name="Milestones and Assurance" sheetId="4" r:id="rId4"/>
    <sheet name="Dropdown lists" sheetId="5" state="hidden" r:id="rId5"/>
  </sheets>
  <externalReferences>
    <externalReference r:id="rId6"/>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3">[1]Sheet2!$A$1:$A$6</definedName>
    <definedName name="DfTGroup">'Dropdown lists'!$A$2:$A$7</definedName>
    <definedName name="DfTGrouporAgency">'Dropdown lists'!$A$2:$A$9</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Benefits'!$A$1:$H$112</definedName>
    <definedName name="_xlnm.Print_Area" localSheetId="3">'Milestones and Assurance'!$A$1:$I$116</definedName>
    <definedName name="_xlnm.Print_Area" localSheetId="2">Resources!$A$1:$S$49</definedName>
    <definedName name="_xlnm.Print_Area" localSheetId="0">Summary!$A$1:$U$64</definedName>
    <definedName name="Projectcategory">'Dropdown lists'!$H$2:$H$9</definedName>
    <definedName name="ragrating">'Dropdown lists'!$J$2:$J$6</definedName>
    <definedName name="reportingperiod">'Dropdown lists'!$G$2:$G$5</definedName>
    <definedName name="scopechange">'Dropdown lists'!$I$2:$I$4</definedName>
    <definedName name="Z_1F927A12_0958_4FF3_A341_E7E3EDF6E960_.wvu.Cols" localSheetId="1" hidden="1">'Finance &amp; Benefits'!$O:$O</definedName>
    <definedName name="Z_1F927A12_0958_4FF3_A341_E7E3EDF6E960_.wvu.Cols" localSheetId="2" hidden="1">Resources!$Q:$Q</definedName>
    <definedName name="Z_1F927A12_0958_4FF3_A341_E7E3EDF6E960_.wvu.Cols" localSheetId="0" hidden="1">Summary!$T:$T</definedName>
    <definedName name="Z_1F927A12_0958_4FF3_A341_E7E3EDF6E960_.wvu.PrintArea" localSheetId="1" hidden="1">'Finance &amp; Benefits'!$A$1:$H$112</definedName>
    <definedName name="Z_1F927A12_0958_4FF3_A341_E7E3EDF6E960_.wvu.PrintArea" localSheetId="3" hidden="1">'Milestones and Assurance'!$A$1:$I$116</definedName>
    <definedName name="Z_1F927A12_0958_4FF3_A341_E7E3EDF6E960_.wvu.PrintArea" localSheetId="2" hidden="1">Resources!$A$1:$S$49</definedName>
    <definedName name="Z_1F927A12_0958_4FF3_A341_E7E3EDF6E960_.wvu.PrintArea" localSheetId="0" hidden="1">Summary!$A$1:$U$64</definedName>
    <definedName name="Z_1F927A12_0958_4FF3_A341_E7E3EDF6E960_.wvu.Rows" localSheetId="3" hidden="1">'Milestones and Assurance'!$79:$84</definedName>
    <definedName name="Z_1F927A12_0958_4FF3_A341_E7E3EDF6E960_.wvu.Rows" localSheetId="0" hidden="1">Summary!$8:$9</definedName>
    <definedName name="Z_391ADD6F_2DBA_4ACD_A8F0_F291D62C01E5_.wvu.Cols" localSheetId="1" hidden="1">'Finance &amp; Benefits'!$O:$O</definedName>
    <definedName name="Z_391ADD6F_2DBA_4ACD_A8F0_F291D62C01E5_.wvu.Cols" localSheetId="2" hidden="1">Resources!$Q:$Q</definedName>
    <definedName name="Z_391ADD6F_2DBA_4ACD_A8F0_F291D62C01E5_.wvu.Cols" localSheetId="0" hidden="1">Summary!$T:$T</definedName>
    <definedName name="Z_391ADD6F_2DBA_4ACD_A8F0_F291D62C01E5_.wvu.PrintArea" localSheetId="1" hidden="1">'Finance &amp; Benefits'!$A$1:$H$112</definedName>
    <definedName name="Z_391ADD6F_2DBA_4ACD_A8F0_F291D62C01E5_.wvu.PrintArea" localSheetId="3" hidden="1">'Milestones and Assurance'!$A$1:$I$116</definedName>
    <definedName name="Z_391ADD6F_2DBA_4ACD_A8F0_F291D62C01E5_.wvu.PrintArea" localSheetId="2" hidden="1">Resources!$A$1:$S$49</definedName>
    <definedName name="Z_391ADD6F_2DBA_4ACD_A8F0_F291D62C01E5_.wvu.PrintArea" localSheetId="0" hidden="1">Summary!$A$1:$U$64</definedName>
    <definedName name="Z_391ADD6F_2DBA_4ACD_A8F0_F291D62C01E5_.wvu.Rows" localSheetId="3" hidden="1">'Milestones and Assurance'!$79:$84</definedName>
    <definedName name="Z_391ADD6F_2DBA_4ACD_A8F0_F291D62C01E5_.wvu.Rows" localSheetId="0" hidden="1">Summary!$8:$9</definedName>
    <definedName name="Z_5F562ABD_04DB_427A_8C2A_67B1207E67CC_.wvu.Cols" localSheetId="1" hidden="1">'Finance &amp; Benefits'!$O:$O</definedName>
    <definedName name="Z_5F562ABD_04DB_427A_8C2A_67B1207E67CC_.wvu.Cols" localSheetId="2" hidden="1">Resources!$Q:$Q</definedName>
    <definedName name="Z_5F562ABD_04DB_427A_8C2A_67B1207E67CC_.wvu.Cols" localSheetId="0" hidden="1">Summary!$T:$T</definedName>
    <definedName name="Z_5F562ABD_04DB_427A_8C2A_67B1207E67CC_.wvu.PrintArea" localSheetId="1" hidden="1">'Finance &amp; Benefits'!$A$1:$H$112</definedName>
    <definedName name="Z_5F562ABD_04DB_427A_8C2A_67B1207E67CC_.wvu.PrintArea" localSheetId="3" hidden="1">'Milestones and Assurance'!$A$1:$I$116</definedName>
    <definedName name="Z_5F562ABD_04DB_427A_8C2A_67B1207E67CC_.wvu.PrintArea" localSheetId="2" hidden="1">Resources!$A$1:$S$49</definedName>
    <definedName name="Z_5F562ABD_04DB_427A_8C2A_67B1207E67CC_.wvu.PrintArea" localSheetId="0" hidden="1">Summary!$A$1:$U$64</definedName>
    <definedName name="Z_5F562ABD_04DB_427A_8C2A_67B1207E67CC_.wvu.Rows" localSheetId="3" hidden="1">'Milestones and Assurance'!$79:$84</definedName>
    <definedName name="Z_5F562ABD_04DB_427A_8C2A_67B1207E67CC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Resources!$Q:$Q</definedName>
    <definedName name="Z_6271A930_2E0B_43A4_901C_FD14571FE8FF_.wvu.Cols" localSheetId="0" hidden="1">Summary!$T:$T</definedName>
    <definedName name="Z_6271A930_2E0B_43A4_901C_FD14571FE8FF_.wvu.PrintArea" localSheetId="0" hidden="1">Summary!$A$6:$L$56</definedName>
    <definedName name="Z_6271A930_2E0B_43A4_901C_FD14571FE8FF_.wvu.Rows" localSheetId="0" hidden="1">Summary!$8:$9</definedName>
    <definedName name="Z_6EDA42F1_2358_4438_85CD_DF26121D05E8_.wvu.Cols" localSheetId="1" hidden="1">'Finance &amp; Benefits'!$O:$O</definedName>
    <definedName name="Z_6EDA42F1_2358_4438_85CD_DF26121D05E8_.wvu.Cols" localSheetId="2" hidden="1">Resources!$Q:$Q</definedName>
    <definedName name="Z_6EDA42F1_2358_4438_85CD_DF26121D05E8_.wvu.Cols" localSheetId="0" hidden="1">Summary!$T:$T</definedName>
    <definedName name="Z_6EDA42F1_2358_4438_85CD_DF26121D05E8_.wvu.PrintArea" localSheetId="1" hidden="1">'Finance &amp; Benefits'!$A$1:$H$112</definedName>
    <definedName name="Z_6EDA42F1_2358_4438_85CD_DF26121D05E8_.wvu.PrintArea" localSheetId="3" hidden="1">'Milestones and Assurance'!$A$1:$I$116</definedName>
    <definedName name="Z_6EDA42F1_2358_4438_85CD_DF26121D05E8_.wvu.PrintArea" localSheetId="2" hidden="1">Resources!$A$1:$S$49</definedName>
    <definedName name="Z_6EDA42F1_2358_4438_85CD_DF26121D05E8_.wvu.PrintArea" localSheetId="0" hidden="1">Summary!$A$1:$U$64</definedName>
    <definedName name="Z_6EDA42F1_2358_4438_85CD_DF26121D05E8_.wvu.Rows" localSheetId="3" hidden="1">'Milestones and Assurance'!$79:$84</definedName>
    <definedName name="Z_6EDA42F1_2358_4438_85CD_DF26121D05E8_.wvu.Rows" localSheetId="0" hidden="1">Summary!$8:$9</definedName>
    <definedName name="Z_BCDAFB01_3476_41F0_8CC3_DC7DBB7A3BF1_.wvu.Cols" localSheetId="1" hidden="1">'Finance &amp; Benefits'!$O:$O</definedName>
    <definedName name="Z_BCDAFB01_3476_41F0_8CC3_DC7DBB7A3BF1_.wvu.Cols" localSheetId="2" hidden="1">Resources!$Q:$Q</definedName>
    <definedName name="Z_BCDAFB01_3476_41F0_8CC3_DC7DBB7A3BF1_.wvu.Cols" localSheetId="0" hidden="1">Summary!$T:$T</definedName>
    <definedName name="Z_BCDAFB01_3476_41F0_8CC3_DC7DBB7A3BF1_.wvu.PrintArea" localSheetId="1" hidden="1">'Finance &amp; Benefits'!$A$1:$H$112</definedName>
    <definedName name="Z_BCDAFB01_3476_41F0_8CC3_DC7DBB7A3BF1_.wvu.PrintArea" localSheetId="3" hidden="1">'Milestones and Assurance'!$A$1:$I$116</definedName>
    <definedName name="Z_BCDAFB01_3476_41F0_8CC3_DC7DBB7A3BF1_.wvu.PrintArea" localSheetId="2" hidden="1">Resources!$A$1:$S$49</definedName>
    <definedName name="Z_BCDAFB01_3476_41F0_8CC3_DC7DBB7A3BF1_.wvu.PrintArea" localSheetId="0" hidden="1">Summary!$A$1:$U$64</definedName>
    <definedName name="Z_BCDAFB01_3476_41F0_8CC3_DC7DBB7A3BF1_.wvu.Rows" localSheetId="3" hidden="1">'Milestones and Assurance'!$79:$84</definedName>
    <definedName name="Z_BCDAFB01_3476_41F0_8CC3_DC7DBB7A3BF1_.wvu.Rows" localSheetId="0" hidden="1">Summary!$8:$9</definedName>
  </definedNames>
  <calcPr calcId="152511"/>
  <customWorkbookViews>
    <customWorkbookView name="Belayet Hussain - Personal View" guid="{5F562ABD-04DB-427A-8C2A-67B1207E67CC}" mergeInterval="0" personalView="1" maximized="1" xWindow="-8" yWindow="-8" windowWidth="1296" windowHeight="1000" activeSheetId="1"/>
    <customWorkbookView name="Butler, Lorraine - Personal View" guid="{1F927A12-0958-4FF3-A341-E7E3EDF6E960}" mergeInterval="0" personalView="1" maximized="1" windowWidth="1713" windowHeight="832" activeSheetId="1"/>
    <customWorkbookView name="Stinson, Lynne - Personal View" guid="{6EDA42F1-2358-4438-85CD-DF26121D05E8}" mergeInterval="0" personalView="1" maximized="1" windowWidth="1276" windowHeight="575" activeSheetId="4"/>
    <customWorkbookView name="Report" guid="{6271A930-2E0B-43A4-901C-FD14571FE8FF}" maximized="1" xWindow="-8" yWindow="-8" windowWidth="1936" windowHeight="1056" activeSheetId="1"/>
    <customWorkbookView name="Michelle Dawson - Personal View" guid="{391ADD6F-2DBA-4ACD-A8F0-F291D62C01E5}" mergeInterval="0" personalView="1" maximized="1" xWindow="-8" yWindow="-8" windowWidth="1296" windowHeight="1000" activeSheetId="1"/>
    <customWorkbookView name="James Page - Personal View" guid="{BCDAFB01-3476-41F0-8CC3-DC7DBB7A3BF1}" mergeInterval="0" personalView="1" maximized="1" xWindow="-8" yWindow="-8" windowWidth="1936" windowHeight="1056" activeSheetId="4"/>
  </customWorkbookViews>
</workbook>
</file>

<file path=xl/calcChain.xml><?xml version="1.0" encoding="utf-8"?>
<calcChain xmlns="http://schemas.openxmlformats.org/spreadsheetml/2006/main">
  <c r="F66" i="2" l="1"/>
  <c r="F65" i="2"/>
  <c r="F64" i="2"/>
  <c r="F63" i="2"/>
  <c r="G101" i="2" l="1"/>
  <c r="G102" i="2"/>
  <c r="G90" i="2"/>
  <c r="G91" i="2"/>
  <c r="G92" i="2"/>
  <c r="G93" i="2"/>
  <c r="G94" i="2"/>
  <c r="G95" i="2"/>
  <c r="G96" i="2"/>
  <c r="G97" i="2"/>
  <c r="G98" i="2"/>
  <c r="G99" i="2"/>
  <c r="G100" i="2"/>
  <c r="G89" i="2"/>
  <c r="C106" i="2"/>
  <c r="D106" i="2"/>
  <c r="E106" i="2"/>
  <c r="F106" i="2"/>
  <c r="D105" i="2"/>
  <c r="E105" i="2"/>
  <c r="F105" i="2"/>
  <c r="G106" i="2" l="1"/>
  <c r="C105" i="2"/>
  <c r="G103" i="2"/>
  <c r="G105" i="2" s="1"/>
  <c r="G70" i="2"/>
  <c r="G69" i="2"/>
  <c r="C70" i="2"/>
  <c r="D70" i="2"/>
  <c r="E70" i="2"/>
  <c r="D69" i="2"/>
  <c r="E69" i="2"/>
  <c r="C69" i="2"/>
  <c r="G45" i="2"/>
  <c r="G44" i="2"/>
  <c r="C44" i="2"/>
  <c r="D45" i="2"/>
  <c r="E45" i="2"/>
  <c r="C45" i="2"/>
  <c r="D44" i="2"/>
  <c r="E44" i="2"/>
  <c r="F44" i="2" l="1"/>
  <c r="F69" i="2"/>
  <c r="F70" i="2"/>
  <c r="F45" i="2"/>
  <c r="F56" i="2" l="1"/>
  <c r="F57" i="2"/>
  <c r="F58" i="2"/>
  <c r="F59" i="2"/>
  <c r="F60" i="2"/>
  <c r="F61" i="2"/>
  <c r="F62" i="2"/>
  <c r="F67" i="2"/>
  <c r="F68" i="2"/>
  <c r="F55" i="2"/>
  <c r="F53" i="2"/>
  <c r="F52" i="2"/>
  <c r="F31" i="2"/>
  <c r="F32" i="2"/>
  <c r="F33" i="2"/>
  <c r="F34" i="2"/>
  <c r="F35" i="2"/>
  <c r="F36" i="2"/>
  <c r="F37" i="2"/>
  <c r="F38" i="2"/>
  <c r="F39" i="2"/>
  <c r="F42" i="2"/>
  <c r="F43" i="2"/>
  <c r="F30" i="2"/>
  <c r="F28" i="2"/>
  <c r="F27" i="2"/>
  <c r="G21" i="3" l="1"/>
  <c r="I11" i="3"/>
  <c r="I12" i="3"/>
  <c r="I13" i="3"/>
  <c r="I14" i="3"/>
  <c r="I15" i="3"/>
  <c r="I16" i="3"/>
  <c r="I17" i="3"/>
  <c r="I18" i="3"/>
  <c r="I19" i="3"/>
  <c r="I20" i="3"/>
  <c r="I10" i="3"/>
  <c r="G42" i="3" l="1"/>
  <c r="E42" i="3"/>
  <c r="C42" i="3"/>
  <c r="C80" i="2" l="1"/>
  <c r="C79" i="2"/>
  <c r="D79" i="2"/>
  <c r="D78" i="2"/>
  <c r="C78" i="2"/>
  <c r="E21" i="3"/>
  <c r="C21" i="3"/>
  <c r="E78" i="2" l="1"/>
  <c r="E79" i="2"/>
  <c r="D80" i="2"/>
  <c r="D81" i="2" s="1"/>
  <c r="C81" i="2"/>
  <c r="I21" i="3"/>
  <c r="E81" i="2" l="1"/>
  <c r="E80" i="2"/>
</calcChain>
</file>

<file path=xl/sharedStrings.xml><?xml version="1.0" encoding="utf-8"?>
<sst xmlns="http://schemas.openxmlformats.org/spreadsheetml/2006/main" count="599" uniqueCount="419">
  <si>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</si>
  <si>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</si>
  <si>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</si>
  <si>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</si>
  <si>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</si>
  <si>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</si>
  <si>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</si>
  <si>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</si>
  <si>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</si>
  <si>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</si>
  <si>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</si>
  <si>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</si>
  <si>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</si>
  <si>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</si>
  <si>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</si>
  <si>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</si>
  <si>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</si>
  <si>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</si>
  <si>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</si>
  <si>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</si>
  <si>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</si>
  <si>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</si>
  <si>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</si>
  <si>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</si>
  <si>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</si>
  <si>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</si>
  <si>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</si>
  <si>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</si>
  <si>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</si>
  <si>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</si>
  <si>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</si>
  <si>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</si>
  <si>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</si>
  <si>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</si>
  <si>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</si>
  <si>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</si>
  <si>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</si>
  <si>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</si>
  <si>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</si>
  <si>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</si>
  <si>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</si>
  <si>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</si>
  <si>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</si>
  <si>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</si>
  <si>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</si>
  <si>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</si>
  <si>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</si>
  <si>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</si>
  <si>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</si>
  <si>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</si>
  <si>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</si>
  <si>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</si>
  <si>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</si>
  <si>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</si>
  <si>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</si>
  <si>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</si>
  <si>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</si>
  <si>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</si>
  <si>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</si>
  <si>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</si>
  <si>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</si>
  <si>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</si>
  <si>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</si>
  <si>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</si>
  <si>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</si>
  <si>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</si>
  <si>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</si>
  <si>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</si>
  <si>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</si>
  <si>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</si>
  <si>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</si>
  <si>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</si>
  <si>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</si>
  <si>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</si>
  <si>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</si>
  <si>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</si>
  <si>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</si>
  <si>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</si>
  <si>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</si>
  <si>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</si>
  <si>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</si>
  <si>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</si>
  <si>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</si>
  <si>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</si>
  <si>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</si>
  <si>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</si>
  <si>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</si>
  <si>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</si>
  <si>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</si>
  <si>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</si>
  <si>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</si>
  <si>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</si>
  <si>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</si>
  <si>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</si>
  <si>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</si>
  <si>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</si>
  <si>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</si>
  <si>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</si>
  <si>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</si>
  <si>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</si>
  <si>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</si>
  <si>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</si>
  <si>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</si>
  <si>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</si>
  <si>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</si>
  <si>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</si>
  <si>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</si>
  <si>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</si>
  <si>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</si>
  <si>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</si>
  <si>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</si>
  <si>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</si>
  <si>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</si>
  <si>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</si>
  <si>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</si>
  <si>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</si>
  <si>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</si>
  <si>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</si>
  <si>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</si>
  <si>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</si>
  <si>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</si>
  <si>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</si>
  <si>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</si>
  <si>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</si>
  <si>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</si>
  <si>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</si>
  <si>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</si>
  <si>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</si>
  <si>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</si>
  <si>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</si>
  <si>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</si>
  <si>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</si>
  <si>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</si>
  <si>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</si>
  <si>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</si>
  <si>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</si>
  <si>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</si>
  <si>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</si>
  <si>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</si>
  <si>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</si>
  <si>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Project Description/Scope</t>
  </si>
  <si>
    <t>Latest BICC approval point</t>
  </si>
  <si>
    <t>Latest HMT approval point</t>
  </si>
  <si>
    <t>Version no.</t>
  </si>
  <si>
    <t>Date document approved by SRO</t>
  </si>
  <si>
    <t xml:space="preserve">Actual </t>
  </si>
  <si>
    <t>Forecast</t>
  </si>
  <si>
    <t>Annual steady state for recurring new costs</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</si>
  <si>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</si>
  <si>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</si>
  <si>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</si>
  <si>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</si>
  <si>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</si>
  <si>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</si>
  <si>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</si>
  <si>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</si>
  <si>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</si>
  <si>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</si>
  <si>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</si>
  <si>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</si>
  <si>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</si>
  <si>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</si>
  <si>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</si>
  <si>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</si>
  <si>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</si>
  <si>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</si>
  <si>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</si>
  <si>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</si>
  <si>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</si>
  <si>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</si>
  <si>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</si>
  <si>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</si>
  <si>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</si>
  <si>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</si>
  <si>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</si>
  <si>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</si>
  <si>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</si>
  <si>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</si>
  <si>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</si>
  <si>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</si>
  <si>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</si>
  <si>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</si>
  <si>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</si>
  <si>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</si>
  <si>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</si>
  <si>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</si>
  <si>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</si>
  <si>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</si>
  <si>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</si>
  <si>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</si>
  <si>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</si>
  <si>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</si>
  <si>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</si>
  <si>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</si>
  <si>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</si>
  <si>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</si>
  <si>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</si>
  <si>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</si>
  <si>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</si>
  <si>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</si>
  <si>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</si>
  <si>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</si>
  <si>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</si>
  <si>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</si>
  <si>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</si>
  <si>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MPA Gate 3</t>
  </si>
  <si>
    <t>Assurance - MPA Gate 4</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</si>
  <si>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</si>
  <si>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</si>
  <si>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</si>
  <si>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</si>
  <si>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</si>
  <si>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</si>
  <si>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</si>
  <si>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</si>
  <si>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</si>
  <si>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</si>
  <si>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</si>
  <si>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</si>
  <si>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</si>
  <si>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</si>
  <si>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</si>
  <si>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</si>
  <si>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</si>
  <si>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</si>
  <si>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</si>
  <si>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</si>
  <si>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</si>
  <si>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</si>
  <si>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</si>
  <si>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</si>
  <si>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</si>
  <si>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</si>
  <si>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</si>
  <si>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</si>
  <si>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</si>
  <si>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</si>
  <si>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</si>
  <si>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</si>
  <si>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</si>
  <si>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</si>
  <si>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</si>
  <si>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</si>
  <si>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</si>
  <si>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</si>
  <si>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</si>
  <si>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SRO ASSURANCE CONTINUED</t>
  </si>
  <si>
    <t>Internal/External</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</si>
  <si>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</si>
  <si>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</si>
  <si>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</si>
  <si>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</si>
  <si>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</si>
  <si>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</si>
  <si>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</si>
  <si>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</si>
  <si>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</si>
  <si>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</si>
  <si>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</si>
  <si>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</si>
  <si>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</si>
  <si>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</si>
  <si>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</si>
  <si>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</si>
  <si>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</si>
  <si>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 xml:space="preserve">SRO Capability/Capacity RAG Rating </t>
  </si>
  <si>
    <t>Project / Industry Capability and Capacity</t>
  </si>
  <si>
    <t>Highways England</t>
  </si>
  <si>
    <t>Lorraine Butler</t>
  </si>
  <si>
    <t>To reduce congestion and develop solutions that provide additional capacity, increase journey time reliability and ensure the safe and economic operation of the motorway.</t>
  </si>
  <si>
    <t>pauline.morgan@dft.gsi.gov.uk</t>
  </si>
  <si>
    <t>0207 944 2392</t>
  </si>
  <si>
    <t>lorraine.butler@highwaysengland.co.uk</t>
  </si>
  <si>
    <t>Project is entirely funded by capital DEL, staff costs are also capitalised.</t>
  </si>
  <si>
    <t>Variance</t>
  </si>
  <si>
    <t>List Strategic Outcomes (monetised and non-monetised benefits)</t>
  </si>
  <si>
    <t>SDP</t>
  </si>
  <si>
    <t xml:space="preserve">Please select </t>
  </si>
  <si>
    <t xml:space="preserve">Boosting Economic Growth and Opportunity </t>
  </si>
  <si>
    <t xml:space="preserve">Helping to build a One Nation Britain </t>
  </si>
  <si>
    <t>Improving Journeys</t>
  </si>
  <si>
    <t>A Safe, Secure and Sustainable transport system</t>
  </si>
  <si>
    <t xml:space="preserve">Driving efficiency and transformation </t>
  </si>
  <si>
    <t xml:space="preserve">Becoming the best we can be </t>
  </si>
  <si>
    <t>SRO Tenure Start Date</t>
  </si>
  <si>
    <t xml:space="preserve">SRO Tenure End </t>
  </si>
  <si>
    <t>% of time spend on SRO role</t>
  </si>
  <si>
    <t>PD Tenure Start date</t>
  </si>
  <si>
    <t xml:space="preserve">% of time spend on PD role </t>
  </si>
  <si>
    <t>PD Tenure End Date</t>
  </si>
  <si>
    <t xml:space="preserve">Single Departmental Plan Alignment </t>
  </si>
  <si>
    <t>Date of Business Case</t>
  </si>
  <si>
    <t>Baseline</t>
  </si>
  <si>
    <t>Benefits Cost Ratio</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</si>
  <si>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</si>
  <si>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</si>
  <si>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</si>
  <si>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</si>
  <si>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 xml:space="preserve">Internal - Project team  </t>
  </si>
  <si>
    <t>Overall (Internal/External)</t>
  </si>
  <si>
    <t>These should add up to above resource table</t>
  </si>
  <si>
    <t xml:space="preserve">Overall Assessment </t>
  </si>
  <si>
    <r>
      <t xml:space="preserve">Project ID </t>
    </r>
    <r>
      <rPr>
        <b/>
        <sz val="9"/>
        <color theme="0"/>
        <rFont val="Arial"/>
        <family val="2"/>
      </rPr>
      <t>(DFT/MPA)</t>
    </r>
  </si>
  <si>
    <t>Gate 1 or PAR</t>
  </si>
  <si>
    <t>Gate 2 or PAR</t>
  </si>
  <si>
    <t>Gate 3 or PAR</t>
  </si>
  <si>
    <t>Gate 4 or PAR</t>
  </si>
  <si>
    <t>SGAR</t>
  </si>
  <si>
    <t>PAR</t>
  </si>
  <si>
    <t>please state others</t>
  </si>
  <si>
    <t>PFI</t>
  </si>
  <si>
    <t>Levy Control</t>
  </si>
  <si>
    <t>To support and enhance the role of the current M4 as a major national and inter-urban regional transport artery.</t>
  </si>
  <si>
    <t>Ian Parker</t>
  </si>
  <si>
    <t>DCO examination complete</t>
  </si>
  <si>
    <t>Secretary of State Decision</t>
  </si>
  <si>
    <t>Secretary of State decision on DCO</t>
  </si>
  <si>
    <t>procurement-policy-note-1615-procuring-steel-in-major-projects</t>
  </si>
  <si>
    <t>Does the project have a significant steel requirement with a capital value of £10m or above?</t>
  </si>
  <si>
    <t>0300 470 3578</t>
  </si>
  <si>
    <t xml:space="preserve">Interim SGAR 4 will be held in May 2016 with full SGAR in October 2016. An Interim SGAR 5 is also due to take place in May 2016.    </t>
  </si>
  <si>
    <t>SGAR 4</t>
  </si>
  <si>
    <t>DfT Division</t>
  </si>
  <si>
    <t xml:space="preserve">Agency or delivery partner </t>
  </si>
  <si>
    <t>Rail Group</t>
  </si>
  <si>
    <t>Roads, Devolution and Motoring</t>
  </si>
  <si>
    <t>International, Security and Environment</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</si>
  <si>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</si>
  <si>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</si>
  <si>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</si>
  <si>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</si>
  <si>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</si>
  <si>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</si>
  <si>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</si>
  <si>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</si>
  <si>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</si>
  <si>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</si>
  <si>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</si>
  <si>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</si>
  <si>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</si>
  <si>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</si>
  <si>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</si>
  <si>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</si>
  <si>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</si>
  <si>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</si>
  <si>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</si>
  <si>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</si>
  <si>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</si>
  <si>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</si>
  <si>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</si>
  <si>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</si>
  <si>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</si>
  <si>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</si>
  <si>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</si>
  <si>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</si>
  <si>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</si>
  <si>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SRO/PD reason for change</t>
  </si>
  <si>
    <t xml:space="preserve">If other please provide a description </t>
  </si>
  <si>
    <t>Consolidation of projects resulting in one SRO/PD</t>
  </si>
  <si>
    <t>Departmental (or equivalent) organisational change</t>
  </si>
  <si>
    <t>Internal governance restructure</t>
  </si>
  <si>
    <t>Review recommended departure</t>
  </si>
  <si>
    <t>Temporary/interim assignment only</t>
  </si>
  <si>
    <t xml:space="preserve">Please ensure these areas are accurately completed </t>
  </si>
  <si>
    <t xml:space="preserve">Project Methodology </t>
  </si>
  <si>
    <t>Strategic Outline Business Case</t>
  </si>
  <si>
    <t>Outline Business Case</t>
  </si>
  <si>
    <t>Full Business Case</t>
  </si>
  <si>
    <t>Initial Gate Business Case</t>
  </si>
  <si>
    <t>Main Gate Business Case</t>
  </si>
  <si>
    <t>PBC (or equivalent)</t>
  </si>
  <si>
    <t>On Hold</t>
  </si>
  <si>
    <t>No Business Case</t>
  </si>
  <si>
    <t>No Business Case required</t>
  </si>
  <si>
    <t>Project Cost to Closure</t>
  </si>
  <si>
    <t>Pre 2016/2017</t>
  </si>
  <si>
    <t>2016/17 Spend on profile?</t>
  </si>
  <si>
    <t>2020/2021</t>
  </si>
  <si>
    <t>2021/2022</t>
  </si>
  <si>
    <t>Baseline should reflect latest (approved) TAP figures 
Forecast should reflect expected spend (including change in internal budget allocation)</t>
  </si>
  <si>
    <t>0 0</t>
  </si>
  <si>
    <t xml:space="preserve">0 0 </t>
  </si>
  <si>
    <t>Non-Gov(£m) both Revenue and Capital</t>
  </si>
  <si>
    <t>2016/2017 Spend on profile</t>
  </si>
  <si>
    <t>2016/17</t>
  </si>
  <si>
    <t>Baseline should reflect latest approved (TAP) figures 
Forecast should reflect expected spend (including change in internal budget allocation)</t>
  </si>
  <si>
    <t>Income (£m) both revenue and capital</t>
  </si>
  <si>
    <t>Economic (Inc. private partner)</t>
  </si>
  <si>
    <t>Disbenefits UK Economic</t>
  </si>
  <si>
    <t>Pre-2016/2017</t>
  </si>
  <si>
    <t>Asset Realisation</t>
  </si>
  <si>
    <t>Public Service Delivery Reform (Transformation)</t>
  </si>
  <si>
    <t>Government Operations Reform (Transformation)</t>
  </si>
  <si>
    <t>Decommisioning</t>
  </si>
  <si>
    <t>Business Case End Date</t>
  </si>
  <si>
    <t>Pauline Morgan</t>
  </si>
  <si>
    <t>Ian.Parker@macegroup.com</t>
  </si>
  <si>
    <t>One of the PB5 posts is covered by a Contractor whilst still completing the DCO process.  The PB5 public sector employee is currently on maternity leave.</t>
  </si>
  <si>
    <t>Development budget of £48.8m approved</t>
  </si>
  <si>
    <t>Secretary of State  decision on DCO</t>
  </si>
  <si>
    <t>OGC 3A healthcheck conducted 08/07/2015 - Green/Amber gained.</t>
  </si>
  <si>
    <t>SGAR 4 expected August 2016.  SGAR 5 Sept 2017.</t>
  </si>
  <si>
    <t>Design year for all assessments in Business Case</t>
  </si>
  <si>
    <t>OFT forecast for Dec 2021, delivery plan is 2021/22.</t>
  </si>
  <si>
    <t>M4 Junctions 3 to 12 Smart Motorway</t>
  </si>
  <si>
    <t xml:space="preserve">The scheme will support the objectives of 'Delivering a Sustained Transport System' which sets out the challenges for longer term transport planning beyond 2014 and five goals for transport, to support economic growth (by reducing congestion and providing improved journey time reliability for motorists and freight operators), tackling climate change, contributing to better safety, security and health, promiting equality of opportunity and improving quality of life.  </t>
  </si>
  <si>
    <t xml:space="preserve">The scheme shall deliver the minimum scope required to achieve no worsening of safety performance of the network. </t>
  </si>
  <si>
    <t>Deliver the scheme in a way that supports the delivery of the Government's transport policy objectives.</t>
  </si>
  <si>
    <t xml:space="preserve">To reduce congestion and to develop solutions that provide additional capacity, increase journey time reliability and ensure safe and economic operation of the motorway. </t>
  </si>
  <si>
    <t>The scheme should be designed to suit the requirements of ongoing maintenance, the needs of Highway's England's Traffic Management and Operations Directorate and minimise whole life costs.</t>
  </si>
  <si>
    <t>The project shall provide high value for money against its whole of life costs in accordance with the Department's WebTAG guidance (BCR for non-monetised impacts &gt;2)</t>
  </si>
  <si>
    <t>The scheme should aim to improve on New Approach to Appraisal (NATA) Appraisal Summary Table sub-criteria assessment results.</t>
  </si>
  <si>
    <t xml:space="preserve">The scheme sm scope required to make best use of the existing infrastructure, providing additional capacity within the highway boundary, except in exceptional circumstances . </t>
  </si>
  <si>
    <t xml:space="preserve">The scheme is currently in Development Phase. The Development Consent Order (DCO) application was submitted in March 2015. The DCO examination period ended on 3 March 2016 and the Examining Authorities report was submitted to the Secretary of State on 3 June 2016.  A decision from the Secretary of State is due 3 September 2016.  Project delivery is likely once the outcome of the DCO process is known.  We have retained one of the existing designers who carried out the preliminary design during DCO to ensure that knowledge is not lost and to mitigate risks in this area. The main risks to the DCO is Air Quality and whether mitigation is required and the Transport Select Committee's report on All lane running. HE Legal and PTSD were supporting the DCO process in order to mitigate the air quality risk.  The detailed designer and contractor were awarded under the Collaborative Delivery Framework in July 2015 to maintain programme and start works once the decision is made on the DCo submission.  The contractor was asked to re-assess the DCO construction programme and review the benefits of changing this to shorten the construction period and the traffic managment lengths, thereby improving the impacts on the travelling public. This work was carried out and programme 2A is considered the best option, which shortens the construction period to 50 months and proposes to use a greater number of shorter length and duration traffic management to address customer concerns regarding long lengths of traffic management. A new Scheme Estimate for the Scheme has just been produced (29 June 2016), which has increased the forecast outturn of the scheme to £889.6m (central estimate including Programme Risk) from £714.5m (central estimate including programme risk).  The scheme will need approval for the new scheme estimate through IDC, HE Board and BICC (September 2016) until this has been approved all costs in Financial information are based on the £714.5 estimate, which hass been approved through BICC. </t>
  </si>
  <si>
    <r>
      <t xml:space="preserve">£714.5 based on estimate approved in 2013. </t>
    </r>
    <r>
      <rPr>
        <b/>
        <sz val="8"/>
        <rFont val="Arial"/>
        <family val="2"/>
      </rPr>
      <t>This will be updated to reflect the new Scheme estimate once it has been approved by BICC (expected September 2016).</t>
    </r>
    <r>
      <rPr>
        <sz val="8"/>
        <rFont val="Arial"/>
        <family val="2"/>
      </rPr>
      <t xml:space="preserve">
</t>
    </r>
  </si>
  <si>
    <r>
      <t xml:space="preserve">The value of benefits is £602m, plus the impact of the scheme on reliability of journey times for business users and transport providers (£338m) and commuting and other users (£312m).  The value of costs is £545m.  These are calculated at 2010 costs. The economic assessment uses the Highways England cost estimate from August 2013. Benefits accuring to road users if off peak periods are not monetised resulting in slight under estimate of the benefits. The appraisal is based on 60 years, but traffic levels are assumed constant after 2037.  </t>
    </r>
    <r>
      <rPr>
        <b/>
        <sz val="8"/>
        <rFont val="Arial"/>
        <family val="2"/>
      </rPr>
      <t xml:space="preserve">The BCR reported and the cost is based on the £714.5 approved at BICC in 2013.  This will be updated to reflect the new Scheme estimate once it has been approved by BICC (expected September 2016). </t>
    </r>
  </si>
  <si>
    <t>Currently forecasting OFT earlier than planned due to anticipated efficiency in construction..  Scheme will be opened in phases</t>
  </si>
  <si>
    <t xml:space="preserve">The scheme went through an internal Stage Gate Review in March 2015  for the end of Stage 3 review and achieved a Green.  In January 2014 the scheme went through a OGC 2a review and received a Green with recommendations. On 7/8 and 9th July the scheme is underwent a Stage 3 health check and gained an Amber/Green. The four recommedations are being addressed, although the outcome of the DCO is outside our control as it will be for PINs to determine the application and planning permission. All recommendations made in the SGAR gate 3 and the OGC 3 Healthcheck gateway review have been addressed.  </t>
  </si>
  <si>
    <t>Due to change in start of main works to fit in with Capital Planning and HE cost profiles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</si>
</sst>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dd/mm/yyyy;@"/>
  </numFmts>
  <fonts count="51"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0"/>
      <color indexed="9"/>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b/>
      <sz val="9"/>
      <color rgb="FFFFC000"/>
      <name val="Arial"/>
      <family val="2"/>
    </font>
    <font>
      <sz val="9"/>
      <color theme="1"/>
      <name val="Calibri"/>
      <family val="2"/>
      <scheme val="minor"/>
    </font>
    <font>
      <b/>
      <sz val="7"/>
      <color theme="0"/>
      <name val="Arial"/>
      <family val="2"/>
    </font>
    <font>
      <b/>
      <sz val="8"/>
      <color indexed="9"/>
      <name val="Arial"/>
      <family val="2"/>
    </font>
    <font>
      <i/>
      <sz val="9"/>
      <name val="Arial"/>
      <family val="2"/>
    </font>
    <font>
      <b/>
      <i/>
      <sz val="10"/>
      <color theme="0"/>
      <name val="Arial"/>
      <family val="2"/>
    </font>
    <font>
      <b/>
      <sz val="11"/>
      <color indexed="9"/>
      <name val="Arial"/>
      <family val="2"/>
    </font>
    <font>
      <b/>
      <sz val="11"/>
      <color theme="0"/>
      <name val="Arial"/>
      <family val="2"/>
    </font>
    <font>
      <sz val="9"/>
      <color rgb="FFFFC000"/>
      <name val="Arial"/>
      <family val="2"/>
    </font>
    <font>
      <b/>
      <i/>
      <sz val="10"/>
      <name val="Arial"/>
      <family val="2"/>
    </font>
    <font>
      <b/>
      <sz val="8"/>
      <name val="Arial"/>
      <family val="2"/>
    </font>
  </fonts>
  <fills count="23">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s>
  <borders count="99">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style="medium">
        <color indexed="9"/>
      </right>
      <top/>
      <bottom style="thin">
        <color theme="0"/>
      </bottom>
      <diagonal/>
    </border>
    <border>
      <left/>
      <right/>
      <top style="thin">
        <color theme="0"/>
      </top>
      <bottom style="medium">
        <color indexed="9"/>
      </bottom>
      <diagonal/>
    </border>
    <border>
      <left style="thick">
        <color theme="0"/>
      </left>
      <right/>
      <top/>
      <bottom/>
      <diagonal/>
    </border>
    <border>
      <left style="thick">
        <color theme="0"/>
      </left>
      <right/>
      <top style="thin">
        <color theme="0"/>
      </top>
      <bottom style="thin">
        <color theme="0"/>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64"/>
      </left>
      <right/>
      <top/>
      <bottom/>
      <diagonal/>
    </border>
    <border>
      <left/>
      <right style="medium">
        <color indexed="64"/>
      </right>
      <top/>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ck">
        <color theme="0"/>
      </left>
      <right/>
      <top/>
      <bottom style="thin">
        <color theme="0"/>
      </bottom>
      <diagonal/>
    </border>
    <border>
      <left/>
      <right/>
      <top/>
      <bottom style="thin">
        <color theme="0"/>
      </bottom>
      <diagonal/>
    </border>
    <border>
      <left/>
      <right style="medium">
        <color indexed="9"/>
      </right>
      <top/>
      <bottom style="medium">
        <color theme="0"/>
      </bottom>
      <diagonal/>
    </border>
    <border>
      <left style="thin">
        <color indexed="64"/>
      </left>
      <right style="thin">
        <color indexed="64"/>
      </right>
      <top style="thin">
        <color indexed="64"/>
      </top>
      <bottom style="thin">
        <color indexed="64"/>
      </bottom>
      <diagonal/>
    </border>
    <border>
      <left style="medium">
        <color theme="0"/>
      </left>
      <right style="medium">
        <color theme="0"/>
      </right>
      <top/>
      <bottom style="medium">
        <color theme="0"/>
      </bottom>
      <diagonal/>
    </border>
    <border>
      <left/>
      <right style="thick">
        <color theme="0"/>
      </right>
      <top/>
      <bottom style="thin">
        <color theme="0"/>
      </bottom>
      <diagonal/>
    </border>
  </borders>
  <cellStyleXfs count="6">
    <xf numFmtId="0" fontId="0" fillId="0" borderId="0"/>
    <xf numFmtId="43" fontId="2" fillId="0" borderId="0" applyFont="0" applyFill="0" applyBorder="0" applyAlignment="0" applyProtection="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cellStyleXfs>
  <cellXfs count="739">
    <xf numFmtId="0" fontId="0" fillId="0" borderId="0" xfId="0"/>
    <xf numFmtId="0" fontId="3" fillId="0" borderId="0" xfId="0" applyFont="1"/>
    <xf numFmtId="0" fontId="2" fillId="0" borderId="0" xfId="0" applyFont="1"/>
    <xf numFmtId="0" fontId="8" fillId="0" borderId="0" xfId="0" applyFont="1"/>
    <xf numFmtId="0" fontId="9" fillId="0" borderId="0" xfId="0" applyFont="1"/>
    <xf numFmtId="0" fontId="9" fillId="0" borderId="0" xfId="0" applyFont="1" applyFill="1"/>
    <xf numFmtId="0" fontId="0" fillId="0" borderId="0" xfId="0" applyFill="1" applyBorder="1"/>
    <xf numFmtId="0" fontId="3" fillId="0" borderId="1" xfId="0" applyFont="1" applyBorder="1"/>
    <xf numFmtId="0" fontId="2" fillId="3" borderId="1" xfId="0" applyFont="1" applyFill="1" applyBorder="1" applyAlignment="1" applyProtection="1">
      <alignment horizontal="left"/>
      <protection locked="0"/>
    </xf>
    <xf numFmtId="0" fontId="2" fillId="0" borderId="1" xfId="0" applyFont="1" applyFill="1" applyBorder="1" applyAlignment="1">
      <alignment horizontal="left"/>
    </xf>
    <xf numFmtId="0" fontId="8" fillId="0" borderId="1" xfId="0" applyFont="1" applyBorder="1"/>
    <xf numFmtId="0" fontId="0" fillId="0" borderId="1" xfId="0" applyBorder="1"/>
    <xf numFmtId="0" fontId="0" fillId="0" borderId="1" xfId="0" applyFill="1" applyBorder="1"/>
    <xf numFmtId="0" fontId="2" fillId="0" borderId="1" xfId="0" applyFont="1" applyBorder="1"/>
    <xf numFmtId="0" fontId="2" fillId="0" borderId="1" xfId="0" applyFont="1" applyFill="1" applyBorder="1"/>
    <xf numFmtId="0" fontId="2" fillId="3" borderId="1" xfId="0" applyFont="1" applyFill="1" applyBorder="1" applyAlignment="1" applyProtection="1">
      <alignment horizontal="left" wrapText="1"/>
      <protection locked="0"/>
    </xf>
    <xf numFmtId="0" fontId="12" fillId="0" borderId="0" xfId="0" applyFont="1"/>
    <xf numFmtId="0" fontId="12" fillId="0" borderId="0" xfId="0" applyFont="1" applyFill="1" applyBorder="1"/>
    <xf numFmtId="0" fontId="10" fillId="2" borderId="1" xfId="2" applyFont="1" applyFill="1" applyBorder="1" applyAlignment="1" applyProtection="1"/>
    <xf numFmtId="0" fontId="10" fillId="0" borderId="1" xfId="0" applyFont="1" applyBorder="1"/>
    <xf numFmtId="0" fontId="11" fillId="0" borderId="1" xfId="0" applyFont="1" applyBorder="1"/>
    <xf numFmtId="0" fontId="11" fillId="0" borderId="0" xfId="0" applyFont="1"/>
    <xf numFmtId="0" fontId="10" fillId="2" borderId="1" xfId="2" applyFont="1" applyFill="1" applyBorder="1" applyAlignment="1" applyProtection="1">
      <alignment horizontal="center" vertical="center" wrapText="1"/>
    </xf>
    <xf numFmtId="0" fontId="14" fillId="0" borderId="0" xfId="0" applyFont="1"/>
    <xf numFmtId="0" fontId="6" fillId="0" borderId="0" xfId="3" applyFont="1" applyFill="1" applyBorder="1"/>
    <xf numFmtId="0" fontId="6" fillId="0" borderId="0" xfId="3" applyFont="1"/>
    <xf numFmtId="0" fontId="2" fillId="0" borderId="0" xfId="3" applyFont="1"/>
    <xf numFmtId="0" fontId="2" fillId="0" borderId="0" xfId="3"/>
    <xf numFmtId="0" fontId="2" fillId="0" borderId="1" xfId="3" applyFont="1" applyFill="1" applyBorder="1"/>
    <xf numFmtId="0" fontId="2" fillId="0" borderId="1" xfId="3" applyBorder="1"/>
    <xf numFmtId="0" fontId="2" fillId="0" borderId="1" xfId="3" applyBorder="1" applyAlignment="1"/>
    <xf numFmtId="0" fontId="2" fillId="0" borderId="0" xfId="3" applyFill="1" applyBorder="1"/>
    <xf numFmtId="0" fontId="2" fillId="0" borderId="1" xfId="3" applyFill="1" applyBorder="1"/>
    <xf numFmtId="0" fontId="2" fillId="0" borderId="0" xfId="3" applyFill="1"/>
    <xf numFmtId="0" fontId="2" fillId="0" borderId="0" xfId="3" applyFont="1" applyFill="1"/>
    <xf numFmtId="0" fontId="0" fillId="0" borderId="11" xfId="0" applyBorder="1"/>
    <xf numFmtId="0" fontId="15" fillId="0" borderId="0" xfId="0" applyFont="1"/>
    <xf numFmtId="0" fontId="15" fillId="0" borderId="0" xfId="3" applyFont="1"/>
    <xf numFmtId="0" fontId="0" fillId="7" borderId="0" xfId="0" applyFill="1"/>
    <xf numFmtId="0" fontId="10" fillId="2" borderId="1" xfId="2" applyNumberFormat="1" applyFont="1" applyFill="1" applyBorder="1" applyAlignment="1" applyProtection="1">
      <alignment horizontal="left" vertical="center" wrapText="1"/>
    </xf>
    <xf numFmtId="0" fontId="0" fillId="0" borderId="14" xfId="0" applyBorder="1"/>
    <xf numFmtId="0" fontId="0" fillId="0" borderId="9" xfId="0" applyBorder="1"/>
    <xf numFmtId="0" fontId="5" fillId="0" borderId="22" xfId="2" applyFill="1" applyBorder="1" applyAlignment="1" applyProtection="1">
      <alignment vertical="center" wrapText="1"/>
    </xf>
    <xf numFmtId="0" fontId="5" fillId="0" borderId="25" xfId="2" applyFill="1" applyBorder="1" applyAlignment="1" applyProtection="1">
      <alignment vertical="center" wrapText="1"/>
    </xf>
    <xf numFmtId="0" fontId="5" fillId="0" borderId="20" xfId="2" applyFill="1" applyBorder="1" applyAlignment="1" applyProtection="1">
      <alignment vertical="center" wrapText="1"/>
    </xf>
    <xf numFmtId="0" fontId="5" fillId="0" borderId="26" xfId="2" applyFill="1" applyBorder="1" applyAlignment="1" applyProtection="1">
      <alignment vertical="center" wrapText="1"/>
    </xf>
    <xf numFmtId="14" fontId="2" fillId="0" borderId="1" xfId="3" applyNumberFormat="1" applyFont="1" applyFill="1" applyBorder="1" applyAlignment="1" applyProtection="1">
      <alignment horizontal="left"/>
      <protection locked="0"/>
    </xf>
    <xf numFmtId="0" fontId="17" fillId="2" borderId="1" xfId="2" applyFont="1" applyFill="1" applyBorder="1" applyAlignment="1" applyProtection="1">
      <alignment horizontal="center" vertical="center" wrapText="1"/>
    </xf>
    <xf numFmtId="0" fontId="2" fillId="0" borderId="7" xfId="3" applyBorder="1" applyAlignment="1"/>
    <xf numFmtId="0" fontId="1" fillId="0" borderId="0" xfId="5"/>
    <xf numFmtId="0" fontId="10" fillId="0" borderId="1" xfId="2" applyNumberFormat="1" applyFont="1" applyFill="1" applyBorder="1" applyAlignment="1" applyProtection="1">
      <alignment horizontal="left" vertical="center" wrapText="1"/>
    </xf>
    <xf numFmtId="0" fontId="6" fillId="0" borderId="0" xfId="3" applyFont="1" applyFill="1"/>
    <xf numFmtId="0" fontId="2" fillId="0" borderId="0" xfId="3" applyFont="1" applyFill="1" applyProtection="1"/>
    <xf numFmtId="0" fontId="2" fillId="0" borderId="0" xfId="3" applyFont="1" applyProtection="1"/>
    <xf numFmtId="43" fontId="6" fillId="0" borderId="0" xfId="4" applyFont="1" applyFill="1" applyBorder="1" applyAlignment="1">
      <alignment horizontal="center" vertical="center" wrapText="1"/>
    </xf>
    <xf numFmtId="2" fontId="6" fillId="0" borderId="0" xfId="4" applyNumberFormat="1" applyFont="1" applyFill="1" applyBorder="1" applyAlignment="1" applyProtection="1">
      <alignment horizontal="center" vertical="center" wrapText="1"/>
    </xf>
    <xf numFmtId="0" fontId="10" fillId="0" borderId="0" xfId="3" applyFont="1" applyFill="1" applyBorder="1" applyAlignment="1">
      <alignment horizontal="center" wrapText="1"/>
    </xf>
    <xf numFmtId="0" fontId="10" fillId="0" borderId="0" xfId="0" applyFont="1" applyFill="1" applyBorder="1" applyAlignment="1">
      <alignment horizontal="left" wrapText="1"/>
    </xf>
    <xf numFmtId="2" fontId="7" fillId="0" borderId="0" xfId="1" applyNumberFormat="1" applyFont="1" applyFill="1" applyBorder="1" applyAlignment="1" applyProtection="1">
      <alignment horizontal="center" vertical="center" wrapText="1"/>
    </xf>
    <xf numFmtId="0" fontId="10" fillId="0" borderId="0" xfId="3" applyFont="1" applyFill="1" applyBorder="1" applyAlignment="1">
      <alignment horizontal="left" vertical="top" wrapText="1"/>
    </xf>
    <xf numFmtId="2" fontId="2" fillId="3" borderId="1" xfId="4" applyNumberFormat="1" applyFont="1" applyFill="1" applyBorder="1" applyAlignment="1" applyProtection="1">
      <alignment horizontal="center" vertical="center" wrapText="1"/>
      <protection locked="0"/>
    </xf>
    <xf numFmtId="0" fontId="2" fillId="6" borderId="37" xfId="3" applyFont="1" applyFill="1" applyBorder="1" applyAlignment="1" applyProtection="1">
      <alignment horizontal="center" vertical="top" wrapText="1"/>
      <protection locked="0"/>
    </xf>
    <xf numFmtId="0" fontId="16" fillId="2" borderId="1" xfId="2" applyFont="1" applyFill="1" applyBorder="1" applyAlignment="1" applyProtection="1">
      <alignment horizontal="left" vertical="center" wrapText="1"/>
    </xf>
    <xf numFmtId="0" fontId="18" fillId="0" borderId="0" xfId="3" applyFont="1"/>
    <xf numFmtId="2" fontId="2" fillId="0" borderId="1" xfId="4" applyNumberFormat="1" applyFont="1" applyFill="1" applyBorder="1" applyAlignment="1" applyProtection="1">
      <alignment horizontal="left" vertical="center" wrapText="1"/>
      <protection locked="0"/>
    </xf>
    <xf numFmtId="0" fontId="10" fillId="0" borderId="1" xfId="3" applyFont="1" applyFill="1" applyBorder="1" applyAlignment="1">
      <alignment horizontal="left" wrapText="1"/>
    </xf>
    <xf numFmtId="0" fontId="18" fillId="0" borderId="0" xfId="3" applyFont="1" applyFill="1"/>
    <xf numFmtId="0" fontId="0" fillId="0" borderId="14" xfId="0" applyBorder="1" applyAlignment="1">
      <alignment horizontal="left" vertical="center" wrapText="1"/>
    </xf>
    <xf numFmtId="0" fontId="20"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xf>
    <xf numFmtId="0" fontId="9" fillId="7" borderId="0" xfId="0" applyFont="1" applyFill="1"/>
    <xf numFmtId="0" fontId="0" fillId="0" borderId="0" xfId="0" applyAlignment="1"/>
    <xf numFmtId="0" fontId="0" fillId="0" borderId="6"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41" xfId="0" applyBorder="1" applyAlignment="1">
      <alignment horizontal="center"/>
    </xf>
    <xf numFmtId="49" fontId="0" fillId="0" borderId="6" xfId="0" applyNumberFormat="1" applyBorder="1" applyAlignment="1">
      <alignment horizontal="justify" vertical="top" wrapText="1"/>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8" fillId="7" borderId="1" xfId="0" applyFont="1" applyFill="1" applyBorder="1" applyProtection="1">
      <protection locked="0"/>
    </xf>
    <xf numFmtId="0" fontId="8" fillId="7" borderId="0" xfId="0" applyFont="1" applyFill="1"/>
    <xf numFmtId="0" fontId="8" fillId="7" borderId="15" xfId="0" applyFont="1" applyFill="1" applyBorder="1"/>
    <xf numFmtId="0" fontId="8" fillId="7" borderId="14" xfId="0" applyFont="1" applyFill="1" applyBorder="1"/>
    <xf numFmtId="0" fontId="0" fillId="7" borderId="14" xfId="0" applyFill="1" applyBorder="1"/>
    <xf numFmtId="0" fontId="0" fillId="7" borderId="6" xfId="0" applyFill="1" applyBorder="1"/>
    <xf numFmtId="43" fontId="6" fillId="7" borderId="1" xfId="2" applyNumberFormat="1" applyFont="1" applyFill="1" applyBorder="1" applyAlignment="1" applyProtection="1">
      <alignment horizontal="center" vertical="center" wrapText="1"/>
    </xf>
    <xf numFmtId="0" fontId="10" fillId="7" borderId="1" xfId="2" applyFont="1" applyFill="1" applyBorder="1" applyAlignment="1" applyProtection="1">
      <alignment vertical="center" wrapText="1"/>
    </xf>
    <xf numFmtId="0" fontId="16" fillId="7" borderId="12" xfId="2" applyFont="1" applyFill="1" applyBorder="1" applyAlignment="1" applyProtection="1">
      <alignment horizontal="left"/>
    </xf>
    <xf numFmtId="0" fontId="16" fillId="7" borderId="31" xfId="2" applyFont="1" applyFill="1" applyBorder="1" applyAlignment="1" applyProtection="1">
      <alignment horizontal="left"/>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8" fillId="0" borderId="0" xfId="0" applyFont="1" applyAlignment="1"/>
    <xf numFmtId="0" fontId="8" fillId="7" borderId="0" xfId="0" applyFont="1" applyFill="1" applyAlignment="1"/>
    <xf numFmtId="0" fontId="0" fillId="7" borderId="0" xfId="0" applyFill="1" applyAlignment="1"/>
    <xf numFmtId="0" fontId="2" fillId="7" borderId="22" xfId="0" applyFont="1" applyFill="1" applyBorder="1" applyAlignment="1" applyProtection="1">
      <alignment horizontal="left" vertical="top"/>
      <protection locked="0"/>
    </xf>
    <xf numFmtId="0" fontId="2" fillId="7" borderId="18" xfId="0" applyFont="1" applyFill="1" applyBorder="1" applyAlignment="1" applyProtection="1">
      <alignment horizontal="left" vertical="top"/>
      <protection locked="0"/>
    </xf>
    <xf numFmtId="0" fontId="2" fillId="7" borderId="25" xfId="0" applyFont="1" applyFill="1" applyBorder="1" applyAlignment="1" applyProtection="1">
      <alignment horizontal="left" vertical="top"/>
      <protection locked="0"/>
    </xf>
    <xf numFmtId="0" fontId="2" fillId="7" borderId="20" xfId="0" applyFont="1" applyFill="1" applyBorder="1" applyAlignment="1" applyProtection="1">
      <alignment horizontal="left" vertical="top"/>
      <protection locked="0"/>
    </xf>
    <xf numFmtId="0" fontId="2" fillId="7" borderId="0" xfId="0" applyFont="1" applyFill="1" applyBorder="1" applyAlignment="1" applyProtection="1">
      <alignment horizontal="left" vertical="top"/>
      <protection locked="0"/>
    </xf>
    <xf numFmtId="0" fontId="2" fillId="7" borderId="26" xfId="0" applyFont="1" applyFill="1" applyBorder="1" applyAlignment="1" applyProtection="1">
      <alignment horizontal="left" vertical="top"/>
      <protection locked="0"/>
    </xf>
    <xf numFmtId="0" fontId="0" fillId="7" borderId="14" xfId="0" applyFill="1" applyBorder="1" applyAlignment="1"/>
    <xf numFmtId="0" fontId="0" fillId="7" borderId="6" xfId="0" applyFill="1" applyBorder="1" applyAlignment="1"/>
    <xf numFmtId="0" fontId="8" fillId="0" borderId="42" xfId="0" applyFont="1" applyBorder="1"/>
    <xf numFmtId="0" fontId="5" fillId="7" borderId="20" xfId="2" applyFill="1" applyBorder="1" applyAlignment="1" applyProtection="1">
      <alignment vertical="center" wrapText="1"/>
    </xf>
    <xf numFmtId="0" fontId="5" fillId="7" borderId="26" xfId="2" applyFill="1" applyBorder="1" applyAlignment="1" applyProtection="1">
      <alignment vertical="center" wrapText="1"/>
    </xf>
    <xf numFmtId="0" fontId="2" fillId="7" borderId="0" xfId="0" applyFont="1" applyFill="1"/>
    <xf numFmtId="0" fontId="5" fillId="7" borderId="23" xfId="2" applyFill="1" applyBorder="1" applyAlignment="1" applyProtection="1">
      <alignment vertical="center" wrapText="1"/>
    </xf>
    <xf numFmtId="0" fontId="10" fillId="7" borderId="7" xfId="2" applyFont="1" applyFill="1" applyBorder="1" applyAlignment="1" applyProtection="1">
      <alignment vertical="center"/>
    </xf>
    <xf numFmtId="0" fontId="0" fillId="7" borderId="46" xfId="0" applyFill="1" applyBorder="1"/>
    <xf numFmtId="0" fontId="19"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2" fillId="0" borderId="0" xfId="4" applyNumberFormat="1" applyFont="1" applyFill="1" applyBorder="1" applyAlignment="1" applyProtection="1">
      <alignment horizontal="left" vertical="center" wrapText="1"/>
      <protection locked="0"/>
    </xf>
    <xf numFmtId="2" fontId="2" fillId="0" borderId="5" xfId="4" applyNumberFormat="1" applyFont="1" applyFill="1" applyBorder="1" applyAlignment="1" applyProtection="1">
      <alignment horizontal="left" vertical="center" wrapText="1"/>
      <protection locked="0"/>
    </xf>
    <xf numFmtId="164" fontId="2" fillId="10" borderId="49" xfId="4" applyNumberFormat="1" applyFont="1" applyFill="1" applyBorder="1" applyAlignment="1" applyProtection="1">
      <alignment horizontal="center" vertical="center" wrapText="1"/>
    </xf>
    <xf numFmtId="0" fontId="16" fillId="8" borderId="0" xfId="2" applyNumberFormat="1" applyFont="1" applyFill="1" applyBorder="1" applyAlignment="1" applyProtection="1">
      <alignment horizontal="center" vertical="center" wrapText="1"/>
    </xf>
    <xf numFmtId="0" fontId="2" fillId="0" borderId="0" xfId="3" applyFont="1" applyAlignment="1">
      <alignment horizontal="center" vertical="top"/>
    </xf>
    <xf numFmtId="0" fontId="10" fillId="0" borderId="1" xfId="3" applyFont="1" applyFill="1" applyBorder="1" applyAlignment="1">
      <alignment horizontal="center" vertical="top" wrapText="1"/>
    </xf>
    <xf numFmtId="43" fontId="6" fillId="0" borderId="0" xfId="4" applyFont="1" applyFill="1" applyBorder="1" applyAlignment="1">
      <alignment horizontal="center" vertical="top" wrapText="1"/>
    </xf>
    <xf numFmtId="0" fontId="2" fillId="0" borderId="0" xfId="3" applyFont="1" applyFill="1" applyAlignment="1" applyProtection="1">
      <alignment horizontal="center" vertical="top"/>
    </xf>
    <xf numFmtId="0" fontId="2" fillId="0" borderId="0" xfId="3" applyFont="1" applyAlignment="1" applyProtection="1">
      <alignment horizontal="center" vertical="top"/>
    </xf>
    <xf numFmtId="0" fontId="0" fillId="0" borderId="0" xfId="0" applyAlignment="1">
      <alignment horizontal="center" vertical="top"/>
    </xf>
    <xf numFmtId="0" fontId="2" fillId="7" borderId="0" xfId="3" applyFont="1" applyFill="1" applyProtection="1"/>
    <xf numFmtId="0" fontId="2" fillId="7" borderId="0" xfId="3" applyFont="1" applyFill="1"/>
    <xf numFmtId="0" fontId="0" fillId="0" borderId="0" xfId="0" applyAlignment="1">
      <alignment horizontal="left" vertical="center" wrapText="1"/>
    </xf>
    <xf numFmtId="164" fontId="2" fillId="14" borderId="28" xfId="0" applyNumberFormat="1" applyFont="1" applyFill="1" applyBorder="1" applyAlignment="1" applyProtection="1">
      <alignment horizontal="center"/>
    </xf>
    <xf numFmtId="164" fontId="2" fillId="14" borderId="0" xfId="0" applyNumberFormat="1" applyFont="1" applyFill="1" applyBorder="1" applyAlignment="1" applyProtection="1">
      <alignment horizontal="center" vertical="center"/>
    </xf>
    <xf numFmtId="0" fontId="16" fillId="7" borderId="0" xfId="2" applyNumberFormat="1" applyFont="1" applyFill="1" applyBorder="1" applyAlignment="1" applyProtection="1">
      <alignment horizontal="center" vertical="center" wrapText="1"/>
    </xf>
    <xf numFmtId="0" fontId="9" fillId="7" borderId="0" xfId="0" applyFont="1" applyFill="1" applyBorder="1" applyAlignment="1">
      <alignment horizontal="center" vertical="top"/>
    </xf>
    <xf numFmtId="2" fontId="2" fillId="7" borderId="0" xfId="4" applyNumberFormat="1" applyFont="1" applyFill="1" applyBorder="1" applyAlignment="1" applyProtection="1">
      <alignment horizontal="left" vertical="center" wrapText="1"/>
      <protection locked="0"/>
    </xf>
    <xf numFmtId="164" fontId="2" fillId="7" borderId="0" xfId="4" applyNumberFormat="1" applyFont="1" applyFill="1" applyBorder="1" applyAlignment="1" applyProtection="1">
      <alignment horizontal="center" vertical="center"/>
    </xf>
    <xf numFmtId="164" fontId="2" fillId="7" borderId="0" xfId="0" applyNumberFormat="1" applyFont="1" applyFill="1" applyBorder="1" applyAlignment="1" applyProtection="1">
      <alignment horizontal="center" vertical="center"/>
    </xf>
    <xf numFmtId="2" fontId="2" fillId="7" borderId="0" xfId="4" applyNumberFormat="1" applyFont="1" applyFill="1" applyBorder="1" applyAlignment="1" applyProtection="1">
      <alignment horizontal="left" vertical="center"/>
      <protection locked="0"/>
    </xf>
    <xf numFmtId="0" fontId="4" fillId="7" borderId="6" xfId="3" applyFont="1" applyFill="1" applyBorder="1" applyAlignment="1" applyProtection="1">
      <alignment horizontal="center" vertical="top" wrapText="1"/>
      <protection locked="0"/>
    </xf>
    <xf numFmtId="0" fontId="2" fillId="7" borderId="7" xfId="3" applyFont="1" applyFill="1" applyBorder="1" applyAlignment="1" applyProtection="1">
      <alignment horizontal="center" vertical="top" wrapText="1"/>
      <protection locked="0"/>
    </xf>
    <xf numFmtId="0" fontId="20" fillId="7" borderId="13" xfId="2" applyNumberFormat="1" applyFont="1" applyFill="1" applyBorder="1" applyAlignment="1" applyProtection="1">
      <alignment horizontal="center" vertical="center" wrapText="1"/>
    </xf>
    <xf numFmtId="0" fontId="10" fillId="11" borderId="52" xfId="2" applyNumberFormat="1" applyFont="1" applyFill="1" applyBorder="1" applyAlignment="1" applyProtection="1">
      <alignment horizontal="center" vertical="center" wrapText="1"/>
    </xf>
    <xf numFmtId="0" fontId="10" fillId="7" borderId="0" xfId="3" applyFont="1" applyFill="1" applyBorder="1" applyAlignment="1">
      <alignment horizontal="left" vertical="center" wrapText="1"/>
    </xf>
    <xf numFmtId="0" fontId="0" fillId="7" borderId="0" xfId="0" applyFill="1" applyBorder="1" applyAlignment="1">
      <alignment vertical="center"/>
    </xf>
    <xf numFmtId="164" fontId="2" fillId="7" borderId="0" xfId="0" applyNumberFormat="1" applyFont="1" applyFill="1" applyBorder="1" applyAlignment="1" applyProtection="1">
      <alignment horizontal="center"/>
    </xf>
    <xf numFmtId="0" fontId="0" fillId="7" borderId="26" xfId="0" applyFill="1" applyBorder="1" applyAlignment="1">
      <alignment vertical="center"/>
    </xf>
    <xf numFmtId="0" fontId="2" fillId="0" borderId="0" xfId="3" applyAlignment="1">
      <alignment wrapText="1"/>
    </xf>
    <xf numFmtId="0" fontId="2" fillId="0" borderId="1" xfId="3" applyFont="1" applyBorder="1" applyAlignment="1">
      <alignment horizontal="center" vertical="center"/>
    </xf>
    <xf numFmtId="0" fontId="18" fillId="0" borderId="0" xfId="3" applyFont="1" applyAlignment="1">
      <alignment horizontal="center" vertical="center"/>
    </xf>
    <xf numFmtId="0" fontId="2" fillId="0" borderId="0" xfId="3" applyFont="1" applyAlignment="1">
      <alignment horizontal="center" vertical="center"/>
    </xf>
    <xf numFmtId="1" fontId="2" fillId="7" borderId="1" xfId="4" applyNumberFormat="1" applyFont="1" applyFill="1" applyBorder="1" applyAlignment="1" applyProtection="1">
      <alignment horizontal="center" vertical="center" wrapText="1"/>
    </xf>
    <xf numFmtId="1" fontId="2" fillId="7" borderId="7" xfId="4" applyNumberFormat="1" applyFont="1" applyFill="1" applyBorder="1" applyAlignment="1" applyProtection="1">
      <alignment horizontal="center" vertical="center" wrapText="1"/>
    </xf>
    <xf numFmtId="0" fontId="18" fillId="7" borderId="8" xfId="2" applyNumberFormat="1" applyFont="1" applyFill="1" applyBorder="1" applyAlignment="1" applyProtection="1">
      <alignment horizontal="center" vertical="center" wrapText="1"/>
    </xf>
    <xf numFmtId="1" fontId="2" fillId="7" borderId="12" xfId="4" applyNumberFormat="1" applyFont="1" applyFill="1" applyBorder="1" applyAlignment="1" applyProtection="1">
      <alignment horizontal="center" vertical="center" wrapText="1"/>
    </xf>
    <xf numFmtId="0" fontId="2" fillId="7" borderId="7" xfId="3" applyFill="1" applyBorder="1" applyAlignment="1"/>
    <xf numFmtId="1" fontId="2" fillId="7" borderId="0" xfId="3" applyNumberFormat="1" applyFont="1" applyFill="1" applyBorder="1" applyAlignment="1">
      <alignment horizontal="center"/>
    </xf>
    <xf numFmtId="0" fontId="2" fillId="7" borderId="0" xfId="3" applyFill="1" applyBorder="1"/>
    <xf numFmtId="0" fontId="26" fillId="7" borderId="2" xfId="3" applyFont="1" applyFill="1" applyBorder="1" applyAlignment="1" applyProtection="1">
      <alignment vertical="center" wrapText="1"/>
      <protection locked="0"/>
    </xf>
    <xf numFmtId="0" fontId="27" fillId="7" borderId="1" xfId="3" applyFont="1" applyFill="1" applyBorder="1" applyAlignment="1">
      <alignment horizontal="center" vertical="center" wrapText="1"/>
    </xf>
    <xf numFmtId="0" fontId="29" fillId="0" borderId="0" xfId="0" applyFont="1"/>
    <xf numFmtId="14" fontId="19" fillId="7" borderId="29" xfId="0" applyNumberFormat="1" applyFont="1" applyFill="1" applyBorder="1" applyAlignment="1" applyProtection="1">
      <alignment horizontal="center" wrapText="1"/>
      <protection locked="0"/>
    </xf>
    <xf numFmtId="14" fontId="19" fillId="7" borderId="30" xfId="0" applyNumberFormat="1" applyFont="1" applyFill="1" applyBorder="1" applyAlignment="1" applyProtection="1">
      <alignment horizontal="center" wrapText="1"/>
      <protection locked="0"/>
    </xf>
    <xf numFmtId="0" fontId="0" fillId="7" borderId="0" xfId="0" applyFill="1" applyBorder="1"/>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0" fontId="31" fillId="7" borderId="0" xfId="2" applyNumberFormat="1" applyFont="1" applyFill="1" applyBorder="1" applyAlignment="1" applyProtection="1">
      <alignment horizontal="left" vertical="center" wrapText="1"/>
    </xf>
    <xf numFmtId="0" fontId="2" fillId="7" borderId="0" xfId="3" applyFont="1" applyFill="1" applyBorder="1" applyAlignment="1" applyProtection="1">
      <alignment horizontal="center" vertical="top" wrapText="1"/>
      <protection locked="0"/>
    </xf>
    <xf numFmtId="164" fontId="2" fillId="20" borderId="28" xfId="0" applyNumberFormat="1" applyFont="1" applyFill="1" applyBorder="1" applyAlignment="1" applyProtection="1">
      <alignment horizontal="center"/>
    </xf>
    <xf numFmtId="0" fontId="32" fillId="7" borderId="0" xfId="0" applyFont="1" applyFill="1" applyBorder="1" applyAlignment="1">
      <alignment horizontal="left" vertical="center" wrapText="1"/>
    </xf>
    <xf numFmtId="165" fontId="4" fillId="7" borderId="0" xfId="3" applyNumberFormat="1" applyFont="1" applyFill="1" applyBorder="1" applyAlignment="1" applyProtection="1">
      <alignment horizontal="center" vertical="top" wrapText="1"/>
      <protection locked="0"/>
    </xf>
    <xf numFmtId="0" fontId="10" fillId="7" borderId="3" xfId="3" applyFont="1" applyFill="1" applyBorder="1" applyAlignment="1">
      <alignment horizontal="left" vertical="center" wrapText="1"/>
    </xf>
    <xf numFmtId="0" fontId="0" fillId="0" borderId="0" xfId="0" applyBorder="1" applyAlignment="1">
      <alignment horizontal="center" vertical="center" wrapText="1"/>
    </xf>
    <xf numFmtId="0" fontId="2" fillId="7" borderId="0" xfId="3" applyFill="1"/>
    <xf numFmtId="0" fontId="2" fillId="0" borderId="0" xfId="3" applyProtection="1">
      <protection locked="0"/>
    </xf>
    <xf numFmtId="0" fontId="2" fillId="0" borderId="1" xfId="3" applyFont="1" applyFill="1" applyBorder="1" applyAlignment="1" applyProtection="1">
      <alignment horizontal="left" wrapText="1"/>
      <protection locked="0"/>
    </xf>
    <xf numFmtId="14" fontId="2" fillId="0" borderId="9" xfId="3" applyNumberFormat="1" applyFont="1" applyFill="1" applyBorder="1" applyAlignment="1" applyProtection="1">
      <alignment horizontal="center" wrapText="1"/>
      <protection locked="0"/>
    </xf>
    <xf numFmtId="0" fontId="2" fillId="0" borderId="9" xfId="3" applyFont="1" applyFill="1" applyBorder="1" applyAlignment="1" applyProtection="1">
      <alignment horizontal="left" wrapText="1"/>
      <protection locked="0"/>
    </xf>
    <xf numFmtId="0" fontId="2" fillId="0" borderId="0" xfId="3" applyFill="1" applyProtection="1">
      <protection locked="0"/>
    </xf>
    <xf numFmtId="0" fontId="2" fillId="7" borderId="0" xfId="3" applyFont="1" applyFill="1" applyBorder="1" applyAlignment="1" applyProtection="1">
      <alignment horizontal="center" vertical="center" wrapText="1"/>
      <protection locked="0"/>
    </xf>
    <xf numFmtId="0" fontId="10" fillId="7" borderId="0" xfId="3" applyFont="1" applyFill="1" applyBorder="1" applyAlignment="1">
      <alignment vertical="top" wrapText="1"/>
    </xf>
    <xf numFmtId="0" fontId="18" fillId="0" borderId="0" xfId="3" applyFont="1" applyFill="1" applyProtection="1">
      <protection locked="0"/>
    </xf>
    <xf numFmtId="14" fontId="6" fillId="3" borderId="9" xfId="3" applyNumberFormat="1" applyFont="1" applyFill="1" applyBorder="1" applyAlignment="1" applyProtection="1">
      <alignment horizontal="center" wrapText="1"/>
      <protection locked="0"/>
    </xf>
    <xf numFmtId="0" fontId="6" fillId="3" borderId="9" xfId="3" applyNumberFormat="1" applyFont="1" applyFill="1" applyBorder="1" applyAlignment="1" applyProtection="1">
      <alignment horizontal="center" wrapText="1"/>
      <protection locked="0"/>
    </xf>
    <xf numFmtId="0" fontId="6" fillId="3" borderId="9" xfId="3" applyFont="1" applyFill="1" applyBorder="1" applyAlignment="1" applyProtection="1">
      <alignment horizontal="center" wrapText="1"/>
      <protection locked="0"/>
    </xf>
    <xf numFmtId="0" fontId="10" fillId="7" borderId="18" xfId="3" applyFont="1" applyFill="1" applyBorder="1" applyAlignment="1">
      <alignment vertical="top" wrapText="1"/>
    </xf>
    <xf numFmtId="0" fontId="2" fillId="7" borderId="0" xfId="3" applyFont="1" applyFill="1" applyBorder="1" applyAlignment="1" applyProtection="1">
      <alignment horizontal="left"/>
      <protection locked="0"/>
    </xf>
    <xf numFmtId="0" fontId="16" fillId="7" borderId="0" xfId="3" applyFont="1" applyFill="1" applyBorder="1" applyAlignment="1">
      <alignment vertical="top" wrapText="1"/>
    </xf>
    <xf numFmtId="0" fontId="10" fillId="7" borderId="6" xfId="3" applyFont="1" applyFill="1" applyBorder="1" applyAlignment="1">
      <alignment vertical="top" wrapText="1"/>
    </xf>
    <xf numFmtId="0" fontId="16" fillId="0" borderId="0" xfId="3" applyFont="1" applyFill="1" applyBorder="1" applyAlignment="1">
      <alignment vertical="top" wrapText="1"/>
    </xf>
    <xf numFmtId="0" fontId="18" fillId="0" borderId="18" xfId="3" applyFont="1" applyFill="1" applyBorder="1" applyAlignment="1">
      <alignment vertical="top" wrapText="1"/>
    </xf>
    <xf numFmtId="0" fontId="10" fillId="7" borderId="17" xfId="3" applyFont="1" applyFill="1" applyBorder="1" applyAlignment="1">
      <alignment vertical="top" wrapText="1"/>
    </xf>
    <xf numFmtId="0" fontId="18" fillId="0" borderId="0" xfId="3" applyFont="1" applyFill="1" applyBorder="1" applyAlignment="1">
      <alignmen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10" fillId="7" borderId="0" xfId="3" applyFont="1" applyFill="1" applyBorder="1" applyAlignment="1">
      <alignment horizontal="left" vertical="top" wrapText="1"/>
    </xf>
    <xf numFmtId="0" fontId="10" fillId="7" borderId="21" xfId="3" applyFont="1" applyFill="1" applyBorder="1" applyAlignment="1">
      <alignment horizontal="left" vertical="top" wrapText="1"/>
    </xf>
    <xf numFmtId="0" fontId="10" fillId="7" borderId="23" xfId="3" applyFont="1" applyFill="1" applyBorder="1" applyAlignment="1">
      <alignment horizontal="left" vertical="top" wrapText="1"/>
    </xf>
    <xf numFmtId="0" fontId="2" fillId="0" borderId="0" xfId="3" applyFont="1" applyFill="1" applyBorder="1" applyAlignment="1" applyProtection="1">
      <alignment horizontal="left"/>
      <protection locked="0"/>
    </xf>
    <xf numFmtId="0" fontId="2" fillId="0" borderId="6" xfId="3" applyFont="1" applyFill="1" applyBorder="1" applyAlignment="1" applyProtection="1">
      <alignment horizontal="left"/>
      <protection locked="0"/>
    </xf>
    <xf numFmtId="0" fontId="2" fillId="7" borderId="0" xfId="3" applyFont="1" applyFill="1" applyBorder="1" applyAlignment="1" applyProtection="1">
      <alignment vertical="top" wrapText="1"/>
      <protection locked="0"/>
    </xf>
    <xf numFmtId="0" fontId="8" fillId="7" borderId="9" xfId="0" applyFont="1" applyFill="1" applyBorder="1" applyProtection="1">
      <protection locked="0"/>
    </xf>
    <xf numFmtId="0" fontId="23" fillId="7" borderId="0" xfId="0" applyFont="1" applyFill="1" applyBorder="1" applyAlignment="1">
      <alignment horizontal="justify" vertical="top"/>
    </xf>
    <xf numFmtId="164" fontId="2" fillId="10" borderId="1" xfId="4" applyNumberFormat="1" applyFont="1" applyFill="1" applyBorder="1" applyAlignment="1" applyProtection="1">
      <alignment horizontal="center" vertical="center" wrapText="1"/>
    </xf>
    <xf numFmtId="164" fontId="2" fillId="14" borderId="28" xfId="0" applyNumberFormat="1" applyFont="1" applyFill="1" applyBorder="1" applyAlignment="1" applyProtection="1">
      <alignment horizontal="center" vertical="center"/>
    </xf>
    <xf numFmtId="0" fontId="0" fillId="0" borderId="62" xfId="0" applyBorder="1" applyAlignment="1">
      <alignment horizontal="center" vertical="top"/>
    </xf>
    <xf numFmtId="0" fontId="0" fillId="0" borderId="64" xfId="0" applyBorder="1" applyAlignment="1">
      <alignment horizontal="center" vertical="top"/>
    </xf>
    <xf numFmtId="0" fontId="20" fillId="7" borderId="65" xfId="2" applyNumberFormat="1" applyFont="1" applyFill="1" applyBorder="1" applyAlignment="1" applyProtection="1">
      <alignment horizontal="center" vertical="center" wrapText="1"/>
    </xf>
    <xf numFmtId="0" fontId="24" fillId="17" borderId="8" xfId="3" applyFont="1" applyFill="1" applyBorder="1" applyAlignment="1">
      <alignment vertical="center"/>
    </xf>
    <xf numFmtId="0" fontId="10" fillId="7" borderId="1" xfId="2" applyNumberFormat="1" applyFont="1" applyFill="1" applyBorder="1" applyAlignment="1" applyProtection="1">
      <alignment horizontal="left" vertical="center" wrapText="1"/>
    </xf>
    <xf numFmtId="14" fontId="2" fillId="7" borderId="1" xfId="3" applyNumberFormat="1" applyFont="1" applyFill="1" applyBorder="1" applyAlignment="1" applyProtection="1">
      <alignment horizontal="left"/>
      <protection locked="0"/>
    </xf>
    <xf numFmtId="43" fontId="10" fillId="7" borderId="1" xfId="2" applyNumberFormat="1" applyFont="1" applyFill="1" applyBorder="1" applyAlignment="1" applyProtection="1">
      <alignment horizontal="center" vertical="center" wrapText="1"/>
    </xf>
    <xf numFmtId="0" fontId="2" fillId="0" borderId="0" xfId="3" applyAlignment="1"/>
    <xf numFmtId="0" fontId="2" fillId="0" borderId="0" xfId="3" applyFill="1" applyAlignment="1"/>
    <xf numFmtId="43" fontId="10" fillId="7" borderId="0" xfId="2" applyNumberFormat="1" applyFont="1" applyFill="1" applyBorder="1" applyAlignment="1" applyProtection="1">
      <alignment horizontal="center" vertical="center" wrapText="1"/>
    </xf>
    <xf numFmtId="0" fontId="10" fillId="7" borderId="0" xfId="2" applyNumberFormat="1" applyFont="1" applyFill="1" applyBorder="1" applyAlignment="1" applyProtection="1">
      <alignment horizontal="left" vertical="center" wrapText="1"/>
    </xf>
    <xf numFmtId="14" fontId="2" fillId="7" borderId="6" xfId="3" applyNumberFormat="1" applyFont="1" applyFill="1" applyBorder="1" applyAlignment="1" applyProtection="1">
      <alignment horizontal="left"/>
      <protection locked="0"/>
    </xf>
    <xf numFmtId="14" fontId="2" fillId="7" borderId="0" xfId="3"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34" fillId="0" borderId="0" xfId="0" applyFont="1" applyAlignment="1" applyProtection="1">
      <alignment horizontal="left" vertical="center" wrapText="1"/>
    </xf>
    <xf numFmtId="0" fontId="10" fillId="0" borderId="0" xfId="3" applyFont="1" applyFill="1" applyBorder="1" applyAlignment="1">
      <alignment horizontal="left" vertical="top"/>
    </xf>
    <xf numFmtId="0" fontId="18" fillId="0" borderId="0" xfId="3" applyFont="1" applyFill="1" applyAlignment="1"/>
    <xf numFmtId="0" fontId="18" fillId="0" borderId="0" xfId="3" applyFont="1" applyAlignment="1"/>
    <xf numFmtId="0" fontId="10" fillId="7" borderId="0" xfId="3" applyFont="1" applyFill="1" applyBorder="1" applyAlignment="1">
      <alignment vertical="top"/>
    </xf>
    <xf numFmtId="0" fontId="0" fillId="0" borderId="10" xfId="0" applyBorder="1" applyAlignment="1">
      <alignment wrapText="1"/>
    </xf>
    <xf numFmtId="0" fontId="0" fillId="0" borderId="46" xfId="0" applyBorder="1" applyAlignment="1">
      <alignment wrapText="1"/>
    </xf>
    <xf numFmtId="0" fontId="28" fillId="2" borderId="67" xfId="2" applyNumberFormat="1" applyFont="1" applyFill="1" applyBorder="1" applyAlignment="1" applyProtection="1">
      <alignment horizontal="left" vertical="center" wrapText="1"/>
    </xf>
    <xf numFmtId="0" fontId="28" fillId="2" borderId="69" xfId="2" applyNumberFormat="1" applyFont="1" applyFill="1" applyBorder="1" applyAlignment="1" applyProtection="1">
      <alignment horizontal="left" vertical="center" wrapText="1"/>
    </xf>
    <xf numFmtId="0" fontId="14" fillId="0" borderId="0" xfId="3" applyFont="1" applyAlignment="1">
      <alignment vertical="top"/>
    </xf>
    <xf numFmtId="0" fontId="2" fillId="0" borderId="0" xfId="3" applyFill="1" applyBorder="1" applyAlignment="1">
      <alignment horizontal="left"/>
    </xf>
    <xf numFmtId="0" fontId="2" fillId="0" borderId="0" xfId="3" applyAlignment="1">
      <alignment horizontal="left"/>
    </xf>
    <xf numFmtId="0" fontId="0" fillId="6" borderId="0" xfId="0" applyFill="1"/>
    <xf numFmtId="0" fontId="2" fillId="6" borderId="0" xfId="0" applyFont="1" applyFill="1"/>
    <xf numFmtId="0" fontId="37" fillId="0" borderId="1" xfId="3" applyFont="1" applyFill="1" applyBorder="1" applyAlignment="1">
      <alignment horizontal="center" vertical="center"/>
    </xf>
    <xf numFmtId="0" fontId="39" fillId="2" borderId="1" xfId="2" applyNumberFormat="1" applyFont="1" applyFill="1" applyBorder="1" applyAlignment="1" applyProtection="1">
      <alignment horizontal="left" vertical="center" wrapText="1" indent="2"/>
    </xf>
    <xf numFmtId="43" fontId="15" fillId="0" borderId="1" xfId="2" applyNumberFormat="1" applyFont="1" applyFill="1" applyBorder="1" applyAlignment="1" applyProtection="1">
      <alignment horizontal="center" vertical="center" wrapText="1"/>
    </xf>
    <xf numFmtId="2" fontId="37" fillId="3" borderId="1" xfId="4" applyNumberFormat="1" applyFont="1" applyFill="1" applyBorder="1" applyAlignment="1" applyProtection="1">
      <alignment horizontal="center" vertical="center" wrapText="1"/>
      <protection locked="0"/>
    </xf>
    <xf numFmtId="0" fontId="37" fillId="7" borderId="1" xfId="4" applyNumberFormat="1" applyFont="1" applyFill="1" applyBorder="1" applyAlignment="1" applyProtection="1">
      <alignment horizontal="center" vertical="center" wrapText="1"/>
      <protection locked="0"/>
    </xf>
    <xf numFmtId="164" fontId="37" fillId="10" borderId="1" xfId="3" applyNumberFormat="1" applyFont="1" applyFill="1" applyBorder="1" applyAlignment="1" applyProtection="1">
      <alignment horizontal="center"/>
    </xf>
    <xf numFmtId="0" fontId="37" fillId="7" borderId="7" xfId="4" applyNumberFormat="1" applyFont="1" applyFill="1" applyBorder="1" applyAlignment="1" applyProtection="1">
      <alignment horizontal="center" vertical="center" wrapText="1"/>
      <protection locked="0"/>
    </xf>
    <xf numFmtId="43" fontId="15" fillId="0" borderId="7" xfId="2" applyNumberFormat="1" applyFont="1" applyFill="1" applyBorder="1" applyAlignment="1" applyProtection="1">
      <alignment horizontal="center" vertical="center" wrapText="1"/>
    </xf>
    <xf numFmtId="0" fontId="38" fillId="11" borderId="8" xfId="2" applyNumberFormat="1" applyFont="1" applyFill="1" applyBorder="1" applyAlignment="1" applyProtection="1">
      <alignment horizontal="center" vertical="center" wrapText="1"/>
    </xf>
    <xf numFmtId="164" fontId="37" fillId="3" borderId="1" xfId="4" applyNumberFormat="1" applyFont="1" applyFill="1" applyBorder="1" applyAlignment="1" applyProtection="1">
      <alignment horizontal="center" vertical="center" wrapText="1"/>
    </xf>
    <xf numFmtId="1" fontId="37" fillId="7" borderId="1" xfId="4" applyNumberFormat="1" applyFont="1" applyFill="1" applyBorder="1" applyAlignment="1" applyProtection="1">
      <alignment horizontal="center" vertical="center" wrapText="1"/>
    </xf>
    <xf numFmtId="43" fontId="15" fillId="7" borderId="1" xfId="2" applyNumberFormat="1" applyFont="1" applyFill="1" applyBorder="1" applyAlignment="1" applyProtection="1">
      <alignment horizontal="center" vertical="center" wrapText="1"/>
    </xf>
    <xf numFmtId="49" fontId="37" fillId="0" borderId="6" xfId="0" applyNumberFormat="1" applyFont="1" applyBorder="1" applyAlignment="1">
      <alignment vertical="top" wrapText="1"/>
    </xf>
    <xf numFmtId="49" fontId="37" fillId="0" borderId="0" xfId="0" applyNumberFormat="1" applyFont="1" applyAlignment="1">
      <alignment vertical="top" wrapText="1"/>
    </xf>
    <xf numFmtId="0" fontId="37" fillId="0" borderId="1" xfId="3" applyFont="1" applyFill="1" applyBorder="1" applyAlignment="1">
      <alignment vertical="center" wrapText="1"/>
    </xf>
    <xf numFmtId="0" fontId="37" fillId="0" borderId="0" xfId="3" applyFont="1" applyAlignment="1">
      <alignment wrapText="1"/>
    </xf>
    <xf numFmtId="0" fontId="27" fillId="4" borderId="16" xfId="2" applyNumberFormat="1" applyFont="1" applyFill="1" applyBorder="1" applyAlignment="1" applyProtection="1">
      <alignment horizontal="center" vertical="center" wrapText="1"/>
    </xf>
    <xf numFmtId="0" fontId="41" fillId="7" borderId="0" xfId="5" applyFont="1" applyFill="1"/>
    <xf numFmtId="0" fontId="37" fillId="7" borderId="0" xfId="3" applyFont="1" applyFill="1"/>
    <xf numFmtId="0" fontId="37" fillId="0" borderId="0" xfId="3" applyFont="1"/>
    <xf numFmtId="0" fontId="37" fillId="16" borderId="1" xfId="4" applyNumberFormat="1" applyFont="1" applyFill="1" applyBorder="1" applyAlignment="1" applyProtection="1">
      <alignment horizontal="center" vertical="center" wrapText="1"/>
      <protection locked="0"/>
    </xf>
    <xf numFmtId="0" fontId="37" fillId="0" borderId="1" xfId="3" applyFont="1" applyFill="1" applyBorder="1"/>
    <xf numFmtId="0" fontId="37" fillId="7" borderId="1" xfId="3" applyFont="1" applyFill="1" applyBorder="1"/>
    <xf numFmtId="0" fontId="37" fillId="0" borderId="1" xfId="3" applyFont="1" applyFill="1" applyBorder="1" applyAlignment="1">
      <alignment vertical="center"/>
    </xf>
    <xf numFmtId="0" fontId="37" fillId="7" borderId="1" xfId="3" applyFont="1" applyFill="1" applyBorder="1" applyAlignment="1"/>
    <xf numFmtId="0" fontId="37" fillId="0" borderId="7" xfId="3" applyFont="1" applyBorder="1" applyAlignment="1"/>
    <xf numFmtId="1" fontId="37" fillId="7" borderId="1" xfId="3" applyNumberFormat="1" applyFont="1" applyFill="1" applyBorder="1" applyAlignment="1">
      <alignment horizontal="center"/>
    </xf>
    <xf numFmtId="0" fontId="16" fillId="2" borderId="11" xfId="2" applyFont="1" applyFill="1" applyBorder="1" applyAlignment="1" applyProtection="1">
      <alignment horizontal="center" vertical="center"/>
    </xf>
    <xf numFmtId="0" fontId="16" fillId="2" borderId="53" xfId="2" applyFont="1" applyFill="1" applyBorder="1" applyAlignment="1" applyProtection="1">
      <alignment horizontal="center" vertical="center"/>
    </xf>
    <xf numFmtId="164" fontId="37" fillId="7" borderId="1" xfId="4" applyNumberFormat="1" applyFont="1" applyFill="1" applyBorder="1" applyAlignment="1" applyProtection="1">
      <alignment horizontal="center" vertical="center" wrapText="1"/>
    </xf>
    <xf numFmtId="49" fontId="37" fillId="0" borderId="0" xfId="0" applyNumberFormat="1" applyFont="1" applyAlignment="1">
      <alignment vertical="top" wrapText="1"/>
    </xf>
    <xf numFmtId="0" fontId="2" fillId="7" borderId="0" xfId="3" applyFill="1" applyAlignment="1"/>
    <xf numFmtId="0" fontId="18" fillId="7" borderId="0" xfId="3" applyFont="1" applyFill="1" applyAlignment="1"/>
    <xf numFmtId="0" fontId="36" fillId="7" borderId="11" xfId="2" applyFont="1" applyFill="1" applyBorder="1" applyAlignment="1" applyProtection="1">
      <alignment vertical="top" wrapText="1"/>
    </xf>
    <xf numFmtId="0" fontId="6" fillId="7" borderId="11" xfId="3" applyNumberFormat="1" applyFont="1" applyFill="1" applyBorder="1" applyAlignment="1" applyProtection="1">
      <alignment horizontal="center" wrapText="1"/>
      <protection locked="0"/>
    </xf>
    <xf numFmtId="0" fontId="25" fillId="7" borderId="11" xfId="3" applyFont="1" applyFill="1" applyBorder="1" applyAlignment="1" applyProtection="1">
      <alignment vertical="top" wrapText="1"/>
    </xf>
    <xf numFmtId="0" fontId="18" fillId="7" borderId="0" xfId="3" applyFont="1" applyFill="1"/>
    <xf numFmtId="0" fontId="2" fillId="7" borderId="0" xfId="3" applyFill="1" applyBorder="1" applyAlignment="1"/>
    <xf numFmtId="0" fontId="16" fillId="7" borderId="0" xfId="3" applyFont="1" applyFill="1" applyBorder="1" applyAlignment="1">
      <alignment vertical="top"/>
    </xf>
    <xf numFmtId="0" fontId="16" fillId="2" borderId="11" xfId="2" applyFont="1" applyFill="1" applyBorder="1" applyAlignment="1" applyProtection="1">
      <alignment horizontal="center" vertical="center" wrapText="1"/>
    </xf>
    <xf numFmtId="0" fontId="16" fillId="2" borderId="53" xfId="2" applyFont="1" applyFill="1" applyBorder="1" applyAlignment="1" applyProtection="1">
      <alignment horizontal="center" vertical="center" wrapText="1"/>
    </xf>
    <xf numFmtId="0" fontId="2" fillId="0" borderId="0" xfId="3" applyFill="1" applyAlignment="1" applyProtection="1">
      <alignment wrapText="1"/>
      <protection locked="0"/>
    </xf>
    <xf numFmtId="0" fontId="2" fillId="0" borderId="0" xfId="3" applyAlignment="1" applyProtection="1">
      <alignment wrapText="1"/>
      <protection locked="0"/>
    </xf>
    <xf numFmtId="0" fontId="24" fillId="7" borderId="0" xfId="3" applyFont="1" applyFill="1" applyBorder="1" applyAlignment="1">
      <alignment vertical="center"/>
    </xf>
    <xf numFmtId="0" fontId="20" fillId="7" borderId="0" xfId="2" applyNumberFormat="1" applyFont="1" applyFill="1" applyBorder="1" applyAlignment="1" applyProtection="1">
      <alignment horizontal="left" vertical="center" wrapText="1"/>
    </xf>
    <xf numFmtId="0" fontId="2" fillId="7" borderId="10" xfId="3" applyFont="1" applyFill="1" applyBorder="1" applyAlignment="1" applyProtection="1">
      <alignment vertical="center" wrapText="1"/>
      <protection locked="0"/>
    </xf>
    <xf numFmtId="0" fontId="2" fillId="7" borderId="0" xfId="3" applyFont="1" applyFill="1" applyBorder="1"/>
    <xf numFmtId="0" fontId="2" fillId="7" borderId="0" xfId="3" applyFill="1" applyBorder="1" applyAlignment="1">
      <alignment wrapText="1"/>
    </xf>
    <xf numFmtId="0" fontId="2" fillId="7" borderId="0" xfId="3" applyFill="1" applyProtection="1">
      <protection locked="0"/>
    </xf>
    <xf numFmtId="0" fontId="20" fillId="7" borderId="0" xfId="3" applyFont="1" applyFill="1" applyBorder="1" applyAlignment="1">
      <alignment horizontal="left" vertical="center" wrapText="1"/>
    </xf>
    <xf numFmtId="0" fontId="30" fillId="7" borderId="0" xfId="0" applyFont="1" applyFill="1" applyBorder="1" applyAlignment="1">
      <alignment horizontal="left" vertical="center" wrapText="1"/>
    </xf>
    <xf numFmtId="164" fontId="2"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2" fillId="0" borderId="0" xfId="3" applyFont="1" applyBorder="1" applyAlignment="1">
      <alignment horizontal="center" vertical="center"/>
    </xf>
    <xf numFmtId="0" fontId="2" fillId="0" borderId="0" xfId="3" applyBorder="1" applyAlignment="1"/>
    <xf numFmtId="0" fontId="2" fillId="3" borderId="1" xfId="3" applyFont="1" applyFill="1" applyBorder="1" applyAlignment="1" applyProtection="1">
      <alignment horizontal="left" wrapText="1"/>
      <protection locked="0"/>
    </xf>
    <xf numFmtId="0" fontId="37" fillId="0" borderId="0" xfId="3" applyFont="1" applyProtection="1">
      <protection locked="0"/>
    </xf>
    <xf numFmtId="0" fontId="16" fillId="2" borderId="11" xfId="2" applyFont="1" applyFill="1" applyBorder="1" applyAlignment="1" applyProtection="1">
      <alignment horizontal="left" vertical="center" inden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6" borderId="0" xfId="0" applyFont="1" applyFill="1" applyBorder="1" applyAlignment="1">
      <alignment horizontal="left" vertical="top" wrapText="1"/>
    </xf>
    <xf numFmtId="0" fontId="19" fillId="7" borderId="29" xfId="0"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0" fontId="9" fillId="0" borderId="21" xfId="0" applyFont="1" applyBorder="1"/>
    <xf numFmtId="0" fontId="0" fillId="0" borderId="0" xfId="0" applyBorder="1" applyAlignment="1">
      <alignment horizontal="left" vertical="center" wrapText="1"/>
    </xf>
    <xf numFmtId="0" fontId="0" fillId="0" borderId="2" xfId="0" applyBorder="1"/>
    <xf numFmtId="49" fontId="0" fillId="0" borderId="0" xfId="0" applyNumberFormat="1" applyBorder="1" applyAlignment="1">
      <alignment horizontal="justify" vertical="top" wrapText="1"/>
    </xf>
    <xf numFmtId="0" fontId="22" fillId="7" borderId="0" xfId="2" applyFont="1" applyFill="1" applyBorder="1" applyAlignment="1" applyProtection="1">
      <alignment horizontal="justify" vertical="top"/>
      <protection locked="0"/>
    </xf>
    <xf numFmtId="0" fontId="8" fillId="0" borderId="65" xfId="0" applyFont="1" applyBorder="1"/>
    <xf numFmtId="164" fontId="2" fillId="3" borderId="1" xfId="4" applyNumberFormat="1" applyFont="1" applyFill="1" applyBorder="1" applyAlignment="1" applyProtection="1">
      <alignment horizontal="center" vertical="center" wrapText="1"/>
      <protection locked="0"/>
    </xf>
    <xf numFmtId="164" fontId="2" fillId="15" borderId="0" xfId="4" applyNumberFormat="1" applyFont="1" applyFill="1" applyBorder="1" applyAlignment="1" applyProtection="1">
      <alignment vertical="top"/>
      <protection locked="0"/>
    </xf>
    <xf numFmtId="2" fontId="2" fillId="20" borderId="1" xfId="4" applyNumberFormat="1" applyFont="1" applyFill="1" applyBorder="1" applyAlignment="1" applyProtection="1">
      <alignment horizontal="center" vertical="center" wrapText="1"/>
    </xf>
    <xf numFmtId="0" fontId="37" fillId="7" borderId="1" xfId="3" applyFont="1" applyFill="1" applyBorder="1" applyAlignment="1">
      <alignment vertical="center" wrapText="1"/>
    </xf>
    <xf numFmtId="0" fontId="37" fillId="7" borderId="0" xfId="3" applyFont="1" applyFill="1" applyAlignment="1">
      <alignment wrapText="1"/>
    </xf>
    <xf numFmtId="0" fontId="2" fillId="7" borderId="0" xfId="3" applyFill="1" applyAlignment="1">
      <alignment wrapText="1"/>
    </xf>
    <xf numFmtId="0" fontId="0" fillId="0" borderId="85" xfId="0" applyBorder="1"/>
    <xf numFmtId="0" fontId="0" fillId="0" borderId="87" xfId="0" applyBorder="1"/>
    <xf numFmtId="0" fontId="4" fillId="0" borderId="0" xfId="0" applyFont="1"/>
    <xf numFmtId="0" fontId="6" fillId="10" borderId="1" xfId="2" applyFont="1" applyFill="1" applyBorder="1" applyAlignment="1" applyProtection="1">
      <alignment vertical="center" wrapText="1"/>
      <protection locked="0"/>
    </xf>
    <xf numFmtId="165" fontId="4" fillId="6" borderId="37" xfId="3" applyNumberFormat="1" applyFont="1" applyFill="1" applyBorder="1" applyAlignment="1" applyProtection="1">
      <alignment horizontal="center" vertical="center" wrapText="1"/>
      <protection locked="0"/>
    </xf>
    <xf numFmtId="14" fontId="2" fillId="3" borderId="70" xfId="3" applyNumberFormat="1" applyFont="1" applyFill="1" applyBorder="1" applyAlignment="1" applyProtection="1">
      <alignment horizontal="center" vertical="center"/>
      <protection locked="0"/>
    </xf>
    <xf numFmtId="14" fontId="2" fillId="3" borderId="71" xfId="3" applyNumberFormat="1" applyFont="1" applyFill="1" applyBorder="1" applyAlignment="1" applyProtection="1">
      <alignment horizontal="center" vertical="center"/>
      <protection locked="0"/>
    </xf>
    <xf numFmtId="14" fontId="2" fillId="3" borderId="72" xfId="3" applyNumberFormat="1" applyFont="1" applyFill="1" applyBorder="1" applyAlignment="1" applyProtection="1">
      <alignment horizontal="center" vertical="center"/>
      <protection locked="0"/>
    </xf>
    <xf numFmtId="0" fontId="2" fillId="6" borderId="6" xfId="3" applyFont="1" applyFill="1" applyBorder="1" applyAlignment="1" applyProtection="1">
      <alignment horizontal="center" vertical="center"/>
      <protection locked="0"/>
    </xf>
    <xf numFmtId="0" fontId="8" fillId="0" borderId="9" xfId="0" applyFont="1" applyBorder="1"/>
    <xf numFmtId="0" fontId="2" fillId="7" borderId="9" xfId="0" applyFont="1" applyFill="1" applyBorder="1" applyProtection="1">
      <protection locked="0"/>
    </xf>
    <xf numFmtId="0" fontId="7" fillId="7" borderId="0" xfId="0" applyFont="1" applyFill="1" applyBorder="1"/>
    <xf numFmtId="0" fontId="3" fillId="7" borderId="0" xfId="0" applyFont="1" applyFill="1" applyBorder="1"/>
    <xf numFmtId="0" fontId="8" fillId="7" borderId="0" xfId="0" applyFont="1" applyFill="1" applyBorder="1"/>
    <xf numFmtId="0" fontId="6" fillId="7" borderId="0" xfId="0" applyFont="1" applyFill="1" applyBorder="1"/>
    <xf numFmtId="0" fontId="8" fillId="7" borderId="9" xfId="0" applyFont="1" applyFill="1" applyBorder="1"/>
    <xf numFmtId="0" fontId="0" fillId="7" borderId="60" xfId="0" applyFill="1" applyBorder="1"/>
    <xf numFmtId="0" fontId="0" fillId="0" borderId="89" xfId="0" applyBorder="1"/>
    <xf numFmtId="0" fontId="0" fillId="0" borderId="0" xfId="0" applyBorder="1" applyAlignment="1"/>
    <xf numFmtId="0" fontId="4" fillId="3" borderId="1" xfId="3" applyFont="1" applyFill="1" applyBorder="1" applyAlignment="1" applyProtection="1">
      <alignment vertical="top" wrapText="1"/>
      <protection locked="0"/>
    </xf>
    <xf numFmtId="164" fontId="2" fillId="19" borderId="24" xfId="0" applyNumberFormat="1" applyFont="1" applyFill="1" applyBorder="1" applyAlignment="1" applyProtection="1">
      <alignment horizontal="center"/>
      <protection locked="0"/>
    </xf>
    <xf numFmtId="164" fontId="2" fillId="10" borderId="24" xfId="0" applyNumberFormat="1" applyFont="1" applyFill="1" applyBorder="1" applyAlignment="1" applyProtection="1">
      <alignment horizontal="center"/>
      <protection locked="0"/>
    </xf>
    <xf numFmtId="43" fontId="15" fillId="7" borderId="8" xfId="2" applyNumberFormat="1" applyFont="1" applyFill="1" applyBorder="1" applyAlignment="1" applyProtection="1">
      <alignment horizontal="center" vertical="center" wrapText="1"/>
    </xf>
    <xf numFmtId="43" fontId="15" fillId="7" borderId="15" xfId="2" applyNumberFormat="1" applyFont="1" applyFill="1" applyBorder="1" applyAlignment="1" applyProtection="1">
      <alignment horizontal="center" vertical="center" wrapText="1"/>
    </xf>
    <xf numFmtId="0" fontId="2" fillId="0" borderId="0" xfId="3" applyBorder="1"/>
    <xf numFmtId="0" fontId="2" fillId="15" borderId="0" xfId="1" applyNumberFormat="1" applyFont="1" applyFill="1" applyBorder="1" applyAlignment="1" applyProtection="1">
      <alignment horizontal="center" vertical="center" wrapText="1"/>
      <protection locked="0"/>
    </xf>
    <xf numFmtId="17" fontId="2" fillId="3" borderId="1" xfId="4" applyNumberFormat="1" applyFont="1" applyFill="1" applyBorder="1" applyAlignment="1" applyProtection="1">
      <alignment horizontal="center" vertical="center" wrapText="1"/>
      <protection locked="0"/>
    </xf>
    <xf numFmtId="0" fontId="0" fillId="0" borderId="92" xfId="0" applyBorder="1" applyAlignment="1"/>
    <xf numFmtId="0" fontId="0" fillId="0" borderId="94" xfId="0" applyBorder="1" applyAlignment="1">
      <alignment horizontal="center" vertical="top"/>
    </xf>
    <xf numFmtId="0" fontId="16" fillId="2" borderId="1" xfId="2" applyFont="1" applyFill="1" applyBorder="1" applyAlignment="1" applyProtection="1">
      <alignment vertical="center" wrapText="1"/>
    </xf>
    <xf numFmtId="0" fontId="6" fillId="6" borderId="0" xfId="0" applyFont="1" applyFill="1" applyAlignment="1">
      <alignment wrapText="1"/>
    </xf>
    <xf numFmtId="0" fontId="16" fillId="7" borderId="15" xfId="2" applyNumberFormat="1" applyFont="1" applyFill="1" applyBorder="1" applyAlignment="1" applyProtection="1">
      <alignment horizontal="left" vertical="center" wrapText="1"/>
      <protection locked="0"/>
    </xf>
    <xf numFmtId="0" fontId="47" fillId="2" borderId="8" xfId="2" applyFont="1" applyFill="1" applyBorder="1" applyAlignment="1" applyProtection="1">
      <alignment horizontal="left" vertical="center" wrapText="1"/>
    </xf>
    <xf numFmtId="0" fontId="0" fillId="7" borderId="0" xfId="0" applyFill="1" applyBorder="1" applyAlignment="1"/>
    <xf numFmtId="49" fontId="37" fillId="0" borderId="0" xfId="0" applyNumberFormat="1" applyFont="1" applyFill="1" applyBorder="1" applyAlignment="1" applyProtection="1">
      <alignment vertical="top" wrapText="1"/>
      <protection locked="0"/>
    </xf>
    <xf numFmtId="49" fontId="37" fillId="7" borderId="0" xfId="0" applyNumberFormat="1" applyFont="1" applyFill="1" applyAlignment="1">
      <alignment vertical="top" wrapText="1"/>
    </xf>
    <xf numFmtId="0" fontId="2" fillId="0" borderId="9" xfId="0" applyFont="1" applyBorder="1"/>
    <xf numFmtId="0" fontId="40" fillId="0" borderId="10" xfId="2" applyFont="1" applyFill="1" applyBorder="1" applyAlignment="1" applyProtection="1">
      <alignment vertical="center" wrapText="1"/>
    </xf>
    <xf numFmtId="49" fontId="37" fillId="0" borderId="95" xfId="0" applyNumberFormat="1" applyFont="1" applyFill="1" applyBorder="1" applyAlignment="1">
      <alignment vertical="top" wrapText="1"/>
    </xf>
    <xf numFmtId="49" fontId="37" fillId="0" borderId="10" xfId="0" applyNumberFormat="1" applyFont="1" applyFill="1" applyBorder="1" applyAlignment="1" applyProtection="1">
      <alignment vertical="top" wrapText="1"/>
      <protection locked="0"/>
    </xf>
    <xf numFmtId="0" fontId="48" fillId="0" borderId="14" xfId="0" applyFont="1" applyBorder="1" applyAlignment="1" applyProtection="1">
      <alignment vertical="center" wrapText="1"/>
    </xf>
    <xf numFmtId="0" fontId="4" fillId="6" borderId="37" xfId="3" applyFont="1" applyFill="1" applyBorder="1" applyAlignment="1" applyProtection="1">
      <alignment horizontal="center" vertical="center" wrapText="1"/>
      <protection locked="0"/>
    </xf>
    <xf numFmtId="0" fontId="33" fillId="8" borderId="63" xfId="2" applyNumberFormat="1" applyFont="1" applyFill="1" applyBorder="1" applyAlignment="1" applyProtection="1">
      <alignment horizontal="left" vertical="center" wrapText="1"/>
    </xf>
    <xf numFmtId="0" fontId="33" fillId="8" borderId="0" xfId="2" applyNumberFormat="1" applyFont="1" applyFill="1" applyBorder="1" applyAlignment="1" applyProtection="1">
      <alignment horizontal="left" vertical="center" wrapText="1"/>
    </xf>
    <xf numFmtId="0" fontId="38" fillId="22" borderId="1" xfId="2" applyNumberFormat="1" applyFont="1" applyFill="1" applyBorder="1" applyAlignment="1" applyProtection="1">
      <alignment horizontal="left" vertical="center" wrapText="1" indent="1"/>
    </xf>
    <xf numFmtId="0" fontId="38" fillId="0" borderId="8" xfId="2" applyNumberFormat="1" applyFont="1" applyFill="1" applyBorder="1" applyAlignment="1" applyProtection="1">
      <alignment horizontal="center" vertical="center" wrapText="1"/>
    </xf>
    <xf numFmtId="164" fontId="37" fillId="0" borderId="0" xfId="4" applyNumberFormat="1" applyFont="1" applyFill="1" applyBorder="1" applyAlignment="1" applyProtection="1">
      <alignment horizontal="center" vertical="center" wrapText="1"/>
    </xf>
    <xf numFmtId="1" fontId="37" fillId="0" borderId="0" xfId="4" applyNumberFormat="1" applyFont="1" applyFill="1" applyBorder="1" applyAlignment="1" applyProtection="1">
      <alignment horizontal="center" vertical="center" wrapText="1"/>
    </xf>
    <xf numFmtId="1" fontId="37" fillId="0" borderId="0" xfId="3" applyNumberFormat="1" applyFont="1" applyFill="1" applyBorder="1" applyAlignment="1">
      <alignment horizontal="center"/>
    </xf>
    <xf numFmtId="0" fontId="16" fillId="2" borderId="1" xfId="2" applyNumberFormat="1" applyFont="1" applyFill="1" applyBorder="1" applyAlignment="1" applyProtection="1">
      <alignment horizontal="left" vertical="center" wrapText="1"/>
    </xf>
    <xf numFmtId="0" fontId="28" fillId="22" borderId="67" xfId="2" applyNumberFormat="1" applyFont="1" applyFill="1" applyBorder="1" applyAlignment="1" applyProtection="1">
      <alignment horizontal="center" vertical="center" wrapText="1"/>
    </xf>
    <xf numFmtId="0" fontId="16" fillId="22" borderId="11" xfId="2" applyFont="1" applyFill="1" applyBorder="1" applyAlignment="1" applyProtection="1">
      <alignment horizontal="center" vertical="center"/>
    </xf>
    <xf numFmtId="0" fontId="10" fillId="2" borderId="1" xfId="2" applyFont="1" applyFill="1" applyBorder="1" applyAlignment="1" applyProtection="1">
      <alignment vertical="center" wrapText="1"/>
    </xf>
    <xf numFmtId="0" fontId="0" fillId="0" borderId="14" xfId="0" applyBorder="1" applyAlignment="1" applyProtection="1">
      <alignment horizontal="left" vertical="center" wrapText="1"/>
    </xf>
    <xf numFmtId="0" fontId="16" fillId="8" borderId="0" xfId="2" applyNumberFormat="1" applyFont="1" applyFill="1" applyBorder="1" applyAlignment="1" applyProtection="1">
      <alignment horizontal="left" vertical="center" wrapText="1"/>
    </xf>
    <xf numFmtId="0" fontId="2" fillId="3" borderId="1" xfId="0" applyFont="1" applyFill="1" applyBorder="1" applyAlignment="1" applyProtection="1">
      <protection locked="0"/>
    </xf>
    <xf numFmtId="0" fontId="2" fillId="7" borderId="1" xfId="0" applyFont="1" applyFill="1" applyBorder="1" applyAlignment="1" applyProtection="1">
      <protection locked="0"/>
    </xf>
    <xf numFmtId="0" fontId="16" fillId="8" borderId="36" xfId="2" applyNumberFormat="1" applyFont="1" applyFill="1" applyBorder="1" applyAlignment="1" applyProtection="1">
      <alignment horizontal="left" vertical="center" wrapText="1"/>
    </xf>
    <xf numFmtId="0" fontId="6" fillId="0" borderId="0" xfId="3" applyFont="1" applyProtection="1"/>
    <xf numFmtId="0" fontId="24" fillId="18" borderId="1" xfId="3"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0" fontId="2" fillId="0" borderId="6" xfId="3" applyFont="1" applyFill="1" applyBorder="1" applyAlignment="1" applyProtection="1">
      <alignment horizontal="center" vertical="top" wrapText="1"/>
    </xf>
    <xf numFmtId="0" fontId="24" fillId="22" borderId="1" xfId="3" applyFont="1" applyFill="1" applyBorder="1" applyAlignment="1" applyProtection="1">
      <alignment horizontal="center" vertical="center" wrapText="1"/>
    </xf>
    <xf numFmtId="0" fontId="10" fillId="2" borderId="1" xfId="3" applyFont="1" applyFill="1" applyBorder="1" applyAlignment="1" applyProtection="1">
      <alignment horizontal="center" vertical="top" wrapText="1"/>
    </xf>
    <xf numFmtId="0" fontId="10" fillId="11" borderId="1" xfId="3" applyFont="1" applyFill="1" applyBorder="1" applyAlignment="1" applyProtection="1">
      <alignment horizontal="center" vertical="top" wrapText="1"/>
    </xf>
    <xf numFmtId="2" fontId="2" fillId="9" borderId="1" xfId="4" applyNumberFormat="1" applyFont="1" applyFill="1" applyBorder="1" applyAlignment="1" applyProtection="1">
      <alignment horizontal="left" vertical="center" wrapText="1"/>
    </xf>
    <xf numFmtId="2" fontId="2" fillId="10" borderId="48" xfId="4" applyNumberFormat="1" applyFont="1" applyFill="1" applyBorder="1" applyAlignment="1" applyProtection="1">
      <alignment horizontal="left" vertical="center" wrapText="1"/>
    </xf>
    <xf numFmtId="2" fontId="2" fillId="10" borderId="49" xfId="4" applyNumberFormat="1" applyFont="1" applyFill="1" applyBorder="1" applyAlignment="1" applyProtection="1">
      <alignment horizontal="left" vertical="center" wrapText="1"/>
    </xf>
    <xf numFmtId="0" fontId="10" fillId="2" borderId="50" xfId="3" applyFont="1" applyFill="1" applyBorder="1" applyAlignment="1" applyProtection="1">
      <alignment horizontal="center" vertical="top" wrapText="1"/>
    </xf>
    <xf numFmtId="0" fontId="9" fillId="7" borderId="0" xfId="0" applyFont="1" applyFill="1" applyProtection="1"/>
    <xf numFmtId="2" fontId="2" fillId="3" borderId="1" xfId="4" applyNumberFormat="1" applyFont="1" applyFill="1" applyBorder="1" applyAlignment="1" applyProtection="1">
      <alignment horizontal="center" vertical="center" wrapText="1"/>
    </xf>
    <xf numFmtId="0" fontId="14" fillId="0" borderId="0" xfId="0" applyFont="1" applyProtection="1"/>
    <xf numFmtId="0" fontId="9" fillId="7" borderId="0" xfId="0" applyFont="1" applyFill="1" applyBorder="1" applyAlignment="1" applyProtection="1">
      <alignment horizontal="center" vertical="top"/>
    </xf>
    <xf numFmtId="0" fontId="4" fillId="7" borderId="6" xfId="3" applyFont="1" applyFill="1" applyBorder="1" applyAlignment="1" applyProtection="1">
      <alignment horizontal="center" vertical="top" wrapText="1"/>
    </xf>
    <xf numFmtId="0" fontId="10" fillId="2" borderId="15" xfId="3" applyFont="1" applyFill="1" applyBorder="1" applyAlignment="1" applyProtection="1">
      <alignment horizontal="center" vertical="center" wrapText="1"/>
    </xf>
    <xf numFmtId="2" fontId="2" fillId="3" borderId="1" xfId="4" applyNumberFormat="1" applyFont="1" applyFill="1" applyBorder="1" applyAlignment="1" applyProtection="1">
      <alignment horizontal="left" vertical="center" wrapText="1"/>
    </xf>
    <xf numFmtId="0" fontId="14" fillId="0" borderId="0" xfId="3" applyFont="1" applyProtection="1"/>
    <xf numFmtId="0" fontId="24" fillId="17" borderId="8" xfId="3" applyFont="1" applyFill="1" applyBorder="1" applyProtection="1"/>
    <xf numFmtId="0" fontId="10" fillId="0" borderId="0" xfId="3" applyFont="1" applyFill="1" applyBorder="1" applyProtection="1"/>
    <xf numFmtId="0" fontId="27" fillId="2" borderId="1" xfId="3" applyFont="1" applyFill="1" applyBorder="1" applyAlignment="1" applyProtection="1">
      <alignment horizontal="center" vertical="center" wrapText="1"/>
    </xf>
    <xf numFmtId="0" fontId="37" fillId="0" borderId="14" xfId="0" applyFont="1" applyBorder="1" applyAlignment="1" applyProtection="1">
      <alignment horizontal="center" vertical="center" wrapText="1"/>
    </xf>
    <xf numFmtId="0" fontId="27" fillId="17" borderId="91" xfId="3" applyFont="1" applyFill="1" applyBorder="1" applyAlignment="1" applyProtection="1">
      <alignment vertical="center" wrapText="1"/>
    </xf>
    <xf numFmtId="0" fontId="27" fillId="7" borderId="14" xfId="3" applyFont="1" applyFill="1" applyBorder="1" applyProtection="1"/>
    <xf numFmtId="0" fontId="27" fillId="7" borderId="1" xfId="3" applyFont="1" applyFill="1" applyBorder="1" applyAlignment="1" applyProtection="1">
      <alignment horizontal="center" vertical="center" wrapText="1"/>
    </xf>
    <xf numFmtId="0" fontId="2" fillId="0" borderId="0" xfId="3" applyProtection="1"/>
    <xf numFmtId="0" fontId="42" fillId="13" borderId="1" xfId="3" applyFont="1" applyFill="1" applyBorder="1" applyAlignment="1" applyProtection="1">
      <alignment horizontal="center" vertical="center" wrapText="1"/>
    </xf>
    <xf numFmtId="49" fontId="37" fillId="0" borderId="0" xfId="0" applyNumberFormat="1" applyFont="1" applyAlignment="1" applyProtection="1">
      <alignment vertical="top" wrapText="1"/>
    </xf>
    <xf numFmtId="49" fontId="37" fillId="0" borderId="6" xfId="0" applyNumberFormat="1" applyFont="1" applyBorder="1" applyAlignment="1" applyProtection="1">
      <alignment vertical="top" wrapText="1"/>
    </xf>
    <xf numFmtId="0" fontId="37" fillId="0" borderId="0" xfId="3" applyFont="1" applyAlignment="1" applyProtection="1">
      <alignment wrapText="1"/>
    </xf>
    <xf numFmtId="0" fontId="27" fillId="7" borderId="0" xfId="3" applyFont="1" applyFill="1" applyBorder="1" applyAlignment="1" applyProtection="1">
      <alignment horizontal="center" vertical="center" wrapText="1"/>
    </xf>
    <xf numFmtId="0" fontId="37" fillId="7" borderId="0" xfId="3" applyFont="1" applyFill="1" applyAlignment="1" applyProtection="1">
      <alignment wrapText="1"/>
    </xf>
    <xf numFmtId="0" fontId="2" fillId="7" borderId="0" xfId="3" applyFill="1" applyAlignment="1" applyProtection="1">
      <alignment wrapText="1"/>
    </xf>
    <xf numFmtId="0" fontId="4" fillId="22" borderId="96" xfId="3" applyFont="1" applyFill="1" applyBorder="1" applyAlignment="1" applyProtection="1">
      <alignment horizontal="center" vertical="center"/>
    </xf>
    <xf numFmtId="0" fontId="4" fillId="12" borderId="96" xfId="3" applyFont="1" applyFill="1" applyBorder="1" applyAlignment="1" applyProtection="1">
      <alignment horizontal="center" vertical="center"/>
    </xf>
    <xf numFmtId="0" fontId="4" fillId="21" borderId="96" xfId="3" applyFont="1" applyFill="1" applyBorder="1" applyAlignment="1" applyProtection="1">
      <alignment horizontal="center" vertical="center"/>
    </xf>
    <xf numFmtId="0" fontId="2" fillId="0" borderId="96" xfId="3" applyBorder="1" applyAlignment="1" applyProtection="1">
      <alignment horizontal="center" vertical="center"/>
    </xf>
    <xf numFmtId="0" fontId="28" fillId="22" borderId="68" xfId="2" applyNumberFormat="1" applyFont="1" applyFill="1" applyBorder="1" applyAlignment="1" applyProtection="1">
      <alignment horizontal="left" vertical="center" wrapText="1"/>
    </xf>
    <xf numFmtId="0" fontId="36" fillId="6" borderId="9" xfId="2" applyFont="1" applyFill="1" applyBorder="1" applyAlignment="1" applyProtection="1">
      <alignment vertical="top" wrapText="1"/>
    </xf>
    <xf numFmtId="0" fontId="36" fillId="6" borderId="9" xfId="2" applyFont="1" applyFill="1" applyBorder="1" applyAlignment="1" applyProtection="1">
      <alignment horizontal="left" wrapText="1"/>
    </xf>
    <xf numFmtId="0" fontId="6" fillId="6" borderId="9" xfId="2" applyFont="1" applyFill="1" applyBorder="1" applyAlignment="1" applyProtection="1">
      <alignment horizontal="left" wrapText="1"/>
      <protection locked="0"/>
    </xf>
    <xf numFmtId="0" fontId="29" fillId="6" borderId="9" xfId="2" applyFont="1" applyFill="1" applyBorder="1" applyAlignment="1" applyProtection="1">
      <alignment vertical="top" wrapText="1"/>
      <protection locked="0"/>
    </xf>
    <xf numFmtId="0" fontId="36" fillId="6" borderId="9" xfId="2" applyFont="1" applyFill="1" applyBorder="1" applyAlignment="1" applyProtection="1">
      <alignment horizontal="left" vertical="center" wrapText="1"/>
    </xf>
    <xf numFmtId="0" fontId="2" fillId="6" borderId="80" xfId="3" applyFont="1" applyFill="1" applyBorder="1" applyAlignment="1" applyProtection="1">
      <alignment horizontal="center" vertical="center" wrapText="1"/>
      <protection locked="0"/>
    </xf>
    <xf numFmtId="0" fontId="6" fillId="6" borderId="9" xfId="2" applyFont="1" applyFill="1" applyBorder="1" applyAlignment="1" applyProtection="1">
      <alignment horizontal="left" vertical="center" wrapText="1"/>
    </xf>
    <xf numFmtId="0" fontId="6" fillId="6" borderId="9" xfId="2" applyFont="1" applyFill="1" applyBorder="1" applyAlignment="1" applyProtection="1">
      <alignment horizontal="left" wrapText="1"/>
    </xf>
    <xf numFmtId="0" fontId="49" fillId="6" borderId="9" xfId="2" applyFont="1" applyFill="1" applyBorder="1" applyAlignment="1" applyProtection="1">
      <alignment horizontal="left" wrapText="1"/>
    </xf>
    <xf numFmtId="14" fontId="6" fillId="3" borderId="9" xfId="3" applyNumberFormat="1" applyFont="1" applyFill="1" applyBorder="1" applyAlignment="1" applyProtection="1">
      <alignment horizontal="center" wrapText="1"/>
    </xf>
    <xf numFmtId="0" fontId="46" fillId="17" borderId="8" xfId="3" applyFont="1" applyFill="1" applyBorder="1" applyAlignment="1" applyProtection="1">
      <alignment vertical="center"/>
    </xf>
    <xf numFmtId="0" fontId="2" fillId="6" borderId="63" xfId="3" applyFont="1" applyFill="1" applyBorder="1" applyAlignment="1" applyProtection="1">
      <alignment horizontal="center" vertical="center" wrapText="1"/>
    </xf>
    <xf numFmtId="0" fontId="2" fillId="6" borderId="73" xfId="3" applyFont="1" applyFill="1" applyBorder="1" applyAlignment="1" applyProtection="1">
      <alignment horizontal="center" vertical="center" wrapText="1"/>
    </xf>
    <xf numFmtId="0" fontId="2" fillId="0" borderId="0" xfId="3" applyFill="1" applyBorder="1" applyProtection="1"/>
    <xf numFmtId="0" fontId="2" fillId="6" borderId="75" xfId="3" applyFont="1" applyFill="1" applyBorder="1" applyAlignment="1" applyProtection="1">
      <alignment horizontal="center" vertical="center" wrapText="1"/>
    </xf>
    <xf numFmtId="0" fontId="2" fillId="6" borderId="72"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14" fontId="2" fillId="6" borderId="1" xfId="2" applyNumberFormat="1" applyFont="1" applyFill="1" applyBorder="1" applyAlignment="1" applyProtection="1">
      <alignment horizontal="left" vertical="top" wrapText="1"/>
      <protection locked="0"/>
    </xf>
    <xf numFmtId="0" fontId="16" fillId="2" borderId="12" xfId="2" applyFont="1" applyFill="1" applyBorder="1" applyAlignment="1" applyProtection="1">
      <alignment horizontal="left" vertical="center" wrapText="1"/>
    </xf>
    <xf numFmtId="0" fontId="0" fillId="0" borderId="7" xfId="0" applyBorder="1"/>
    <xf numFmtId="0" fontId="8" fillId="16" borderId="45" xfId="0" applyFont="1" applyFill="1" applyBorder="1" applyAlignment="1" applyProtection="1">
      <alignment horizontal="center" vertical="center"/>
      <protection locked="0"/>
    </xf>
    <xf numFmtId="165" fontId="2" fillId="16" borderId="28" xfId="0" applyNumberFormat="1" applyFont="1" applyFill="1" applyBorder="1" applyAlignment="1" applyProtection="1">
      <alignment horizontal="center"/>
      <protection locked="0"/>
    </xf>
    <xf numFmtId="165" fontId="4" fillId="6" borderId="37" xfId="3" applyNumberFormat="1" applyFont="1" applyFill="1" applyBorder="1" applyAlignment="1" applyProtection="1">
      <alignment horizontal="center" vertical="top" wrapText="1"/>
      <protection locked="0"/>
    </xf>
    <xf numFmtId="0" fontId="16" fillId="8" borderId="16" xfId="2" applyNumberFormat="1" applyFont="1" applyFill="1" applyBorder="1" applyAlignment="1" applyProtection="1">
      <alignment vertical="center" wrapText="1"/>
    </xf>
    <xf numFmtId="2" fontId="0" fillId="6" borderId="20" xfId="0" applyNumberFormat="1" applyFill="1" applyBorder="1" applyAlignment="1" applyProtection="1">
      <alignment horizontal="center" vertical="center"/>
      <protection locked="0"/>
    </xf>
    <xf numFmtId="0" fontId="0" fillId="6" borderId="93" xfId="0" applyFill="1" applyBorder="1" applyAlignment="1">
      <alignment horizontal="center" vertical="top"/>
    </xf>
    <xf numFmtId="0" fontId="0" fillId="6" borderId="44" xfId="0" applyFill="1" applyBorder="1" applyAlignment="1">
      <alignment horizontal="center" vertical="top"/>
    </xf>
    <xf numFmtId="0" fontId="0" fillId="6" borderId="43" xfId="0" applyFill="1" applyBorder="1" applyAlignment="1">
      <alignment horizontal="center" vertical="top"/>
    </xf>
    <xf numFmtId="0" fontId="50" fillId="16" borderId="11" xfId="2" applyNumberFormat="1" applyFont="1" applyFill="1" applyBorder="1" applyAlignment="1" applyProtection="1">
      <alignment horizontal="center" vertical="center" wrapText="1"/>
    </xf>
    <xf numFmtId="0" fontId="50" fillId="16" borderId="85" xfId="2" applyNumberFormat="1" applyFont="1" applyFill="1" applyBorder="1" applyAlignment="1" applyProtection="1">
      <alignment horizontal="center" vertical="center" wrapText="1"/>
    </xf>
    <xf numFmtId="43" fontId="15" fillId="7" borderId="9" xfId="2" applyNumberFormat="1" applyFont="1" applyFill="1" applyBorder="1" applyAlignment="1" applyProtection="1">
      <alignment horizontal="center" vertical="center" wrapText="1"/>
    </xf>
    <xf numFmtId="2" fontId="38" fillId="22" borderId="8" xfId="4" applyNumberFormat="1" applyFont="1" applyFill="1" applyBorder="1" applyAlignment="1" applyProtection="1">
      <alignment horizontal="center" vertical="center" wrapText="1"/>
    </xf>
    <xf numFmtId="0" fontId="37" fillId="16" borderId="8" xfId="4" applyNumberFormat="1" applyFont="1" applyFill="1" applyBorder="1" applyAlignment="1" applyProtection="1">
      <alignment horizontal="center" vertical="center" wrapText="1"/>
      <protection locked="0"/>
    </xf>
    <xf numFmtId="0" fontId="2" fillId="6" borderId="63" xfId="3" applyFont="1" applyFill="1" applyBorder="1" applyAlignment="1" applyProtection="1">
      <alignment vertical="center" wrapText="1"/>
      <protection locked="0"/>
    </xf>
    <xf numFmtId="0" fontId="2" fillId="6" borderId="76" xfId="3" applyFont="1" applyFill="1" applyBorder="1" applyAlignment="1" applyProtection="1">
      <alignment vertical="center" wrapText="1"/>
      <protection locked="0"/>
    </xf>
    <xf numFmtId="0" fontId="2" fillId="6" borderId="70" xfId="3" applyFont="1" applyFill="1" applyBorder="1" applyAlignment="1" applyProtection="1">
      <alignment vertical="center" wrapText="1"/>
      <protection locked="0"/>
    </xf>
    <xf numFmtId="0" fontId="2" fillId="6" borderId="66" xfId="3" applyFont="1" applyFill="1" applyBorder="1" applyAlignment="1" applyProtection="1">
      <alignment vertical="center" wrapText="1"/>
      <protection locked="0"/>
    </xf>
    <xf numFmtId="2" fontId="2" fillId="3" borderId="8" xfId="4" applyNumberFormat="1" applyFont="1" applyFill="1" applyBorder="1" applyAlignment="1" applyProtection="1">
      <alignment horizontal="center" vertical="center" wrapText="1"/>
      <protection locked="0"/>
    </xf>
    <xf numFmtId="2" fontId="2" fillId="9" borderId="8" xfId="4" applyNumberFormat="1" applyFont="1" applyFill="1" applyBorder="1" applyAlignment="1" applyProtection="1">
      <alignment horizontal="left" vertical="center" wrapText="1"/>
    </xf>
    <xf numFmtId="0" fontId="16" fillId="2" borderId="8" xfId="3" applyFont="1" applyFill="1" applyBorder="1" applyAlignment="1" applyProtection="1">
      <alignment horizontal="left" vertical="center" wrapText="1"/>
    </xf>
    <xf numFmtId="49" fontId="4" fillId="10" borderId="25" xfId="0" applyNumberFormat="1" applyFont="1" applyFill="1" applyBorder="1" applyAlignment="1" applyProtection="1">
      <alignment vertical="top" wrapText="1"/>
      <protection locked="0"/>
    </xf>
    <xf numFmtId="49" fontId="4" fillId="0" borderId="26" xfId="0" applyNumberFormat="1" applyFont="1" applyBorder="1" applyAlignment="1" applyProtection="1">
      <alignment vertical="top" wrapText="1"/>
      <protection locked="0"/>
    </xf>
    <xf numFmtId="49" fontId="4" fillId="0" borderId="27" xfId="0" applyNumberFormat="1" applyFont="1" applyBorder="1" applyAlignment="1" applyProtection="1">
      <alignment vertical="top" wrapText="1"/>
      <protection locked="0"/>
    </xf>
    <xf numFmtId="0" fontId="2" fillId="0" borderId="15" xfId="0" applyFont="1" applyBorder="1" applyAlignment="1">
      <alignment wrapText="1"/>
    </xf>
    <xf numFmtId="0" fontId="10"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0" fontId="6" fillId="6" borderId="0" xfId="0" applyFont="1" applyFill="1"/>
    <xf numFmtId="0" fontId="10" fillId="0" borderId="1" xfId="2" applyFont="1" applyFill="1" applyBorder="1" applyAlignment="1" applyProtection="1">
      <alignment vertical="center" wrapText="1"/>
    </xf>
    <xf numFmtId="0" fontId="10" fillId="0" borderId="1" xfId="2" applyFont="1" applyFill="1" applyBorder="1" applyAlignment="1" applyProtection="1">
      <alignment horizontal="left" vertical="center" wrapText="1"/>
    </xf>
    <xf numFmtId="0" fontId="8" fillId="6" borderId="0" xfId="0" applyFont="1" applyFill="1" applyBorder="1" applyProtection="1">
      <protection locked="0"/>
    </xf>
    <xf numFmtId="0" fontId="2" fillId="3" borderId="1" xfId="2" applyFont="1" applyFill="1" applyBorder="1" applyAlignment="1" applyProtection="1">
      <alignment vertical="top" wrapText="1"/>
      <protection locked="0"/>
    </xf>
    <xf numFmtId="14" fontId="2" fillId="3" borderId="1" xfId="2" applyNumberFormat="1" applyFont="1" applyFill="1" applyBorder="1" applyAlignment="1" applyProtection="1">
      <alignment horizontal="left" wrapText="1"/>
      <protection locked="0"/>
    </xf>
    <xf numFmtId="9" fontId="2" fillId="3" borderId="1" xfId="2" applyNumberFormat="1" applyFont="1" applyFill="1" applyBorder="1" applyAlignment="1" applyProtection="1">
      <alignment horizontal="left" wrapText="1"/>
      <protection locked="0"/>
    </xf>
    <xf numFmtId="0" fontId="2" fillId="3" borderId="1" xfId="2" applyFont="1" applyFill="1" applyBorder="1" applyAlignment="1" applyProtection="1">
      <alignment horizontal="left" wrapText="1"/>
      <protection locked="0"/>
    </xf>
    <xf numFmtId="0" fontId="2" fillId="3" borderId="8" xfId="2" applyFont="1" applyFill="1" applyBorder="1" applyAlignment="1" applyProtection="1">
      <alignment horizontal="left" wrapText="1"/>
      <protection locked="0"/>
    </xf>
    <xf numFmtId="0" fontId="10" fillId="22" borderId="8" xfId="3" applyFont="1" applyFill="1" applyBorder="1" applyAlignment="1" applyProtection="1">
      <alignment horizontal="left" vertical="center" wrapText="1"/>
    </xf>
    <xf numFmtId="0" fontId="10" fillId="22" borderId="15" xfId="3" applyFont="1" applyFill="1" applyBorder="1" applyAlignment="1" applyProtection="1">
      <alignment horizontal="left" vertical="center" wrapText="1"/>
    </xf>
    <xf numFmtId="0" fontId="2" fillId="16" borderId="24" xfId="0" applyFont="1" applyFill="1" applyBorder="1" applyAlignment="1" applyProtection="1">
      <alignment horizontal="center" vertical="center"/>
      <protection locked="0"/>
    </xf>
    <xf numFmtId="0" fontId="20" fillId="2" borderId="24" xfId="3" applyFont="1" applyFill="1" applyBorder="1" applyAlignment="1" applyProtection="1">
      <alignment horizontal="left" vertical="center" wrapText="1"/>
    </xf>
    <xf numFmtId="0" fontId="0" fillId="12" borderId="24" xfId="0" applyFill="1" applyBorder="1" applyAlignment="1">
      <alignment horizontal="center"/>
    </xf>
    <xf numFmtId="0" fontId="27" fillId="2" borderId="15" xfId="3" applyFont="1" applyFill="1" applyBorder="1" applyAlignment="1" applyProtection="1">
      <alignment horizontal="left" vertical="top" wrapText="1"/>
    </xf>
    <xf numFmtId="2" fontId="2" fillId="14" borderId="49" xfId="4" applyNumberFormat="1" applyFont="1" applyFill="1" applyBorder="1" applyAlignment="1" applyProtection="1">
      <alignment horizontal="center" vertical="center" wrapText="1"/>
    </xf>
    <xf numFmtId="0" fontId="20" fillId="2" borderId="1" xfId="3" applyFont="1" applyFill="1" applyBorder="1" applyAlignment="1" applyProtection="1">
      <alignment horizontal="center" vertical="top" wrapText="1"/>
    </xf>
    <xf numFmtId="2" fontId="2" fillId="12" borderId="1" xfId="4" applyNumberFormat="1" applyFont="1" applyFill="1" applyBorder="1" applyAlignment="1" applyProtection="1">
      <alignment horizontal="center" vertical="center" wrapText="1"/>
      <protection locked="0"/>
    </xf>
    <xf numFmtId="2" fontId="2" fillId="12" borderId="8" xfId="4" applyNumberFormat="1" applyFont="1" applyFill="1" applyBorder="1" applyAlignment="1" applyProtection="1">
      <alignment horizontal="center" vertical="center" wrapText="1"/>
      <protection locked="0"/>
    </xf>
    <xf numFmtId="164" fontId="2" fillId="12" borderId="24" xfId="0" applyNumberFormat="1" applyFont="1" applyFill="1" applyBorder="1" applyAlignment="1" applyProtection="1">
      <alignment horizontal="center"/>
      <protection locked="0"/>
    </xf>
    <xf numFmtId="164" fontId="2" fillId="14" borderId="1" xfId="4" applyNumberFormat="1" applyFont="1" applyFill="1" applyBorder="1" applyAlignment="1" applyProtection="1">
      <alignment horizontal="center" vertical="center" wrapText="1"/>
    </xf>
    <xf numFmtId="0" fontId="2" fillId="16" borderId="37" xfId="3" applyFont="1" applyFill="1" applyBorder="1" applyAlignment="1" applyProtection="1">
      <alignment horizontal="center" vertical="center" wrapText="1"/>
      <protection locked="0"/>
    </xf>
    <xf numFmtId="0" fontId="20" fillId="2" borderId="15" xfId="3" applyFont="1" applyFill="1" applyBorder="1" applyAlignment="1" applyProtection="1">
      <alignment horizontal="center" vertical="center" wrapText="1"/>
    </xf>
    <xf numFmtId="0" fontId="36" fillId="12" borderId="9" xfId="2" applyFont="1" applyFill="1" applyBorder="1" applyAlignment="1" applyProtection="1">
      <alignment horizontal="left" wrapText="1"/>
    </xf>
    <xf numFmtId="14" fontId="6" fillId="12" borderId="9" xfId="3" applyNumberFormat="1" applyFont="1" applyFill="1" applyBorder="1" applyAlignment="1" applyProtection="1">
      <alignment horizontal="center" wrapText="1"/>
    </xf>
    <xf numFmtId="14" fontId="6" fillId="12" borderId="9" xfId="3" applyNumberFormat="1" applyFont="1" applyFill="1" applyBorder="1" applyAlignment="1" applyProtection="1">
      <alignment horizontal="center" wrapText="1"/>
      <protection locked="0"/>
    </xf>
    <xf numFmtId="0" fontId="2" fillId="12" borderId="1" xfId="3" applyFont="1" applyFill="1" applyBorder="1" applyAlignment="1" applyProtection="1">
      <alignment horizontal="left" wrapText="1"/>
      <protection locked="0"/>
    </xf>
    <xf numFmtId="0" fontId="4" fillId="12" borderId="1" xfId="3" applyFont="1" applyFill="1" applyBorder="1" applyAlignment="1" applyProtection="1">
      <alignment vertical="top" wrapText="1"/>
      <protection locked="0"/>
    </xf>
    <xf numFmtId="1" fontId="0" fillId="6" borderId="20" xfId="0" applyNumberFormat="1" applyFill="1" applyBorder="1" applyAlignment="1" applyProtection="1">
      <alignment horizontal="center" vertical="center"/>
      <protection locked="0"/>
    </xf>
    <xf numFmtId="2" fontId="37" fillId="6" borderId="1" xfId="4" applyNumberFormat="1" applyFont="1" applyFill="1" applyBorder="1" applyAlignment="1" applyProtection="1">
      <alignment horizontal="center" vertical="center" wrapText="1"/>
      <protection locked="0"/>
    </xf>
    <xf numFmtId="14" fontId="6" fillId="3" borderId="9" xfId="3" applyNumberFormat="1" applyFont="1" applyFill="1" applyBorder="1" applyAlignment="1" applyProtection="1">
      <alignment horizontal="center" vertical="center" wrapText="1"/>
      <protection locked="0"/>
    </xf>
    <xf numFmtId="0" fontId="2" fillId="3" borderId="1" xfId="3" applyFont="1" applyFill="1" applyBorder="1" applyAlignment="1" applyProtection="1">
      <alignment horizontal="left" vertical="center" wrapText="1"/>
      <protection locked="0"/>
    </xf>
    <xf numFmtId="0" fontId="4" fillId="3" borderId="1" xfId="3" applyFont="1" applyFill="1" applyBorder="1" applyAlignment="1" applyProtection="1">
      <alignment vertical="center" wrapText="1"/>
      <protection locked="0"/>
    </xf>
    <xf numFmtId="0" fontId="4" fillId="6" borderId="1" xfId="3" applyFont="1" applyFill="1" applyBorder="1" applyAlignment="1" applyProtection="1">
      <alignment vertical="top" wrapText="1"/>
      <protection locked="0"/>
    </xf>
    <xf numFmtId="49" fontId="37" fillId="16" borderId="81" xfId="0" applyNumberFormat="1" applyFont="1" applyFill="1" applyBorder="1" applyAlignment="1" applyProtection="1">
      <alignment horizontal="left" vertical="top"/>
      <protection locked="0"/>
    </xf>
    <xf numFmtId="0" fontId="37" fillId="16" borderId="82" xfId="0" applyFont="1" applyFill="1" applyBorder="1" applyAlignment="1" applyProtection="1">
      <alignment horizontal="left" vertical="top"/>
      <protection locked="0"/>
    </xf>
    <xf numFmtId="0" fontId="37" fillId="16" borderId="83" xfId="0" applyFont="1" applyFill="1" applyBorder="1" applyAlignment="1" applyProtection="1">
      <alignment horizontal="left" vertical="top"/>
      <protection locked="0"/>
    </xf>
    <xf numFmtId="0" fontId="37" fillId="16" borderId="82" xfId="0" applyFont="1" applyFill="1" applyBorder="1" applyAlignment="1" applyProtection="1">
      <alignment horizontal="left" vertical="top" wrapText="1"/>
      <protection locked="0"/>
    </xf>
    <xf numFmtId="0" fontId="37" fillId="16" borderId="83" xfId="0" applyFont="1" applyFill="1" applyBorder="1" applyAlignment="1" applyProtection="1">
      <alignment horizontal="left" vertical="top" wrapText="1"/>
      <protection locked="0"/>
    </xf>
    <xf numFmtId="49" fontId="37" fillId="16" borderId="6" xfId="0" applyNumberFormat="1" applyFont="1" applyFill="1" applyBorder="1" applyAlignment="1" applyProtection="1">
      <alignment horizontal="left" vertical="top"/>
      <protection locked="0"/>
    </xf>
    <xf numFmtId="0" fontId="37" fillId="16" borderId="0" xfId="0" applyFont="1" applyFill="1" applyAlignment="1" applyProtection="1">
      <alignment horizontal="left" vertical="top" wrapText="1"/>
      <protection locked="0"/>
    </xf>
    <xf numFmtId="0" fontId="37" fillId="16" borderId="10" xfId="0" applyFont="1" applyFill="1" applyBorder="1" applyAlignment="1" applyProtection="1">
      <alignment horizontal="left" vertical="top" wrapText="1"/>
      <protection locked="0"/>
    </xf>
    <xf numFmtId="0" fontId="37" fillId="16" borderId="0" xfId="0" applyFont="1" applyFill="1" applyBorder="1" applyAlignment="1" applyProtection="1">
      <alignment horizontal="left" vertical="top" wrapText="1"/>
      <protection locked="0"/>
    </xf>
    <xf numFmtId="0" fontId="37" fillId="16" borderId="17" xfId="0" applyFont="1" applyFill="1" applyBorder="1" applyAlignment="1" applyProtection="1">
      <alignment horizontal="left" vertical="top" wrapText="1"/>
      <protection locked="0"/>
    </xf>
    <xf numFmtId="0" fontId="37" fillId="16" borderId="86" xfId="0" applyFont="1" applyFill="1" applyBorder="1" applyAlignment="1" applyProtection="1">
      <alignment horizontal="left" vertical="top" wrapText="1"/>
      <protection locked="0"/>
    </xf>
    <xf numFmtId="0" fontId="37" fillId="16" borderId="37" xfId="0" applyFont="1" applyFill="1" applyBorder="1" applyAlignment="1" applyProtection="1">
      <alignment horizontal="left" vertical="top" wrapText="1"/>
      <protection locked="0"/>
    </xf>
    <xf numFmtId="0" fontId="37" fillId="16" borderId="88" xfId="0" applyFont="1" applyFill="1" applyBorder="1" applyAlignment="1" applyProtection="1">
      <alignment horizontal="left" vertical="top" wrapText="1"/>
      <protection locked="0"/>
    </xf>
    <xf numFmtId="0" fontId="2" fillId="16" borderId="28" xfId="0" applyFont="1" applyFill="1" applyBorder="1" applyAlignment="1" applyProtection="1">
      <alignment horizontal="center"/>
      <protection locked="0"/>
    </xf>
    <xf numFmtId="0" fontId="4" fillId="16" borderId="0" xfId="0" applyFont="1" applyFill="1" applyBorder="1" applyAlignment="1" applyProtection="1">
      <alignment horizontal="left" vertical="top" wrapText="1"/>
      <protection locked="0"/>
    </xf>
    <xf numFmtId="0" fontId="0" fillId="6" borderId="28" xfId="0" applyFill="1" applyBorder="1" applyAlignment="1" applyProtection="1">
      <alignment horizontal="center" wrapText="1"/>
      <protection locked="0"/>
    </xf>
    <xf numFmtId="0" fontId="0" fillId="6" borderId="29" xfId="0" applyFill="1" applyBorder="1" applyAlignment="1" applyProtection="1">
      <alignment horizontal="center" wrapText="1"/>
      <protection locked="0"/>
    </xf>
    <xf numFmtId="0" fontId="0" fillId="6" borderId="30" xfId="0" applyFill="1" applyBorder="1" applyAlignment="1" applyProtection="1">
      <alignment horizontal="center" wrapText="1"/>
      <protection locked="0"/>
    </xf>
    <xf numFmtId="0" fontId="47" fillId="2" borderId="28" xfId="2" applyFont="1" applyFill="1" applyBorder="1" applyAlignment="1" applyProtection="1">
      <alignment horizontal="left" vertical="center" wrapText="1"/>
    </xf>
    <xf numFmtId="0" fontId="47" fillId="2" borderId="29" xfId="2" applyFont="1" applyFill="1" applyBorder="1" applyAlignment="1" applyProtection="1">
      <alignment horizontal="left" vertical="center" wrapText="1"/>
    </xf>
    <xf numFmtId="0" fontId="47" fillId="2" borderId="30" xfId="2" applyFont="1" applyFill="1" applyBorder="1" applyAlignment="1" applyProtection="1">
      <alignment horizontal="left" vertical="center" wrapText="1"/>
    </xf>
    <xf numFmtId="0" fontId="0" fillId="6" borderId="28" xfId="0" applyFill="1" applyBorder="1" applyAlignment="1">
      <alignment horizontal="left"/>
    </xf>
    <xf numFmtId="0" fontId="0" fillId="6" borderId="29" xfId="0" applyFill="1" applyBorder="1" applyAlignment="1">
      <alignment horizontal="left"/>
    </xf>
    <xf numFmtId="0" fontId="0" fillId="6" borderId="30" xfId="0" applyFill="1" applyBorder="1" applyAlignment="1">
      <alignment horizontal="left"/>
    </xf>
    <xf numFmtId="49" fontId="0" fillId="6" borderId="74" xfId="0" applyNumberFormat="1" applyFill="1" applyBorder="1" applyAlignment="1" applyProtection="1">
      <alignment horizontal="center" vertical="top" wrapText="1"/>
      <protection locked="0"/>
    </xf>
    <xf numFmtId="49" fontId="0" fillId="6" borderId="64" xfId="0" applyNumberFormat="1" applyFill="1" applyBorder="1" applyAlignment="1" applyProtection="1">
      <alignment horizontal="center" vertical="top" wrapText="1"/>
      <protection locked="0"/>
    </xf>
    <xf numFmtId="49" fontId="0" fillId="6" borderId="98" xfId="0" applyNumberFormat="1" applyFill="1" applyBorder="1" applyAlignment="1" applyProtection="1">
      <alignment horizontal="center" vertical="top" wrapText="1"/>
      <protection locked="0"/>
    </xf>
    <xf numFmtId="0" fontId="16" fillId="2" borderId="33" xfId="2" applyFont="1" applyFill="1"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16" fillId="2" borderId="97" xfId="2" applyFont="1" applyFill="1" applyBorder="1" applyAlignment="1" applyProtection="1">
      <alignment horizontal="center" vertical="center" wrapText="1"/>
    </xf>
    <xf numFmtId="0" fontId="19" fillId="7" borderId="30" xfId="0"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165" fontId="6" fillId="6" borderId="47" xfId="2" applyNumberFormat="1" applyFont="1" applyFill="1" applyBorder="1" applyAlignment="1" applyProtection="1">
      <alignment horizontal="center" vertical="center" wrapText="1"/>
      <protection locked="0"/>
    </xf>
    <xf numFmtId="165" fontId="2" fillId="6" borderId="40" xfId="0" applyNumberFormat="1" applyFont="1" applyFill="1" applyBorder="1" applyAlignment="1" applyProtection="1">
      <alignment vertical="center" wrapText="1"/>
      <protection locked="0"/>
    </xf>
    <xf numFmtId="43" fontId="2" fillId="6" borderId="9" xfId="2" applyNumberFormat="1" applyFont="1" applyFill="1" applyBorder="1" applyAlignment="1" applyProtection="1">
      <alignment horizontal="center" vertical="center" wrapText="1"/>
      <protection locked="0"/>
    </xf>
    <xf numFmtId="0" fontId="2" fillId="6" borderId="5" xfId="0" applyFont="1" applyFill="1" applyBorder="1" applyAlignment="1" applyProtection="1">
      <alignment horizontal="center" vertical="center" wrapText="1"/>
      <protection locked="0"/>
    </xf>
    <xf numFmtId="49" fontId="2" fillId="6" borderId="43" xfId="0" applyNumberFormat="1" applyFont="1" applyFill="1" applyBorder="1" applyAlignment="1" applyProtection="1">
      <alignment horizontal="center" vertical="top" wrapText="1"/>
      <protection locked="0"/>
    </xf>
    <xf numFmtId="49" fontId="2" fillId="6" borderId="0" xfId="0" applyNumberFormat="1" applyFont="1" applyFill="1" applyBorder="1" applyAlignment="1" applyProtection="1">
      <alignment horizontal="center" vertical="top" wrapText="1"/>
      <protection locked="0"/>
    </xf>
    <xf numFmtId="0" fontId="0" fillId="0" borderId="0" xfId="0" applyAlignment="1"/>
    <xf numFmtId="0" fontId="0" fillId="0" borderId="7" xfId="0" applyBorder="1" applyAlignment="1"/>
    <xf numFmtId="0" fontId="16" fillId="2" borderId="8" xfId="2" applyNumberFormat="1" applyFont="1" applyFill="1" applyBorder="1" applyAlignment="1" applyProtection="1">
      <alignment horizontal="left" vertical="center" wrapText="1"/>
    </xf>
    <xf numFmtId="0" fontId="18" fillId="0" borderId="15" xfId="0" applyFont="1" applyBorder="1" applyAlignment="1">
      <alignment horizontal="left" vertical="center" wrapText="1"/>
    </xf>
    <xf numFmtId="49" fontId="2" fillId="3" borderId="9" xfId="2" applyNumberFormat="1" applyFont="1" applyFill="1" applyBorder="1" applyAlignment="1" applyProtection="1">
      <alignment vertical="top" wrapText="1"/>
      <protection locked="0"/>
    </xf>
    <xf numFmtId="49" fontId="2" fillId="0" borderId="11" xfId="0" applyNumberFormat="1" applyFont="1" applyBorder="1" applyAlignment="1">
      <alignment vertical="top" wrapText="1"/>
    </xf>
    <xf numFmtId="49" fontId="2" fillId="0" borderId="5" xfId="0" applyNumberFormat="1" applyFont="1" applyBorder="1" applyAlignment="1">
      <alignment vertical="top" wrapText="1"/>
    </xf>
    <xf numFmtId="0" fontId="2" fillId="3" borderId="9" xfId="0" applyFont="1" applyFill="1" applyBorder="1" applyAlignment="1" applyProtection="1">
      <alignment vertical="top" wrapText="1"/>
      <protection locked="0"/>
    </xf>
    <xf numFmtId="0" fontId="2" fillId="3" borderId="11" xfId="0" applyFont="1" applyFill="1" applyBorder="1" applyAlignment="1" applyProtection="1">
      <alignment vertical="top" wrapText="1"/>
      <protection locked="0"/>
    </xf>
    <xf numFmtId="0" fontId="2" fillId="3" borderId="5" xfId="0" applyFont="1" applyFill="1" applyBorder="1" applyAlignment="1" applyProtection="1">
      <alignment vertical="top" wrapText="1"/>
      <protection locked="0"/>
    </xf>
    <xf numFmtId="0" fontId="2" fillId="3" borderId="9" xfId="2" applyFont="1" applyFill="1" applyBorder="1" applyAlignment="1" applyProtection="1">
      <alignment vertical="top" wrapText="1"/>
      <protection locked="0"/>
    </xf>
    <xf numFmtId="0" fontId="2" fillId="3" borderId="11" xfId="2" applyFont="1" applyFill="1" applyBorder="1" applyAlignment="1" applyProtection="1">
      <alignment vertical="top" wrapText="1"/>
      <protection locked="0"/>
    </xf>
    <xf numFmtId="0" fontId="2" fillId="3" borderId="5" xfId="2" applyFont="1" applyFill="1" applyBorder="1" applyAlignment="1" applyProtection="1">
      <alignment vertical="top" wrapText="1"/>
      <protection locked="0"/>
    </xf>
    <xf numFmtId="0" fontId="10" fillId="2" borderId="1" xfId="2" applyFont="1" applyFill="1" applyBorder="1" applyAlignment="1" applyProtection="1">
      <alignment horizontal="left" vertical="center" wrapText="1"/>
    </xf>
    <xf numFmtId="10" fontId="2" fillId="6" borderId="8" xfId="2" applyNumberFormat="1" applyFont="1" applyFill="1" applyBorder="1" applyAlignment="1" applyProtection="1">
      <alignment horizontal="center" vertical="top" wrapText="1"/>
      <protection locked="0"/>
    </xf>
    <xf numFmtId="10" fontId="2" fillId="6" borderId="15" xfId="2" applyNumberFormat="1" applyFont="1" applyFill="1" applyBorder="1" applyAlignment="1" applyProtection="1">
      <alignment horizontal="center" vertical="top" wrapText="1"/>
      <protection locked="0"/>
    </xf>
    <xf numFmtId="0" fontId="2" fillId="3" borderId="12" xfId="0" applyFont="1" applyFill="1" applyBorder="1" applyAlignment="1" applyProtection="1">
      <alignment vertical="top" wrapText="1"/>
      <protection locked="0"/>
    </xf>
    <xf numFmtId="0" fontId="2" fillId="3" borderId="7" xfId="0" applyFont="1" applyFill="1" applyBorder="1" applyAlignment="1" applyProtection="1">
      <alignment vertical="top" wrapText="1"/>
      <protection locked="0"/>
    </xf>
    <xf numFmtId="0" fontId="2" fillId="3" borderId="13" xfId="0" applyFont="1" applyFill="1" applyBorder="1" applyAlignment="1" applyProtection="1">
      <alignment vertical="top" wrapText="1"/>
      <protection locked="0"/>
    </xf>
    <xf numFmtId="0" fontId="2" fillId="3" borderId="6" xfId="0" applyFont="1" applyFill="1" applyBorder="1" applyAlignment="1" applyProtection="1">
      <alignment vertical="top" wrapText="1"/>
      <protection locked="0"/>
    </xf>
    <xf numFmtId="0" fontId="2" fillId="3" borderId="0" xfId="0" applyFont="1" applyFill="1" applyBorder="1" applyAlignment="1" applyProtection="1">
      <alignment vertical="top" wrapText="1"/>
      <protection locked="0"/>
    </xf>
    <xf numFmtId="0" fontId="2" fillId="3" borderId="10" xfId="0" applyFont="1" applyFill="1" applyBorder="1" applyAlignment="1" applyProtection="1">
      <alignment vertical="top" wrapText="1"/>
      <protection locked="0"/>
    </xf>
    <xf numFmtId="0" fontId="16" fillId="2" borderId="9" xfId="2" applyFont="1" applyFill="1" applyBorder="1" applyAlignment="1" applyProtection="1">
      <alignment horizontal="left" vertical="center" wrapText="1"/>
    </xf>
    <xf numFmtId="0" fontId="18" fillId="0" borderId="5" xfId="0" applyFont="1" applyBorder="1" applyAlignment="1">
      <alignment horizontal="left" vertical="center" wrapText="1"/>
    </xf>
    <xf numFmtId="0" fontId="10" fillId="2" borderId="1" xfId="2" applyFont="1" applyFill="1" applyBorder="1" applyAlignment="1" applyProtection="1">
      <alignment vertical="center" wrapText="1"/>
    </xf>
    <xf numFmtId="0" fontId="10" fillId="2" borderId="8" xfId="2" applyFont="1" applyFill="1" applyBorder="1" applyAlignment="1" applyProtection="1">
      <alignment horizontal="left" vertical="center" wrapText="1"/>
    </xf>
    <xf numFmtId="0" fontId="10" fillId="2" borderId="14" xfId="2" applyFont="1" applyFill="1" applyBorder="1" applyAlignment="1" applyProtection="1">
      <alignment horizontal="left" vertical="center" wrapText="1"/>
    </xf>
    <xf numFmtId="0" fontId="16" fillId="2" borderId="12" xfId="2" applyFont="1" applyFill="1" applyBorder="1" applyAlignment="1" applyProtection="1">
      <alignment horizontal="left" vertical="center" wrapText="1"/>
    </xf>
    <xf numFmtId="0" fontId="16" fillId="2" borderId="13" xfId="2" applyFont="1" applyFill="1" applyBorder="1" applyAlignment="1" applyProtection="1">
      <alignment horizontal="left" vertical="center" wrapText="1"/>
    </xf>
    <xf numFmtId="0" fontId="16" fillId="2" borderId="3" xfId="2" applyFont="1" applyFill="1" applyBorder="1" applyAlignment="1" applyProtection="1">
      <alignment horizontal="left" vertical="center" wrapText="1"/>
    </xf>
    <xf numFmtId="0" fontId="16" fillId="2" borderId="4" xfId="2" applyFont="1" applyFill="1" applyBorder="1" applyAlignment="1" applyProtection="1">
      <alignment horizontal="left" vertical="center" wrapText="1"/>
    </xf>
    <xf numFmtId="0" fontId="10" fillId="2" borderId="8" xfId="2" applyFont="1" applyFill="1" applyBorder="1" applyAlignment="1" applyProtection="1">
      <alignment horizontal="center" vertical="center" wrapText="1"/>
    </xf>
    <xf numFmtId="0" fontId="10" fillId="2" borderId="14" xfId="2" applyFont="1" applyFill="1" applyBorder="1" applyAlignment="1" applyProtection="1">
      <alignment horizontal="center" vertical="center" wrapText="1"/>
    </xf>
    <xf numFmtId="0" fontId="10" fillId="2" borderId="15" xfId="2" applyFont="1" applyFill="1" applyBorder="1" applyAlignment="1" applyProtection="1">
      <alignment horizontal="center" vertical="center" wrapText="1"/>
    </xf>
    <xf numFmtId="0" fontId="2" fillId="6" borderId="0" xfId="0" applyFont="1" applyFill="1" applyBorder="1" applyAlignment="1" applyProtection="1">
      <alignment horizontal="left" vertical="top" wrapText="1"/>
      <protection locked="0"/>
    </xf>
    <xf numFmtId="0" fontId="2" fillId="6" borderId="26" xfId="0" applyFont="1" applyFill="1" applyBorder="1" applyAlignment="1" applyProtection="1">
      <alignment horizontal="left" vertical="top" wrapText="1"/>
      <protection locked="0"/>
    </xf>
    <xf numFmtId="0" fontId="10" fillId="2" borderId="33" xfId="2" applyFont="1" applyFill="1" applyBorder="1" applyAlignment="1" applyProtection="1">
      <alignment horizontal="center" vertical="center" wrapText="1"/>
    </xf>
    <xf numFmtId="0" fontId="10" fillId="2" borderId="34" xfId="2" applyFont="1" applyFill="1" applyBorder="1" applyAlignment="1" applyProtection="1">
      <alignment horizontal="center" vertical="center" wrapText="1"/>
    </xf>
    <xf numFmtId="0" fontId="10" fillId="2" borderId="97" xfId="2" applyFont="1" applyFill="1" applyBorder="1" applyAlignment="1" applyProtection="1">
      <alignment horizontal="center" vertical="center" wrapText="1"/>
    </xf>
    <xf numFmtId="49" fontId="37" fillId="16" borderId="80" xfId="0" applyNumberFormat="1" applyFont="1" applyFill="1" applyBorder="1" applyAlignment="1" applyProtection="1">
      <alignment horizontal="left" vertical="top" wrapText="1"/>
      <protection locked="0"/>
    </xf>
    <xf numFmtId="49" fontId="37" fillId="16" borderId="62" xfId="0" applyNumberFormat="1" applyFont="1" applyFill="1" applyBorder="1" applyAlignment="1" applyProtection="1">
      <alignment horizontal="left" vertical="top" wrapText="1"/>
      <protection locked="0"/>
    </xf>
    <xf numFmtId="49" fontId="37" fillId="16" borderId="84" xfId="0" applyNumberFormat="1" applyFont="1" applyFill="1" applyBorder="1" applyAlignment="1" applyProtection="1">
      <alignment horizontal="left" vertical="top" wrapText="1"/>
      <protection locked="0"/>
    </xf>
    <xf numFmtId="49" fontId="37" fillId="16" borderId="21" xfId="0" applyNumberFormat="1" applyFont="1" applyFill="1" applyBorder="1" applyAlignment="1" applyProtection="1">
      <alignment horizontal="left" vertical="top" wrapText="1"/>
      <protection locked="0"/>
    </xf>
    <xf numFmtId="0" fontId="17" fillId="2" borderId="8" xfId="2" applyFont="1" applyFill="1" applyBorder="1" applyAlignment="1" applyProtection="1">
      <alignment horizontal="left" vertical="center" wrapText="1"/>
    </xf>
    <xf numFmtId="0" fontId="0" fillId="0" borderId="14" xfId="0" applyBorder="1" applyAlignment="1" applyProtection="1">
      <alignment horizontal="left" vertical="center" wrapText="1"/>
    </xf>
    <xf numFmtId="0" fontId="38" fillId="22" borderId="13" xfId="2" applyFont="1" applyFill="1" applyBorder="1" applyAlignment="1" applyProtection="1">
      <alignment horizontal="left" vertical="center" wrapText="1"/>
    </xf>
    <xf numFmtId="0" fontId="38" fillId="22" borderId="10" xfId="2" applyFont="1" applyFill="1" applyBorder="1" applyAlignment="1" applyProtection="1">
      <alignment horizontal="left" vertical="center" wrapText="1"/>
    </xf>
    <xf numFmtId="14" fontId="19" fillId="7" borderId="0" xfId="0" applyNumberFormat="1" applyFont="1" applyFill="1" applyBorder="1" applyAlignment="1" applyProtection="1">
      <alignment horizontal="center" wrapText="1"/>
      <protection locked="0"/>
    </xf>
    <xf numFmtId="0" fontId="0" fillId="7" borderId="0" xfId="0" applyFill="1" applyBorder="1" applyAlignment="1">
      <alignment horizontal="center" wrapText="1"/>
    </xf>
    <xf numFmtId="0" fontId="2" fillId="3" borderId="1" xfId="0" applyFont="1" applyFill="1" applyBorder="1" applyAlignment="1" applyProtection="1">
      <alignment horizontal="left" vertical="top"/>
      <protection locked="0"/>
    </xf>
    <xf numFmtId="0" fontId="16" fillId="2" borderId="9" xfId="2" applyFont="1" applyFill="1" applyBorder="1" applyAlignment="1" applyProtection="1">
      <alignment vertical="center" wrapText="1"/>
    </xf>
    <xf numFmtId="0" fontId="16" fillId="2" borderId="5" xfId="2" applyFont="1" applyFill="1" applyBorder="1" applyAlignment="1" applyProtection="1">
      <alignment vertical="center" wrapText="1"/>
    </xf>
    <xf numFmtId="0" fontId="2" fillId="3" borderId="9" xfId="0" applyFont="1" applyFill="1" applyBorder="1" applyAlignment="1" applyProtection="1">
      <alignment horizontal="center" vertical="top"/>
      <protection locked="0"/>
    </xf>
    <xf numFmtId="0" fontId="2" fillId="3" borderId="11" xfId="0" applyFont="1" applyFill="1" applyBorder="1" applyAlignment="1" applyProtection="1">
      <alignment horizontal="center" vertical="top"/>
      <protection locked="0"/>
    </xf>
    <xf numFmtId="0" fontId="2" fillId="3" borderId="5" xfId="0" applyFont="1" applyFill="1" applyBorder="1" applyAlignment="1" applyProtection="1">
      <alignment horizontal="center" vertical="top"/>
      <protection locked="0"/>
    </xf>
    <xf numFmtId="0" fontId="4" fillId="12" borderId="56" xfId="0" applyFont="1" applyFill="1" applyBorder="1" applyAlignment="1">
      <alignment horizontal="center" vertical="center" wrapText="1"/>
    </xf>
    <xf numFmtId="0" fontId="4" fillId="12" borderId="57" xfId="0" applyFont="1" applyFill="1" applyBorder="1" applyAlignment="1">
      <alignment horizontal="center" vertical="center" wrapText="1"/>
    </xf>
    <xf numFmtId="0" fontId="4" fillId="12" borderId="58" xfId="0" applyFont="1" applyFill="1" applyBorder="1" applyAlignment="1">
      <alignment horizontal="center" vertical="center" wrapText="1"/>
    </xf>
    <xf numFmtId="0" fontId="4" fillId="12" borderId="89" xfId="0" applyFont="1" applyFill="1" applyBorder="1" applyAlignment="1">
      <alignment horizontal="center" vertical="center" wrapText="1"/>
    </xf>
    <xf numFmtId="0" fontId="4" fillId="12" borderId="0" xfId="0" applyFont="1" applyFill="1" applyBorder="1" applyAlignment="1">
      <alignment horizontal="center" vertical="center" wrapText="1"/>
    </xf>
    <xf numFmtId="0" fontId="4" fillId="12" borderId="90" xfId="0" applyFont="1" applyFill="1" applyBorder="1" applyAlignment="1">
      <alignment horizontal="center" vertical="center" wrapText="1"/>
    </xf>
    <xf numFmtId="0" fontId="33" fillId="22" borderId="56" xfId="0" applyFont="1" applyFill="1" applyBorder="1" applyAlignment="1">
      <alignment horizontal="center" vertical="center" wrapText="1"/>
    </xf>
    <xf numFmtId="0" fontId="33" fillId="22" borderId="57" xfId="0" applyFont="1" applyFill="1" applyBorder="1" applyAlignment="1">
      <alignment horizontal="center" vertical="center" wrapText="1"/>
    </xf>
    <xf numFmtId="0" fontId="33" fillId="22" borderId="58" xfId="0" applyFont="1" applyFill="1" applyBorder="1" applyAlignment="1">
      <alignment horizontal="center" vertical="center" wrapText="1"/>
    </xf>
    <xf numFmtId="0" fontId="0" fillId="22" borderId="89" xfId="0" applyFill="1" applyBorder="1" applyAlignment="1">
      <alignment horizontal="center" vertical="center" wrapText="1"/>
    </xf>
    <xf numFmtId="0" fontId="0" fillId="22" borderId="0" xfId="0" applyFill="1" applyBorder="1" applyAlignment="1">
      <alignment horizontal="center" vertical="center" wrapText="1"/>
    </xf>
    <xf numFmtId="0" fontId="0" fillId="22" borderId="90" xfId="0" applyFill="1" applyBorder="1" applyAlignment="1">
      <alignment horizontal="center" vertical="center" wrapText="1"/>
    </xf>
    <xf numFmtId="0" fontId="0" fillId="22" borderId="59" xfId="0" applyFill="1" applyBorder="1" applyAlignment="1">
      <alignment horizontal="center" vertical="center" wrapText="1"/>
    </xf>
    <xf numFmtId="0" fontId="0" fillId="22" borderId="60" xfId="0" applyFill="1" applyBorder="1" applyAlignment="1">
      <alignment horizontal="center" vertical="center" wrapText="1"/>
    </xf>
    <xf numFmtId="0" fontId="0" fillId="22" borderId="61" xfId="0" applyFill="1" applyBorder="1" applyAlignment="1">
      <alignment horizontal="center" vertical="center" wrapText="1"/>
    </xf>
    <xf numFmtId="0" fontId="12" fillId="0" borderId="0" xfId="0" applyFont="1" applyAlignment="1"/>
    <xf numFmtId="0" fontId="0" fillId="0" borderId="0" xfId="0" applyAlignment="1"/>
    <xf numFmtId="0" fontId="2" fillId="3" borderId="28" xfId="0" applyFont="1" applyFill="1" applyBorder="1" applyAlignment="1" applyProtection="1">
      <alignment horizontal="left" vertical="top"/>
      <protection locked="0"/>
    </xf>
    <xf numFmtId="0" fontId="2" fillId="3" borderId="29" xfId="0" applyFont="1" applyFill="1" applyBorder="1" applyAlignment="1" applyProtection="1">
      <alignment horizontal="left" vertical="top"/>
      <protection locked="0"/>
    </xf>
    <xf numFmtId="0" fontId="2" fillId="3" borderId="30" xfId="0" applyFont="1" applyFill="1" applyBorder="1" applyAlignment="1" applyProtection="1">
      <alignment horizontal="left" vertical="top"/>
      <protection locked="0"/>
    </xf>
    <xf numFmtId="0" fontId="16" fillId="7" borderId="9" xfId="2" applyNumberFormat="1" applyFont="1" applyFill="1" applyBorder="1" applyAlignment="1" applyProtection="1">
      <alignment horizontal="left" vertical="top" wrapText="1"/>
    </xf>
    <xf numFmtId="0" fontId="16" fillId="7" borderId="5" xfId="2" applyNumberFormat="1" applyFont="1" applyFill="1" applyBorder="1" applyAlignment="1" applyProtection="1">
      <alignment horizontal="left" vertical="top" wrapText="1"/>
    </xf>
    <xf numFmtId="0" fontId="8" fillId="7" borderId="9" xfId="0" applyFont="1" applyFill="1" applyBorder="1" applyAlignment="1" applyProtection="1">
      <alignment horizontal="left" vertical="top"/>
      <protection locked="0"/>
    </xf>
    <xf numFmtId="0" fontId="8" fillId="7" borderId="5" xfId="0" applyFont="1" applyFill="1" applyBorder="1" applyAlignment="1" applyProtection="1">
      <alignment horizontal="left" vertical="top"/>
      <protection locked="0"/>
    </xf>
    <xf numFmtId="0" fontId="16" fillId="7" borderId="12" xfId="2" applyFont="1" applyFill="1" applyBorder="1" applyAlignment="1" applyProtection="1">
      <alignment horizontal="left" wrapText="1"/>
    </xf>
    <xf numFmtId="0" fontId="16" fillId="7" borderId="31" xfId="2" applyFont="1" applyFill="1" applyBorder="1" applyAlignment="1" applyProtection="1">
      <alignment horizontal="left" wrapText="1"/>
    </xf>
    <xf numFmtId="0" fontId="16" fillId="7" borderId="6" xfId="2" applyFont="1" applyFill="1" applyBorder="1" applyAlignment="1" applyProtection="1">
      <alignment horizontal="left" wrapText="1"/>
    </xf>
    <xf numFmtId="0" fontId="16" fillId="7" borderId="26" xfId="2" applyFont="1" applyFill="1" applyBorder="1" applyAlignment="1" applyProtection="1">
      <alignment horizontal="left" wrapText="1"/>
    </xf>
    <xf numFmtId="0" fontId="16" fillId="7" borderId="3" xfId="2" applyFont="1" applyFill="1" applyBorder="1" applyAlignment="1" applyProtection="1">
      <alignment horizontal="left" wrapText="1"/>
    </xf>
    <xf numFmtId="0" fontId="16" fillId="7" borderId="32" xfId="2" applyFont="1" applyFill="1" applyBorder="1" applyAlignment="1" applyProtection="1">
      <alignment horizontal="left" wrapText="1"/>
    </xf>
    <xf numFmtId="0" fontId="2" fillId="7" borderId="20" xfId="0" applyFont="1" applyFill="1" applyBorder="1" applyAlignment="1" applyProtection="1">
      <alignment horizontal="left" vertical="top" wrapText="1"/>
      <protection locked="0"/>
    </xf>
    <xf numFmtId="0" fontId="2" fillId="7" borderId="0" xfId="0" applyFont="1" applyFill="1" applyBorder="1" applyAlignment="1" applyProtection="1">
      <alignment horizontal="left" vertical="top" wrapText="1"/>
      <protection locked="0"/>
    </xf>
    <xf numFmtId="0" fontId="2" fillId="7" borderId="26" xfId="0" applyFont="1" applyFill="1" applyBorder="1" applyAlignment="1" applyProtection="1">
      <alignment horizontal="left" vertical="top" wrapText="1"/>
      <protection locked="0"/>
    </xf>
    <xf numFmtId="0" fontId="2" fillId="7" borderId="23" xfId="0" applyFont="1" applyFill="1" applyBorder="1" applyAlignment="1" applyProtection="1">
      <alignment horizontal="left" vertical="top" wrapText="1"/>
      <protection locked="0"/>
    </xf>
    <xf numFmtId="0" fontId="2" fillId="7" borderId="21" xfId="0" applyFont="1" applyFill="1" applyBorder="1" applyAlignment="1" applyProtection="1">
      <alignment horizontal="left" vertical="top" wrapText="1"/>
      <protection locked="0"/>
    </xf>
    <xf numFmtId="0" fontId="2" fillId="7" borderId="27" xfId="0" applyFont="1" applyFill="1" applyBorder="1" applyAlignment="1" applyProtection="1">
      <alignment horizontal="left" vertical="top" wrapText="1"/>
      <protection locked="0"/>
    </xf>
    <xf numFmtId="0" fontId="16" fillId="22" borderId="9" xfId="2" applyNumberFormat="1" applyFont="1" applyFill="1" applyBorder="1" applyAlignment="1" applyProtection="1">
      <alignment horizontal="left" vertical="top" wrapText="1"/>
    </xf>
    <xf numFmtId="0" fontId="16" fillId="22" borderId="11" xfId="2" applyNumberFormat="1" applyFont="1" applyFill="1" applyBorder="1" applyAlignment="1" applyProtection="1">
      <alignment horizontal="left" vertical="top" wrapText="1"/>
    </xf>
    <xf numFmtId="0" fontId="10" fillId="7" borderId="9" xfId="0" applyFont="1" applyFill="1" applyBorder="1" applyAlignment="1">
      <alignment horizontal="left"/>
    </xf>
    <xf numFmtId="0" fontId="10" fillId="7" borderId="11" xfId="0" applyFont="1" applyFill="1" applyBorder="1" applyAlignment="1">
      <alignment horizontal="left"/>
    </xf>
    <xf numFmtId="0" fontId="19" fillId="7" borderId="28" xfId="0" applyFont="1" applyFill="1" applyBorder="1" applyAlignment="1" applyProtection="1">
      <alignment horizontal="center"/>
      <protection locked="0"/>
    </xf>
    <xf numFmtId="0" fontId="19" fillId="7" borderId="29" xfId="0" applyFont="1" applyFill="1" applyBorder="1" applyAlignment="1" applyProtection="1">
      <alignment horizontal="center"/>
      <protection locked="0"/>
    </xf>
    <xf numFmtId="0" fontId="19" fillId="7" borderId="30" xfId="0" applyFont="1" applyFill="1" applyBorder="1" applyAlignment="1" applyProtection="1">
      <alignment horizontal="center"/>
      <protection locked="0"/>
    </xf>
    <xf numFmtId="14" fontId="19" fillId="7" borderId="28" xfId="0" applyNumberFormat="1" applyFont="1" applyFill="1" applyBorder="1" applyAlignment="1" applyProtection="1">
      <alignment horizontal="center"/>
      <protection locked="0"/>
    </xf>
    <xf numFmtId="14" fontId="19" fillId="7" borderId="29" xfId="0" applyNumberFormat="1" applyFont="1" applyFill="1" applyBorder="1" applyAlignment="1" applyProtection="1">
      <alignment horizontal="center"/>
      <protection locked="0"/>
    </xf>
    <xf numFmtId="14" fontId="19" fillId="7" borderId="30" xfId="0" applyNumberFormat="1" applyFont="1" applyFill="1" applyBorder="1" applyAlignment="1" applyProtection="1">
      <alignment horizontal="center"/>
      <protection locked="0"/>
    </xf>
    <xf numFmtId="0" fontId="0" fillId="6" borderId="28" xfId="0" applyFill="1" applyBorder="1" applyAlignment="1" applyProtection="1">
      <alignment horizontal="center" wrapText="1"/>
      <protection locked="0"/>
    </xf>
    <xf numFmtId="0" fontId="0" fillId="6" borderId="29" xfId="0" applyFill="1" applyBorder="1" applyAlignment="1" applyProtection="1">
      <alignment horizontal="center" wrapText="1"/>
      <protection locked="0"/>
    </xf>
    <xf numFmtId="0" fontId="0" fillId="6" borderId="30" xfId="0" applyFill="1" applyBorder="1" applyAlignment="1" applyProtection="1">
      <alignment horizontal="center" wrapText="1"/>
      <protection locked="0"/>
    </xf>
    <xf numFmtId="0" fontId="10" fillId="22" borderId="9" xfId="0" applyFont="1" applyFill="1" applyBorder="1" applyAlignment="1">
      <alignment horizontal="left"/>
    </xf>
    <xf numFmtId="0" fontId="10" fillId="22" borderId="11" xfId="0" applyFont="1" applyFill="1" applyBorder="1" applyAlignment="1">
      <alignment horizontal="left"/>
    </xf>
    <xf numFmtId="0" fontId="16" fillId="22" borderId="12" xfId="2" applyNumberFormat="1" applyFont="1" applyFill="1" applyBorder="1" applyAlignment="1" applyProtection="1">
      <alignment horizontal="left" vertical="top" wrapText="1"/>
    </xf>
    <xf numFmtId="0" fontId="16" fillId="22" borderId="7" xfId="2" applyNumberFormat="1" applyFont="1" applyFill="1" applyBorder="1" applyAlignment="1" applyProtection="1">
      <alignment horizontal="left" vertical="top" wrapText="1"/>
    </xf>
    <xf numFmtId="49" fontId="37" fillId="16" borderId="81" xfId="0" applyNumberFormat="1" applyFont="1" applyFill="1" applyBorder="1" applyAlignment="1" applyProtection="1">
      <alignment horizontal="left" vertical="top" wrapText="1"/>
      <protection locked="0"/>
    </xf>
    <xf numFmtId="49" fontId="37" fillId="16" borderId="82" xfId="0" applyNumberFormat="1" applyFont="1" applyFill="1" applyBorder="1" applyAlignment="1" applyProtection="1">
      <alignment horizontal="left" vertical="top" wrapText="1"/>
      <protection locked="0"/>
    </xf>
    <xf numFmtId="49" fontId="37" fillId="16" borderId="83" xfId="0" applyNumberFormat="1" applyFont="1" applyFill="1" applyBorder="1" applyAlignment="1" applyProtection="1">
      <alignment horizontal="left" vertical="top" wrapText="1"/>
      <protection locked="0"/>
    </xf>
    <xf numFmtId="0" fontId="16" fillId="22" borderId="7" xfId="2" applyFont="1" applyFill="1" applyBorder="1" applyAlignment="1" applyProtection="1">
      <alignment horizontal="center" vertical="center" wrapText="1"/>
    </xf>
    <xf numFmtId="0" fontId="16" fillId="22" borderId="0" xfId="2" applyFont="1" applyFill="1" applyBorder="1" applyAlignment="1" applyProtection="1">
      <alignment horizontal="center" vertical="center" wrapText="1"/>
    </xf>
    <xf numFmtId="0" fontId="16" fillId="22" borderId="2" xfId="2" applyFont="1" applyFill="1" applyBorder="1" applyAlignment="1" applyProtection="1">
      <alignment horizontal="center" vertical="center" wrapText="1"/>
    </xf>
    <xf numFmtId="0" fontId="0" fillId="6" borderId="28" xfId="0" applyFill="1" applyBorder="1" applyAlignment="1">
      <alignment horizontal="left"/>
    </xf>
    <xf numFmtId="0" fontId="0" fillId="6" borderId="29" xfId="0" applyFill="1" applyBorder="1" applyAlignment="1">
      <alignment horizontal="left"/>
    </xf>
    <xf numFmtId="0" fontId="0" fillId="6" borderId="30" xfId="0" applyFill="1" applyBorder="1" applyAlignment="1">
      <alignment horizontal="left"/>
    </xf>
    <xf numFmtId="0" fontId="16" fillId="2" borderId="33" xfId="2" applyFont="1" applyFill="1" applyBorder="1" applyAlignment="1" applyProtection="1">
      <alignment horizontal="center" vertical="center" wrapText="1"/>
    </xf>
    <xf numFmtId="0" fontId="16" fillId="2" borderId="34" xfId="2" applyFont="1" applyFill="1" applyBorder="1" applyAlignment="1" applyProtection="1">
      <alignment horizontal="center" vertical="center" wrapText="1"/>
    </xf>
    <xf numFmtId="0" fontId="21" fillId="15" borderId="6" xfId="3" applyFont="1" applyFill="1" applyBorder="1" applyAlignment="1" applyProtection="1">
      <alignment horizontal="left" vertical="top" wrapText="1"/>
    </xf>
    <xf numFmtId="0" fontId="21" fillId="15" borderId="0" xfId="3" applyFont="1" applyFill="1" applyBorder="1" applyAlignment="1" applyProtection="1">
      <alignment horizontal="left" vertical="top" wrapText="1"/>
    </xf>
    <xf numFmtId="0" fontId="0" fillId="0" borderId="10" xfId="0" applyBorder="1" applyAlignment="1" applyProtection="1">
      <alignment vertical="top" wrapText="1"/>
    </xf>
    <xf numFmtId="0" fontId="16" fillId="2" borderId="0" xfId="2" applyFont="1" applyFill="1" applyBorder="1" applyAlignment="1" applyProtection="1">
      <alignment horizontal="center" vertical="center" wrapText="1"/>
    </xf>
    <xf numFmtId="0" fontId="2" fillId="9" borderId="0" xfId="0" applyFont="1" applyFill="1" applyAlignment="1" applyProtection="1">
      <alignment horizontal="center" vertical="center"/>
      <protection locked="0"/>
    </xf>
    <xf numFmtId="0" fontId="5" fillId="0" borderId="0" xfId="2" applyAlignment="1" applyProtection="1">
      <alignment horizontal="center" vertical="top" wrapText="1"/>
    </xf>
    <xf numFmtId="0" fontId="4" fillId="9" borderId="20" xfId="0" applyFont="1" applyFill="1" applyBorder="1" applyAlignment="1" applyProtection="1">
      <alignment horizontal="center" vertical="top" wrapText="1"/>
      <protection locked="0"/>
    </xf>
    <xf numFmtId="0" fontId="4" fillId="9" borderId="0" xfId="0" applyFont="1" applyFill="1" applyBorder="1" applyAlignment="1" applyProtection="1">
      <alignment horizontal="center" vertical="top" wrapText="1"/>
      <protection locked="0"/>
    </xf>
    <xf numFmtId="0" fontId="10" fillId="22" borderId="8" xfId="3" applyFont="1" applyFill="1" applyBorder="1" applyAlignment="1" applyProtection="1">
      <alignment horizontal="left" vertical="center" wrapText="1"/>
    </xf>
    <xf numFmtId="0" fontId="10" fillId="22" borderId="15" xfId="3" applyFont="1" applyFill="1" applyBorder="1" applyAlignment="1" applyProtection="1">
      <alignment horizontal="left" vertical="center" wrapText="1"/>
    </xf>
    <xf numFmtId="0" fontId="24" fillId="22" borderId="3" xfId="3" applyFont="1" applyFill="1" applyBorder="1" applyAlignment="1" applyProtection="1">
      <alignment horizontal="center" vertical="center" wrapText="1"/>
    </xf>
    <xf numFmtId="0" fontId="24" fillId="22" borderId="4" xfId="3" applyFont="1" applyFill="1" applyBorder="1" applyAlignment="1" applyProtection="1">
      <alignment horizontal="center" vertical="center" wrapText="1"/>
    </xf>
    <xf numFmtId="0" fontId="16" fillId="8" borderId="0" xfId="2" applyNumberFormat="1" applyFont="1" applyFill="1" applyBorder="1" applyAlignment="1" applyProtection="1">
      <alignment horizontal="left" vertical="center" wrapText="1"/>
    </xf>
    <xf numFmtId="0" fontId="18" fillId="0" borderId="0" xfId="0" applyFont="1" applyAlignment="1" applyProtection="1">
      <alignment horizontal="left" vertical="center" wrapText="1"/>
    </xf>
    <xf numFmtId="0" fontId="10" fillId="22" borderId="13" xfId="3" applyFont="1" applyFill="1" applyBorder="1" applyAlignment="1" applyProtection="1">
      <alignment horizontal="center" vertical="center" wrapText="1"/>
    </xf>
    <xf numFmtId="0" fontId="0" fillId="22" borderId="10" xfId="0" applyFill="1" applyBorder="1" applyAlignment="1" applyProtection="1">
      <alignment horizontal="center" vertical="center" wrapText="1"/>
    </xf>
    <xf numFmtId="0" fontId="10" fillId="22" borderId="11" xfId="2" applyNumberFormat="1" applyFont="1" applyFill="1" applyBorder="1" applyAlignment="1" applyProtection="1">
      <alignment horizontal="left" vertical="center" wrapText="1"/>
    </xf>
    <xf numFmtId="0" fontId="0" fillId="22" borderId="11" xfId="0" applyFill="1" applyBorder="1" applyAlignment="1" applyProtection="1">
      <alignment wrapText="1"/>
    </xf>
    <xf numFmtId="0" fontId="10"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26" fillId="18" borderId="38" xfId="3" applyFont="1" applyFill="1" applyBorder="1" applyAlignment="1" applyProtection="1">
      <alignment vertical="center" wrapText="1"/>
    </xf>
    <xf numFmtId="0" fontId="26" fillId="18" borderId="51" xfId="3" applyFont="1" applyFill="1" applyBorder="1" applyAlignment="1" applyProtection="1">
      <alignment vertical="center" wrapText="1"/>
    </xf>
    <xf numFmtId="0" fontId="16" fillId="8" borderId="16" xfId="2" applyNumberFormat="1" applyFont="1" applyFill="1" applyBorder="1" applyAlignment="1" applyProtection="1">
      <alignment horizontal="left" vertical="center" wrapText="1"/>
    </xf>
    <xf numFmtId="0" fontId="18" fillId="0" borderId="5" xfId="0" applyFont="1" applyBorder="1" applyAlignment="1" applyProtection="1">
      <alignment horizontal="left" vertical="center" wrapText="1"/>
    </xf>
    <xf numFmtId="0" fontId="16" fillId="8" borderId="39" xfId="2" applyNumberFormat="1" applyFont="1" applyFill="1" applyBorder="1" applyAlignment="1" applyProtection="1">
      <alignment horizontal="left" vertical="center" wrapText="1"/>
    </xf>
    <xf numFmtId="0" fontId="18" fillId="0" borderId="40" xfId="0" applyFont="1" applyBorder="1" applyAlignment="1" applyProtection="1">
      <alignment horizontal="left" vertical="center" wrapText="1"/>
    </xf>
    <xf numFmtId="0" fontId="10" fillId="22" borderId="16" xfId="2" applyNumberFormat="1" applyFont="1" applyFill="1" applyBorder="1" applyAlignment="1" applyProtection="1">
      <alignment horizontal="left" vertical="center" wrapText="1"/>
    </xf>
    <xf numFmtId="0" fontId="13" fillId="22" borderId="11" xfId="2" applyNumberFormat="1" applyFont="1" applyFill="1" applyBorder="1" applyAlignment="1" applyProtection="1">
      <alignment horizontal="left" vertical="center" wrapText="1"/>
    </xf>
    <xf numFmtId="49" fontId="4" fillId="9" borderId="20" xfId="0" applyNumberFormat="1" applyFont="1" applyFill="1" applyBorder="1" applyAlignment="1" applyProtection="1">
      <alignment vertical="top" wrapText="1"/>
      <protection locked="0"/>
    </xf>
    <xf numFmtId="49" fontId="4" fillId="0" borderId="0" xfId="0" applyNumberFormat="1" applyFont="1" applyAlignment="1" applyProtection="1">
      <alignment vertical="top" wrapText="1"/>
      <protection locked="0"/>
    </xf>
    <xf numFmtId="0" fontId="16" fillId="2" borderId="12" xfId="3" applyFont="1" applyFill="1" applyBorder="1" applyAlignment="1" applyProtection="1">
      <alignment horizontal="left" vertical="center" wrapText="1"/>
    </xf>
    <xf numFmtId="0" fontId="18" fillId="0" borderId="13" xfId="0" applyFont="1" applyBorder="1" applyAlignment="1" applyProtection="1">
      <alignment horizontal="left" vertical="center" wrapText="1"/>
    </xf>
    <xf numFmtId="0" fontId="16" fillId="2" borderId="54" xfId="3" applyFont="1" applyFill="1" applyBorder="1" applyAlignment="1" applyProtection="1">
      <alignment horizontal="left" vertical="center" wrapText="1"/>
    </xf>
    <xf numFmtId="0" fontId="18" fillId="0" borderId="55" xfId="0" applyFont="1" applyBorder="1" applyAlignment="1" applyProtection="1">
      <alignment horizontal="left" vertical="center" wrapText="1"/>
    </xf>
    <xf numFmtId="0" fontId="10" fillId="2" borderId="12" xfId="3" applyFont="1" applyFill="1" applyBorder="1" applyAlignment="1" applyProtection="1">
      <alignment horizontal="left" vertical="center" wrapText="1"/>
    </xf>
    <xf numFmtId="0" fontId="0" fillId="0" borderId="13" xfId="0" applyBorder="1" applyAlignment="1" applyProtection="1">
      <alignment horizontal="left" vertical="center" wrapText="1"/>
    </xf>
    <xf numFmtId="0" fontId="10" fillId="22" borderId="31" xfId="3" applyFont="1" applyFill="1" applyBorder="1" applyAlignment="1" applyProtection="1">
      <alignment horizontal="left" vertical="center" wrapText="1"/>
    </xf>
    <xf numFmtId="0" fontId="0" fillId="22" borderId="27" xfId="0" applyFill="1" applyBorder="1" applyAlignment="1" applyProtection="1">
      <alignment horizontal="left" vertical="center" wrapText="1"/>
    </xf>
    <xf numFmtId="49" fontId="4" fillId="9" borderId="20" xfId="0" applyNumberFormat="1" applyFont="1" applyFill="1" applyBorder="1" applyAlignment="1" applyProtection="1">
      <alignment horizontal="justify" vertical="top"/>
      <protection locked="0"/>
    </xf>
    <xf numFmtId="49" fontId="4" fillId="0" borderId="0" xfId="0" applyNumberFormat="1" applyFont="1" applyBorder="1" applyAlignment="1" applyProtection="1">
      <alignment horizontal="justify" vertical="top"/>
      <protection locked="0"/>
    </xf>
    <xf numFmtId="0" fontId="27" fillId="2" borderId="8" xfId="3" applyFont="1" applyFill="1" applyBorder="1" applyAlignment="1" applyProtection="1">
      <alignment horizontal="center" vertical="center" wrapText="1"/>
    </xf>
    <xf numFmtId="0" fontId="37" fillId="0" borderId="14" xfId="0" applyFont="1" applyBorder="1" applyAlignment="1" applyProtection="1">
      <alignment horizontal="center" vertical="center" wrapText="1"/>
    </xf>
    <xf numFmtId="0" fontId="37" fillId="0" borderId="15" xfId="0" applyFont="1" applyBorder="1" applyAlignment="1" applyProtection="1">
      <alignment horizontal="center" vertical="center" wrapText="1"/>
    </xf>
    <xf numFmtId="49" fontId="4" fillId="10" borderId="6" xfId="4" applyNumberFormat="1" applyFont="1" applyFill="1" applyBorder="1" applyAlignment="1" applyProtection="1">
      <alignment vertical="top" wrapText="1"/>
      <protection locked="0"/>
    </xf>
    <xf numFmtId="49" fontId="4" fillId="10" borderId="0" xfId="0" applyNumberFormat="1" applyFont="1" applyFill="1" applyAlignment="1" applyProtection="1">
      <alignment vertical="top" wrapText="1"/>
      <protection locked="0"/>
    </xf>
    <xf numFmtId="49" fontId="4" fillId="0" borderId="6" xfId="0" applyNumberFormat="1" applyFont="1" applyBorder="1" applyAlignment="1" applyProtection="1">
      <alignment vertical="top" wrapText="1"/>
      <protection locked="0"/>
    </xf>
    <xf numFmtId="0" fontId="4" fillId="0" borderId="0" xfId="3" applyFont="1" applyAlignment="1" applyProtection="1">
      <alignment horizontal="justify" vertical="top" wrapText="1"/>
    </xf>
    <xf numFmtId="0" fontId="4" fillId="0" borderId="0" xfId="0" applyFont="1" applyAlignment="1" applyProtection="1">
      <alignment horizontal="justify" vertical="top" wrapText="1"/>
    </xf>
    <xf numFmtId="0" fontId="4" fillId="0" borderId="0" xfId="0" applyFont="1" applyAlignment="1" applyProtection="1">
      <alignment horizontal="justify" wrapText="1"/>
    </xf>
    <xf numFmtId="0" fontId="43" fillId="22" borderId="16" xfId="2" applyNumberFormat="1" applyFont="1" applyFill="1" applyBorder="1" applyAlignment="1" applyProtection="1">
      <alignment horizontal="center" vertical="center" wrapText="1"/>
    </xf>
    <xf numFmtId="0" fontId="4" fillId="22" borderId="11" xfId="0" applyFont="1" applyFill="1" applyBorder="1" applyAlignment="1" applyProtection="1">
      <alignment horizontal="center" vertical="center" wrapText="1"/>
    </xf>
    <xf numFmtId="0" fontId="16" fillId="22" borderId="0" xfId="0" applyFont="1" applyFill="1" applyBorder="1" applyAlignment="1" applyProtection="1">
      <alignment horizontal="center" vertical="center"/>
    </xf>
    <xf numFmtId="49" fontId="38" fillId="22" borderId="11" xfId="0" applyNumberFormat="1" applyFont="1" applyFill="1" applyBorder="1" applyAlignment="1" applyProtection="1">
      <alignment horizontal="center" vertical="top" wrapText="1"/>
    </xf>
    <xf numFmtId="164" fontId="44" fillId="6" borderId="12" xfId="4" applyNumberFormat="1" applyFont="1" applyFill="1" applyBorder="1" applyAlignment="1" applyProtection="1">
      <alignment horizontal="center" vertical="center" wrapText="1"/>
    </xf>
    <xf numFmtId="164" fontId="44" fillId="6" borderId="7" xfId="4" applyNumberFormat="1" applyFont="1" applyFill="1" applyBorder="1" applyAlignment="1" applyProtection="1">
      <alignment horizontal="center" vertical="center" wrapText="1"/>
    </xf>
    <xf numFmtId="49" fontId="29" fillId="10" borderId="22" xfId="4" applyNumberFormat="1" applyFont="1" applyFill="1" applyBorder="1" applyAlignment="1" applyProtection="1">
      <alignment horizontal="left" vertical="top" wrapText="1"/>
      <protection locked="0"/>
    </xf>
    <xf numFmtId="49" fontId="29" fillId="10" borderId="18" xfId="4" applyNumberFormat="1" applyFont="1" applyFill="1" applyBorder="1" applyAlignment="1" applyProtection="1">
      <alignment horizontal="left" vertical="top" wrapText="1"/>
      <protection locked="0"/>
    </xf>
    <xf numFmtId="49" fontId="29" fillId="10" borderId="20" xfId="4" applyNumberFormat="1" applyFont="1" applyFill="1" applyBorder="1" applyAlignment="1" applyProtection="1">
      <alignment horizontal="left" vertical="top" wrapText="1"/>
      <protection locked="0"/>
    </xf>
    <xf numFmtId="49" fontId="29" fillId="10" borderId="0" xfId="4" applyNumberFormat="1" applyFont="1" applyFill="1" applyBorder="1" applyAlignment="1" applyProtection="1">
      <alignment horizontal="left" vertical="top" wrapText="1"/>
      <protection locked="0"/>
    </xf>
    <xf numFmtId="49" fontId="29" fillId="10" borderId="23" xfId="4" applyNumberFormat="1" applyFont="1" applyFill="1" applyBorder="1" applyAlignment="1" applyProtection="1">
      <alignment horizontal="left" vertical="top" wrapText="1"/>
      <protection locked="0"/>
    </xf>
    <xf numFmtId="49" fontId="29" fillId="10" borderId="21" xfId="4" applyNumberFormat="1" applyFont="1" applyFill="1" applyBorder="1" applyAlignment="1" applyProtection="1">
      <alignment horizontal="left" vertical="top" wrapText="1"/>
      <protection locked="0"/>
    </xf>
    <xf numFmtId="0" fontId="4" fillId="5" borderId="43" xfId="3" applyFont="1" applyFill="1" applyBorder="1" applyAlignment="1" applyProtection="1">
      <alignment horizontal="left" vertical="top" wrapText="1"/>
      <protection locked="0"/>
    </xf>
    <xf numFmtId="0" fontId="4" fillId="5" borderId="0" xfId="3" applyFont="1" applyFill="1" applyBorder="1" applyAlignment="1" applyProtection="1">
      <alignment horizontal="left" vertical="top" wrapText="1"/>
      <protection locked="0"/>
    </xf>
    <xf numFmtId="0" fontId="25" fillId="7" borderId="0" xfId="3" applyFont="1" applyFill="1" applyBorder="1" applyAlignment="1" applyProtection="1">
      <alignment vertical="top" wrapText="1"/>
    </xf>
    <xf numFmtId="0" fontId="25" fillId="0" borderId="0" xfId="0" applyFont="1" applyAlignment="1" applyProtection="1">
      <alignment vertical="top" wrapText="1"/>
    </xf>
    <xf numFmtId="0" fontId="0" fillId="0" borderId="0" xfId="0" applyAlignment="1" applyProtection="1">
      <alignment vertical="top" wrapText="1"/>
    </xf>
    <xf numFmtId="49" fontId="4" fillId="3" borderId="12" xfId="3" applyNumberFormat="1" applyFont="1" applyFill="1" applyBorder="1" applyAlignment="1" applyProtection="1">
      <alignment vertical="top" wrapText="1"/>
      <protection locked="0"/>
    </xf>
    <xf numFmtId="49" fontId="4" fillId="3" borderId="7" xfId="3" applyNumberFormat="1" applyFont="1" applyFill="1" applyBorder="1" applyAlignment="1" applyProtection="1">
      <alignment vertical="top" wrapText="1"/>
      <protection locked="0"/>
    </xf>
    <xf numFmtId="49" fontId="4" fillId="3" borderId="6" xfId="3" applyNumberFormat="1" applyFont="1" applyFill="1" applyBorder="1" applyAlignment="1" applyProtection="1">
      <alignment vertical="top" wrapText="1"/>
      <protection locked="0"/>
    </xf>
    <xf numFmtId="49" fontId="4" fillId="3" borderId="0" xfId="3" applyNumberFormat="1" applyFont="1" applyFill="1" applyBorder="1" applyAlignment="1" applyProtection="1">
      <alignment vertical="top" wrapText="1"/>
      <protection locked="0"/>
    </xf>
    <xf numFmtId="49" fontId="4" fillId="3" borderId="3" xfId="3" applyNumberFormat="1" applyFont="1" applyFill="1" applyBorder="1" applyAlignment="1" applyProtection="1">
      <alignment vertical="top" wrapText="1"/>
      <protection locked="0"/>
    </xf>
    <xf numFmtId="49" fontId="4" fillId="3" borderId="2" xfId="3" applyNumberFormat="1" applyFont="1" applyFill="1" applyBorder="1" applyAlignment="1" applyProtection="1">
      <alignment vertical="top" wrapText="1"/>
      <protection locked="0"/>
    </xf>
    <xf numFmtId="0" fontId="2" fillId="9" borderId="78" xfId="3" applyFont="1" applyFill="1" applyBorder="1" applyAlignment="1" applyProtection="1">
      <alignment horizontal="center" vertical="center" wrapText="1"/>
    </xf>
    <xf numFmtId="0" fontId="0" fillId="9" borderId="79" xfId="0" applyFill="1" applyBorder="1" applyAlignment="1" applyProtection="1">
      <alignment horizontal="center" vertical="center" wrapText="1"/>
    </xf>
    <xf numFmtId="0" fontId="16" fillId="8" borderId="77" xfId="2" applyNumberFormat="1" applyFont="1" applyFill="1" applyBorder="1" applyAlignment="1" applyProtection="1">
      <alignment horizontal="left" vertical="center" wrapText="1"/>
    </xf>
    <xf numFmtId="0" fontId="16" fillId="8" borderId="64" xfId="2" applyNumberFormat="1" applyFont="1" applyFill="1" applyBorder="1" applyAlignment="1" applyProtection="1">
      <alignment horizontal="left" vertical="center" wrapText="1"/>
    </xf>
    <xf numFmtId="0" fontId="16" fillId="4" borderId="64" xfId="2" applyNumberFormat="1" applyFont="1" applyFill="1" applyBorder="1" applyAlignment="1" applyProtection="1">
      <alignment horizontal="left" vertical="center" wrapText="1"/>
    </xf>
    <xf numFmtId="0" fontId="2" fillId="5" borderId="0" xfId="3" applyFont="1" applyFill="1" applyBorder="1" applyAlignment="1" applyProtection="1">
      <alignment horizontal="center" vertical="center" wrapText="1"/>
      <protection locked="0"/>
    </xf>
    <xf numFmtId="0" fontId="2" fillId="5" borderId="43" xfId="3" applyFont="1" applyFill="1" applyBorder="1" applyAlignment="1" applyProtection="1">
      <alignment horizontal="center" vertical="center" wrapText="1"/>
      <protection locked="0"/>
    </xf>
    <xf numFmtId="0" fontId="16" fillId="4" borderId="74" xfId="2" applyNumberFormat="1" applyFont="1" applyFill="1" applyBorder="1" applyAlignment="1" applyProtection="1">
      <alignment horizontal="left" vertical="center" wrapText="1"/>
    </xf>
    <xf numFmtId="0" fontId="16" fillId="4" borderId="43" xfId="2" applyNumberFormat="1" applyFont="1" applyFill="1" applyBorder="1" applyAlignment="1" applyProtection="1">
      <alignment horizontal="center" vertical="center" wrapText="1"/>
    </xf>
    <xf numFmtId="0" fontId="16" fillId="4" borderId="0" xfId="2" applyNumberFormat="1" applyFont="1" applyFill="1" applyBorder="1" applyAlignment="1" applyProtection="1">
      <alignment horizontal="center" vertical="center" wrapText="1"/>
    </xf>
    <xf numFmtId="0" fontId="10" fillId="7" borderId="8" xfId="2" applyNumberFormat="1" applyFont="1" applyFill="1" applyBorder="1" applyAlignment="1" applyProtection="1">
      <alignment horizontal="center" vertical="center" wrapText="1"/>
    </xf>
    <xf numFmtId="0" fontId="10" fillId="7" borderId="14" xfId="2" applyNumberFormat="1" applyFont="1" applyFill="1" applyBorder="1" applyAlignment="1" applyProtection="1">
      <alignment horizontal="center" vertical="center" wrapText="1"/>
    </xf>
    <xf numFmtId="0" fontId="5" fillId="0" borderId="34" xfId="2" applyBorder="1" applyAlignment="1" applyProtection="1">
      <alignment horizontal="center" vertical="center" wrapText="1"/>
    </xf>
    <xf numFmtId="0" fontId="5" fillId="0" borderId="35" xfId="2" applyBorder="1" applyAlignment="1" applyProtection="1">
      <alignment horizontal="center" vertical="center" wrapText="1"/>
    </xf>
    <xf numFmtId="0" fontId="16" fillId="2" borderId="35" xfId="2" applyFont="1" applyFill="1" applyBorder="1" applyAlignment="1" applyProtection="1">
      <alignment horizontal="center" vertical="center" wrapText="1"/>
    </xf>
    <xf numFmtId="0" fontId="16" fillId="2" borderId="18" xfId="2" applyFont="1" applyFill="1" applyBorder="1" applyAlignment="1" applyProtection="1">
      <alignment horizontal="left" vertical="center" wrapText="1"/>
    </xf>
    <xf numFmtId="0" fontId="16" fillId="2" borderId="0" xfId="2" applyFont="1" applyFill="1" applyBorder="1" applyAlignment="1" applyProtection="1">
      <alignment horizontal="left" vertical="center" wrapText="1"/>
    </xf>
    <xf numFmtId="0" fontId="16" fillId="2" borderId="2" xfId="2" applyFont="1" applyFill="1" applyBorder="1" applyAlignment="1" applyProtection="1">
      <alignment horizontal="left" vertical="center" wrapText="1"/>
    </xf>
    <xf numFmtId="0" fontId="16" fillId="2" borderId="22" xfId="2" applyFont="1" applyFill="1" applyBorder="1" applyAlignment="1" applyProtection="1">
      <alignment horizontal="center" vertical="center" wrapText="1"/>
    </xf>
    <xf numFmtId="0" fontId="16" fillId="2" borderId="20" xfId="2" applyFont="1" applyFill="1" applyBorder="1" applyAlignment="1" applyProtection="1">
      <alignment horizontal="center" vertical="center" wrapText="1"/>
    </xf>
    <xf numFmtId="0" fontId="16" fillId="2" borderId="19" xfId="2" applyFont="1" applyFill="1" applyBorder="1" applyAlignment="1" applyProtection="1">
      <alignment horizontal="center" vertical="center" wrapText="1"/>
    </xf>
    <xf numFmtId="0" fontId="2" fillId="0" borderId="0" xfId="3" applyAlignment="1">
      <alignment wrapText="1"/>
    </xf>
    <xf numFmtId="0" fontId="10" fillId="7" borderId="12" xfId="2" applyFont="1" applyFill="1" applyBorder="1" applyAlignment="1" applyProtection="1">
      <alignment vertical="center" wrapText="1"/>
    </xf>
    <xf numFmtId="49" fontId="2" fillId="6" borderId="6" xfId="0" applyNumberFormat="1" applyFont="1" applyFill="1" applyBorder="1" applyAlignment="1" applyProtection="1">
      <alignment vertical="top" wrapText="1"/>
      <protection locked="0"/>
    </xf>
    <xf numFmtId="49" fontId="2" fillId="6" borderId="0" xfId="0" applyNumberFormat="1" applyFont="1" applyFill="1" applyBorder="1" applyAlignment="1" applyProtection="1">
      <alignment vertical="top" wrapText="1"/>
      <protection locked="0"/>
    </xf>
    <xf numFmtId="1" fontId="2" fillId="7" borderId="6" xfId="4" applyNumberFormat="1" applyFont="1" applyFill="1" applyBorder="1" applyAlignment="1" applyProtection="1">
      <alignment horizontal="center" vertical="center" wrapText="1"/>
    </xf>
    <xf numFmtId="1" fontId="2" fillId="7" borderId="0" xfId="4" applyNumberFormat="1" applyFont="1" applyFill="1" applyBorder="1" applyAlignment="1" applyProtection="1">
      <alignment horizontal="center" vertical="center" wrapText="1"/>
    </xf>
  </cellXfs>
  <cellStyles count="6">
    <cellStyle name="Comma" xfId="1" builtinId="3"/>
    <cellStyle name="Comma 2" xfId="4"/>
    <cellStyle name="Hyperlink" xfId="2" builtinId="8"/>
    <cellStyle name="Normal" xfId="0" builtinId="0"/>
    <cellStyle name="Normal 2" xfId="3"/>
    <cellStyle name="Normal 3" xfId="5"/>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91C5BC"/>
      <color rgb="FFCCE4E0"/>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3</xdr:row>
      <xdr:rowOff>142875</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11</xdr:row>
          <xdr:rowOff>219075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11</xdr:row>
          <xdr:rowOff>228600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307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074" name="Line 2"/>
        <xdr:cNvSpPr>
          <a:spLocks noChangeShapeType="1"/>
        </xdr:cNvSpPr>
      </xdr:nvSpPr>
      <xdr:spPr bwMode="auto">
        <a:xfrm>
          <a:off x="1076325" y="581025"/>
          <a:ext cx="9429750"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3075"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60132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0</xdr:col>
      <xdr:colOff>419554</xdr:colOff>
      <xdr:row>77</xdr:row>
      <xdr:rowOff>249465</xdr:rowOff>
    </xdr:from>
    <xdr:to>
      <xdr:col>5</xdr:col>
      <xdr:colOff>638629</xdr:colOff>
      <xdr:row>117</xdr:row>
      <xdr:rowOff>102055</xdr:rowOff>
    </xdr:to>
    <xdr:pic>
      <xdr:nvPicPr>
        <xdr:cNvPr id="6" name="Picture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9554" y="19628304"/>
          <a:ext cx="6535057" cy="59191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FP\GOVall\GOV\009%20Portfolio%20Management\003%20Portfolio%20Reporting\0003%202015-16\0002%20Q1%202015-16%20Report\Commissioning%20Template\Q1%202015-16%20BICC%20Blank%20Template%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2.xml"/><Relationship Id="rId5" Type="http://schemas.openxmlformats.org/officeDocument/2006/relationships/printerSettings" Target="../printerSettings/printerSettings5.bin"/><Relationship Id="rId10" Type="http://schemas.openxmlformats.org/officeDocument/2006/relationships/ctrlProp" Target="../ctrlProps/ctrlProp1.xml"/><Relationship Id="rId4" Type="http://schemas.openxmlformats.org/officeDocument/2006/relationships/printerSettings" Target="../printerSettings/printerSettings4.bin"/><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gov.uk/government/publications/procurement-policy-note-1615-procuring-steel-in-major-projects" TargetMode="External"/><Relationship Id="rId3" Type="http://schemas.openxmlformats.org/officeDocument/2006/relationships/printerSettings" Target="../printerSettings/printerSettings10.bin"/><Relationship Id="rId7" Type="http://schemas.openxmlformats.org/officeDocument/2006/relationships/hyperlink" Target="https://www.gov.uk/government/publications/procurement-policy-note-1615-procuring-steel-in-major-projects" TargetMode="Externa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11" Type="http://schemas.openxmlformats.org/officeDocument/2006/relationships/drawing" Target="../drawings/drawing2.xml"/><Relationship Id="rId5" Type="http://schemas.openxmlformats.org/officeDocument/2006/relationships/printerSettings" Target="../printerSettings/printerSettings12.bin"/><Relationship Id="rId10" Type="http://schemas.openxmlformats.org/officeDocument/2006/relationships/printerSettings" Target="../printerSettings/printerSettings14.bin"/><Relationship Id="rId4" Type="http://schemas.openxmlformats.org/officeDocument/2006/relationships/printerSettings" Target="../printerSettings/printerSettings11.bin"/><Relationship Id="rId9" Type="http://schemas.openxmlformats.org/officeDocument/2006/relationships/hyperlink" Target="https://www.gov.uk/government/publications/procurement-policy-note-1615-procuring-steel-in-major-projects"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rinterSettings" Target="../printerSettings/printerSettings17.bin"/><Relationship Id="rId7" Type="http://schemas.openxmlformats.org/officeDocument/2006/relationships/printerSettings" Target="../printerSettings/printerSettings21.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printerSettings" Target="../printerSettings/printerSettings20.bin"/><Relationship Id="rId5" Type="http://schemas.openxmlformats.org/officeDocument/2006/relationships/printerSettings" Target="../printerSettings/printerSettings19.bin"/><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4.bin"/><Relationship Id="rId7" Type="http://schemas.openxmlformats.org/officeDocument/2006/relationships/drawing" Target="../drawings/drawing4.xml"/><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6" Type="http://schemas.openxmlformats.org/officeDocument/2006/relationships/printerSettings" Target="../printerSettings/printerSettings27.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 Id="rId6" Type="http://schemas.openxmlformats.org/officeDocument/2006/relationships/printerSettings" Target="../printerSettings/printerSettings33.bin"/><Relationship Id="rId5" Type="http://schemas.openxmlformats.org/officeDocument/2006/relationships/printerSettings" Target="../printerSettings/printerSettings32.bin"/><Relationship Id="rId4" Type="http://schemas.openxmlformats.org/officeDocument/2006/relationships/printerSettings" Target="../printerSettings/printerSettings3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3"/>
  <sheetViews>
    <sheetView showGridLines="0" topLeftCell="A7" zoomScale="110" zoomScaleNormal="110" workbookViewId="0">
      <selection activeCell="J14" sqref="J14"/>
    </sheetView>
  </sheetViews>
  <sheetFormatPr defaultRowHeight="12.75" x14ac:dyDescent="0.2"/>
  <cols>
    <col min="1" max="1" width="19.5703125" customWidth="1"/>
    <col min="2" max="2" width="2" customWidth="1"/>
    <col min="3" max="3" width="19.5703125" customWidth="1"/>
    <col min="4" max="4" width="2" style="6"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6" t="s">
        <v>48</v>
      </c>
    </row>
    <row r="5" spans="1:21" ht="21" customHeight="1" thickBot="1" x14ac:dyDescent="0.3">
      <c r="A5" s="23" t="s">
        <v>58</v>
      </c>
      <c r="B5" s="16"/>
      <c r="C5" s="16"/>
      <c r="D5" s="17"/>
      <c r="E5" s="16"/>
      <c r="F5" s="16"/>
      <c r="T5" s="3" t="s">
        <v>10</v>
      </c>
    </row>
    <row r="6" spans="1:21" ht="23.25" customHeight="1" thickBot="1" x14ac:dyDescent="0.3">
      <c r="A6" s="23" t="s">
        <v>262</v>
      </c>
      <c r="B6" s="16"/>
      <c r="C6" s="16"/>
      <c r="D6" s="17"/>
      <c r="E6" s="16"/>
      <c r="F6" s="591"/>
      <c r="H6" s="571" t="s">
        <v>110</v>
      </c>
      <c r="I6" s="572"/>
      <c r="J6" s="86"/>
      <c r="K6" s="308" t="s">
        <v>226</v>
      </c>
      <c r="L6" s="2"/>
      <c r="M6" s="317"/>
      <c r="N6" s="317"/>
      <c r="O6" s="317"/>
      <c r="P6" s="317"/>
      <c r="Q6" s="317"/>
      <c r="R6" s="568"/>
      <c r="S6" s="569"/>
      <c r="T6" s="569"/>
      <c r="U6" s="569"/>
    </row>
    <row r="7" spans="1:21" ht="14.25" customHeight="1" thickBot="1" x14ac:dyDescent="0.25">
      <c r="A7" s="2"/>
      <c r="E7" s="2"/>
      <c r="F7" s="592"/>
      <c r="H7" s="154" t="s">
        <v>134</v>
      </c>
      <c r="I7" s="2"/>
      <c r="J7" s="2"/>
      <c r="K7" s="21"/>
      <c r="L7" s="2"/>
      <c r="M7" s="321"/>
      <c r="N7" s="321"/>
      <c r="O7" s="321"/>
      <c r="P7" s="321"/>
      <c r="Q7" s="321"/>
      <c r="R7" s="157"/>
      <c r="S7" s="157"/>
      <c r="T7" s="316"/>
      <c r="U7" s="157"/>
    </row>
    <row r="8" spans="1:21" s="1" customFormat="1" ht="15" hidden="1" customHeight="1" thickBot="1" x14ac:dyDescent="0.25">
      <c r="A8" s="18" t="s">
        <v>5</v>
      </c>
      <c r="B8" s="7"/>
      <c r="C8" s="8"/>
      <c r="D8" s="9"/>
      <c r="E8" s="7"/>
      <c r="F8" s="592"/>
      <c r="G8" s="7"/>
      <c r="J8" s="10"/>
      <c r="M8" s="40"/>
      <c r="N8" s="40"/>
      <c r="O8" s="40"/>
      <c r="P8"/>
      <c r="Q8"/>
      <c r="R8" s="317"/>
      <c r="S8" s="317"/>
      <c r="T8" s="157"/>
      <c r="U8" s="317"/>
    </row>
    <row r="9" spans="1:21" ht="6.75" hidden="1" customHeight="1" thickBot="1" x14ac:dyDescent="0.25">
      <c r="A9" s="19"/>
      <c r="B9" s="11"/>
      <c r="C9" s="11"/>
      <c r="D9" s="12"/>
      <c r="E9" s="13"/>
      <c r="F9" s="592"/>
      <c r="G9" s="11"/>
      <c r="H9" s="19"/>
      <c r="I9" s="10"/>
      <c r="J9" s="10"/>
      <c r="K9" s="19"/>
      <c r="L9" s="314"/>
      <c r="M9" s="576" t="s">
        <v>178</v>
      </c>
      <c r="N9" s="577"/>
      <c r="O9" s="577"/>
      <c r="P9" s="577"/>
      <c r="Q9" s="578"/>
      <c r="R9" s="157"/>
      <c r="S9" s="157"/>
      <c r="T9" s="318"/>
      <c r="U9" s="157"/>
    </row>
    <row r="10" spans="1:21" ht="26.25" thickBot="1" x14ac:dyDescent="0.25">
      <c r="A10" s="357" t="s">
        <v>232</v>
      </c>
      <c r="B10" s="11"/>
      <c r="C10" s="573" t="s">
        <v>404</v>
      </c>
      <c r="D10" s="574"/>
      <c r="E10" s="575"/>
      <c r="F10" s="592"/>
      <c r="G10" s="11"/>
      <c r="H10" s="22" t="s">
        <v>1</v>
      </c>
      <c r="I10" s="79"/>
      <c r="J10" s="10"/>
      <c r="K10" s="47" t="s">
        <v>49</v>
      </c>
      <c r="L10" s="315"/>
      <c r="M10" s="579"/>
      <c r="N10" s="580"/>
      <c r="O10" s="580"/>
      <c r="P10" s="580"/>
      <c r="Q10" s="581"/>
      <c r="R10" s="157"/>
      <c r="S10" s="157"/>
      <c r="T10" s="319"/>
      <c r="U10" s="157"/>
    </row>
    <row r="11" spans="1:21" ht="6.75" customHeight="1" thickBot="1" x14ac:dyDescent="0.25">
      <c r="A11" s="19"/>
      <c r="B11" s="11"/>
      <c r="C11" s="11"/>
      <c r="D11" s="12"/>
      <c r="E11" s="13"/>
      <c r="F11" s="592"/>
      <c r="G11" s="11"/>
      <c r="H11" s="10"/>
      <c r="I11" s="10"/>
      <c r="J11" s="10"/>
      <c r="K11" s="10"/>
      <c r="L11" s="320"/>
      <c r="M11" s="582" t="s">
        <v>363</v>
      </c>
      <c r="N11" s="583"/>
      <c r="O11" s="583"/>
      <c r="P11" s="583"/>
      <c r="Q11" s="584"/>
      <c r="R11" s="322"/>
      <c r="T11" s="4" t="s">
        <v>13</v>
      </c>
    </row>
    <row r="12" spans="1:21" ht="24" customHeight="1" thickBot="1" x14ac:dyDescent="0.25">
      <c r="A12" s="334" t="s">
        <v>302</v>
      </c>
      <c r="B12" s="11"/>
      <c r="C12" s="360"/>
      <c r="D12" s="361"/>
      <c r="E12" s="360"/>
      <c r="F12" s="592"/>
      <c r="G12" s="11"/>
      <c r="H12" s="22" t="s">
        <v>2</v>
      </c>
      <c r="I12" s="79"/>
      <c r="J12" s="10"/>
      <c r="K12" s="22" t="s">
        <v>3</v>
      </c>
      <c r="L12" s="198"/>
      <c r="M12" s="585"/>
      <c r="N12" s="586"/>
      <c r="O12" s="586"/>
      <c r="P12" s="586"/>
      <c r="Q12" s="587"/>
      <c r="R12" s="322"/>
      <c r="T12" s="4" t="s">
        <v>12</v>
      </c>
    </row>
    <row r="13" spans="1:21" ht="8.25" customHeight="1" thickBot="1" x14ac:dyDescent="0.25">
      <c r="A13" s="19"/>
      <c r="B13" s="11"/>
      <c r="C13" s="11"/>
      <c r="D13" s="12"/>
      <c r="E13" s="13"/>
      <c r="F13" s="592"/>
      <c r="G13" s="11"/>
      <c r="H13" s="734"/>
      <c r="I13" s="522"/>
      <c r="J13" s="522"/>
      <c r="K13" s="522"/>
      <c r="L13" s="522"/>
      <c r="M13" s="588"/>
      <c r="N13" s="589"/>
      <c r="O13" s="589"/>
      <c r="P13" s="589"/>
      <c r="Q13" s="590"/>
      <c r="R13" s="322"/>
      <c r="T13" s="4"/>
    </row>
    <row r="14" spans="1:21" ht="24" customHeight="1" thickBot="1" x14ac:dyDescent="0.25">
      <c r="A14" s="357" t="s">
        <v>223</v>
      </c>
      <c r="B14" s="11"/>
      <c r="C14" s="570" t="s">
        <v>325</v>
      </c>
      <c r="D14" s="570"/>
      <c r="E14" s="570"/>
      <c r="F14" s="592"/>
      <c r="G14" s="11"/>
      <c r="H14" s="534" t="s">
        <v>59</v>
      </c>
      <c r="I14" s="534" t="s">
        <v>20</v>
      </c>
      <c r="J14" s="528" t="s">
        <v>313</v>
      </c>
      <c r="K14" s="529"/>
      <c r="L14" s="530"/>
      <c r="M14" s="11"/>
      <c r="N14" s="11"/>
      <c r="O14" s="11"/>
      <c r="T14" s="4"/>
    </row>
    <row r="15" spans="1:21" ht="13.5" customHeight="1" thickBot="1" x14ac:dyDescent="0.25">
      <c r="A15" s="19"/>
      <c r="B15" s="11"/>
      <c r="C15" s="11"/>
      <c r="D15" s="12"/>
      <c r="E15" s="13"/>
      <c r="F15" s="592"/>
      <c r="G15" s="11"/>
      <c r="H15" s="534"/>
      <c r="I15" s="534" t="s">
        <v>21</v>
      </c>
      <c r="J15" s="528"/>
      <c r="K15" s="529"/>
      <c r="L15" s="530"/>
      <c r="M15" s="11"/>
      <c r="N15" s="11"/>
      <c r="O15" s="11"/>
      <c r="T15" s="4"/>
    </row>
    <row r="16" spans="1:21" ht="21.75" customHeight="1" thickBot="1" x14ac:dyDescent="0.25">
      <c r="A16" s="446" t="s">
        <v>322</v>
      </c>
      <c r="B16" s="447"/>
      <c r="C16" s="593"/>
      <c r="D16" s="594"/>
      <c r="E16" s="595"/>
      <c r="F16" s="592"/>
      <c r="G16" s="11"/>
      <c r="H16" s="534"/>
      <c r="I16" s="534" t="s">
        <v>22</v>
      </c>
      <c r="J16" s="531" t="s">
        <v>396</v>
      </c>
      <c r="K16" s="532"/>
      <c r="L16" s="533"/>
      <c r="M16" s="11"/>
      <c r="N16" s="11"/>
      <c r="O16" s="11"/>
      <c r="T16" s="4" t="s">
        <v>13</v>
      </c>
      <c r="U16" s="42"/>
    </row>
    <row r="17" spans="1:33" ht="24.75" customHeight="1" thickBot="1" x14ac:dyDescent="0.25">
      <c r="A17" s="446" t="s">
        <v>323</v>
      </c>
      <c r="B17" s="448"/>
      <c r="C17" s="593" t="s">
        <v>267</v>
      </c>
      <c r="D17" s="594"/>
      <c r="E17" s="595"/>
      <c r="F17" s="592"/>
      <c r="G17" s="11"/>
      <c r="H17" s="62" t="s">
        <v>287</v>
      </c>
      <c r="I17" s="419">
        <v>42370</v>
      </c>
      <c r="J17" s="548" t="s">
        <v>288</v>
      </c>
      <c r="K17" s="549"/>
      <c r="L17" s="535">
        <v>0.05</v>
      </c>
      <c r="M17" s="11"/>
      <c r="N17" s="11"/>
      <c r="O17" s="11"/>
      <c r="T17" s="4" t="s">
        <v>19</v>
      </c>
      <c r="U17" s="44"/>
      <c r="V17" s="43"/>
    </row>
    <row r="18" spans="1:33" ht="13.5" customHeight="1" thickBot="1" x14ac:dyDescent="0.25">
      <c r="D18"/>
      <c r="E18"/>
      <c r="F18" s="592"/>
      <c r="H18" s="62" t="s">
        <v>289</v>
      </c>
      <c r="I18" s="419"/>
      <c r="J18" s="550"/>
      <c r="K18" s="551"/>
      <c r="L18" s="536"/>
      <c r="M18" s="11"/>
      <c r="N18" s="11"/>
      <c r="O18" s="11"/>
      <c r="T18" s="4"/>
      <c r="U18" s="44"/>
      <c r="V18" s="45"/>
    </row>
    <row r="19" spans="1:33" ht="18.75" customHeight="1" thickBot="1" x14ac:dyDescent="0.25">
      <c r="A19" s="552" t="s">
        <v>23</v>
      </c>
      <c r="B19" s="11"/>
      <c r="C19" s="534" t="s">
        <v>20</v>
      </c>
      <c r="D19" s="14"/>
      <c r="E19" s="15" t="s">
        <v>268</v>
      </c>
      <c r="F19" s="592"/>
      <c r="G19" s="11"/>
      <c r="H19" s="543" t="s">
        <v>109</v>
      </c>
      <c r="I19" s="544"/>
      <c r="J19" s="525"/>
      <c r="K19" s="526"/>
      <c r="L19" s="527"/>
      <c r="M19" s="11"/>
      <c r="N19" s="11"/>
      <c r="O19" s="11"/>
      <c r="T19" s="2" t="s">
        <v>19</v>
      </c>
      <c r="U19" s="44"/>
      <c r="V19" s="43"/>
    </row>
    <row r="20" spans="1:33" ht="13.5" customHeight="1" thickBot="1" x14ac:dyDescent="0.25">
      <c r="A20" s="553"/>
      <c r="B20" s="11"/>
      <c r="C20" s="534" t="s">
        <v>21</v>
      </c>
      <c r="D20" s="14"/>
      <c r="E20" s="15" t="s">
        <v>319</v>
      </c>
      <c r="F20" s="592"/>
      <c r="H20" s="19"/>
      <c r="I20" s="20"/>
      <c r="J20" s="13"/>
      <c r="K20" s="12"/>
      <c r="L20" s="14"/>
      <c r="M20" s="11"/>
      <c r="N20" s="11"/>
      <c r="O20" s="11"/>
      <c r="T20" s="2"/>
      <c r="U20" s="44"/>
      <c r="V20" s="45"/>
    </row>
    <row r="21" spans="1:33" ht="18.75" customHeight="1" thickBot="1" x14ac:dyDescent="0.25">
      <c r="A21" s="553"/>
      <c r="B21" s="11"/>
      <c r="C21" s="534" t="s">
        <v>22</v>
      </c>
      <c r="D21" s="14"/>
      <c r="E21" s="453" t="s">
        <v>272</v>
      </c>
      <c r="F21" s="592"/>
      <c r="G21" s="11"/>
      <c r="H21" s="545" t="s">
        <v>24</v>
      </c>
      <c r="I21" s="534" t="s">
        <v>20</v>
      </c>
      <c r="J21" s="528" t="s">
        <v>395</v>
      </c>
      <c r="K21" s="529"/>
      <c r="L21" s="530"/>
      <c r="M21" s="11"/>
      <c r="N21" s="11"/>
      <c r="O21" s="11"/>
      <c r="T21" s="4"/>
      <c r="U21" s="44"/>
      <c r="V21" s="45"/>
    </row>
    <row r="22" spans="1:33" ht="15.75" customHeight="1" thickBot="1" x14ac:dyDescent="0.25">
      <c r="A22" s="553"/>
      <c r="B22" s="11"/>
      <c r="C22" s="534" t="s">
        <v>284</v>
      </c>
      <c r="D22" s="14"/>
      <c r="E22" s="454">
        <v>42095</v>
      </c>
      <c r="F22" s="592"/>
      <c r="G22" s="11"/>
      <c r="H22" s="545"/>
      <c r="I22" s="534" t="s">
        <v>21</v>
      </c>
      <c r="J22" s="528" t="s">
        <v>271</v>
      </c>
      <c r="K22" s="529"/>
      <c r="L22" s="530"/>
      <c r="M22" s="11"/>
      <c r="N22" s="11"/>
      <c r="O22" s="11"/>
      <c r="T22" s="4"/>
      <c r="U22" s="44"/>
      <c r="V22" s="45"/>
    </row>
    <row r="23" spans="1:33" ht="15" customHeight="1" thickBot="1" x14ac:dyDescent="0.25">
      <c r="A23" s="553"/>
      <c r="B23" s="11"/>
      <c r="C23" s="534" t="s">
        <v>60</v>
      </c>
      <c r="D23" s="14"/>
      <c r="E23" s="454">
        <v>42136</v>
      </c>
      <c r="F23" s="592"/>
      <c r="G23" s="11"/>
      <c r="H23" s="545"/>
      <c r="I23" s="546" t="s">
        <v>22</v>
      </c>
      <c r="J23" s="537" t="s">
        <v>270</v>
      </c>
      <c r="K23" s="538"/>
      <c r="L23" s="539"/>
      <c r="M23" s="521"/>
      <c r="N23" s="521"/>
      <c r="O23" s="521"/>
      <c r="P23" s="521"/>
      <c r="Q23" s="521"/>
      <c r="T23" s="4"/>
      <c r="U23" s="44"/>
      <c r="V23" s="45"/>
    </row>
    <row r="24" spans="1:33" ht="27.75" customHeight="1" thickBot="1" x14ac:dyDescent="0.25">
      <c r="A24" s="553"/>
      <c r="B24" s="11"/>
      <c r="C24" s="534" t="s">
        <v>285</v>
      </c>
      <c r="D24" s="14"/>
      <c r="E24" s="454"/>
      <c r="F24" s="592"/>
      <c r="G24" s="11"/>
      <c r="H24" s="545"/>
      <c r="I24" s="547"/>
      <c r="J24" s="540"/>
      <c r="K24" s="541"/>
      <c r="L24" s="542"/>
      <c r="M24" s="521"/>
      <c r="N24" s="521"/>
      <c r="O24" s="521"/>
      <c r="P24" s="521"/>
      <c r="Q24" s="521"/>
      <c r="T24" s="4"/>
      <c r="U24" s="44"/>
      <c r="V24" s="45"/>
    </row>
    <row r="25" spans="1:33" ht="27" customHeight="1" thickBot="1" x14ac:dyDescent="0.25">
      <c r="A25" s="553"/>
      <c r="B25" s="11"/>
      <c r="C25" s="534" t="s">
        <v>286</v>
      </c>
      <c r="D25" s="14"/>
      <c r="E25" s="455">
        <v>0.2</v>
      </c>
      <c r="F25" s="592"/>
      <c r="G25" s="11"/>
      <c r="H25" s="545"/>
      <c r="I25" s="547"/>
      <c r="J25" s="540"/>
      <c r="K25" s="541"/>
      <c r="L25" s="542"/>
      <c r="M25" s="521"/>
      <c r="N25" s="521"/>
      <c r="O25" s="521"/>
      <c r="P25" s="521"/>
      <c r="Q25" s="521"/>
      <c r="T25" s="4"/>
      <c r="U25" s="44"/>
      <c r="V25" s="45"/>
    </row>
    <row r="26" spans="1:33" ht="27" customHeight="1" thickBot="1" x14ac:dyDescent="0.25">
      <c r="A26" s="553"/>
      <c r="B26" s="11"/>
      <c r="C26" s="534" t="s">
        <v>84</v>
      </c>
      <c r="D26" s="14"/>
      <c r="E26" s="456" t="s">
        <v>11</v>
      </c>
      <c r="F26" s="592"/>
      <c r="G26" s="11"/>
      <c r="L26" s="10"/>
      <c r="M26" s="96"/>
      <c r="N26" s="96"/>
      <c r="O26" s="96"/>
      <c r="P26" s="96"/>
      <c r="Q26" s="96"/>
      <c r="T26" s="2"/>
      <c r="U26" s="44"/>
      <c r="V26" s="45"/>
    </row>
    <row r="27" spans="1:33" ht="27" customHeight="1" thickBot="1" x14ac:dyDescent="0.25">
      <c r="A27" s="554"/>
      <c r="B27" s="11"/>
      <c r="C27" s="534" t="s">
        <v>86</v>
      </c>
      <c r="D27" s="14"/>
      <c r="E27" s="457"/>
      <c r="F27" s="592"/>
      <c r="G27" s="11"/>
      <c r="H27" s="523" t="s">
        <v>18</v>
      </c>
      <c r="I27" s="39" t="s">
        <v>26</v>
      </c>
      <c r="J27" s="517" t="s">
        <v>138</v>
      </c>
      <c r="K27" s="518"/>
      <c r="L27" s="92"/>
      <c r="M27" s="99"/>
      <c r="N27" s="99"/>
      <c r="O27" s="99"/>
      <c r="P27" s="99"/>
      <c r="Q27" s="99"/>
      <c r="R27" s="521"/>
      <c r="T27" s="2"/>
      <c r="U27" s="44"/>
      <c r="V27" s="45"/>
    </row>
    <row r="28" spans="1:33" ht="13.5" thickBot="1" x14ac:dyDescent="0.25">
      <c r="F28" s="592"/>
      <c r="G28" s="11"/>
      <c r="H28" s="524"/>
      <c r="I28" s="39" t="s">
        <v>17</v>
      </c>
      <c r="J28" s="515">
        <v>42114</v>
      </c>
      <c r="K28" s="516"/>
      <c r="L28" s="93"/>
      <c r="M28" s="99"/>
      <c r="N28" s="99"/>
      <c r="O28" s="99"/>
      <c r="P28" s="99"/>
      <c r="Q28" s="99"/>
      <c r="R28" s="94"/>
      <c r="S28" s="38"/>
      <c r="T28" s="70"/>
      <c r="U28" s="104"/>
      <c r="V28" s="105"/>
      <c r="W28" s="38"/>
      <c r="X28" s="38"/>
      <c r="Y28" s="38"/>
      <c r="Z28" s="38"/>
      <c r="AA28" s="38"/>
      <c r="AB28" s="38"/>
      <c r="AC28" s="38"/>
      <c r="AD28" s="38"/>
      <c r="AE28" s="38"/>
      <c r="AF28" s="38"/>
      <c r="AG28" s="38"/>
    </row>
    <row r="29" spans="1:33" ht="23.25" customHeight="1" thickBot="1" x14ac:dyDescent="0.25">
      <c r="F29" s="592"/>
      <c r="G29" s="11"/>
      <c r="H29" s="87"/>
      <c r="I29" s="88"/>
      <c r="J29" s="95"/>
      <c r="K29" s="96"/>
      <c r="L29" s="96"/>
      <c r="M29" s="99"/>
      <c r="N29" s="99"/>
      <c r="O29" s="99"/>
      <c r="P29" s="99"/>
      <c r="Q29" s="99"/>
      <c r="R29" s="97"/>
      <c r="S29" s="38"/>
      <c r="T29" s="70"/>
      <c r="U29" s="104"/>
      <c r="V29" s="105"/>
      <c r="W29" s="38"/>
      <c r="X29" s="38"/>
      <c r="Y29" s="38"/>
      <c r="Z29" s="38"/>
      <c r="AA29" s="38"/>
      <c r="AB29" s="38"/>
      <c r="AC29" s="38"/>
      <c r="AD29" s="38"/>
      <c r="AE29" s="38"/>
      <c r="AF29" s="38"/>
      <c r="AG29" s="38"/>
    </row>
    <row r="30" spans="1:33" ht="13.5" customHeight="1" thickBot="1" x14ac:dyDescent="0.25">
      <c r="A30" s="450"/>
      <c r="B30" s="11"/>
      <c r="C30" s="451"/>
      <c r="D30" s="14"/>
      <c r="E30" s="445"/>
      <c r="F30" s="592"/>
      <c r="G30" s="11"/>
      <c r="H30" s="557" t="s">
        <v>140</v>
      </c>
      <c r="I30" s="555" t="s">
        <v>269</v>
      </c>
      <c r="J30" s="98"/>
      <c r="K30" s="99"/>
      <c r="L30" s="99"/>
      <c r="M30" s="99"/>
      <c r="N30" s="99"/>
      <c r="O30" s="99"/>
      <c r="P30" s="99"/>
      <c r="Q30" s="99"/>
      <c r="R30" s="100"/>
      <c r="S30" s="38"/>
      <c r="T30" s="106"/>
      <c r="U30" s="104"/>
      <c r="V30" s="596"/>
      <c r="W30" s="597"/>
      <c r="X30" s="598"/>
      <c r="Y30" s="599"/>
      <c r="Z30" s="80"/>
      <c r="AA30" s="38"/>
      <c r="AB30" s="38"/>
      <c r="AC30" s="38"/>
      <c r="AD30" s="38"/>
      <c r="AE30" s="38"/>
      <c r="AF30" s="38"/>
      <c r="AG30" s="38"/>
    </row>
    <row r="31" spans="1:33" ht="13.5" customHeight="1" thickBot="1" x14ac:dyDescent="0.25">
      <c r="F31" s="592"/>
      <c r="G31" s="11"/>
      <c r="H31" s="558"/>
      <c r="I31" s="555"/>
      <c r="J31" s="555"/>
      <c r="K31" s="555"/>
      <c r="L31" s="555"/>
      <c r="M31" s="555"/>
      <c r="N31" s="555"/>
      <c r="O31" s="555"/>
      <c r="P31" s="555"/>
      <c r="Q31" s="555"/>
      <c r="R31" s="556"/>
      <c r="S31" s="38"/>
      <c r="T31" s="106"/>
      <c r="U31" s="104"/>
      <c r="V31" s="600"/>
      <c r="W31" s="601"/>
      <c r="X31" s="606"/>
      <c r="Y31" s="607"/>
      <c r="Z31" s="607"/>
      <c r="AA31" s="607"/>
      <c r="AB31" s="607"/>
      <c r="AC31" s="607"/>
      <c r="AD31" s="607"/>
      <c r="AE31" s="607"/>
      <c r="AF31" s="608"/>
      <c r="AG31" s="38"/>
    </row>
    <row r="32" spans="1:33" ht="6.6" customHeight="1" thickBot="1" x14ac:dyDescent="0.25">
      <c r="A32" s="564" t="s">
        <v>97</v>
      </c>
      <c r="B32" s="12"/>
      <c r="C32" s="735" t="s">
        <v>405</v>
      </c>
      <c r="D32" s="736"/>
      <c r="E32" s="736"/>
      <c r="F32" s="736"/>
      <c r="H32" s="558"/>
      <c r="I32" s="555"/>
      <c r="J32" s="555"/>
      <c r="K32" s="555"/>
      <c r="L32" s="555"/>
      <c r="M32" s="555"/>
      <c r="N32" s="555"/>
      <c r="O32" s="555"/>
      <c r="P32" s="555"/>
      <c r="Q32" s="555"/>
      <c r="R32" s="556"/>
      <c r="S32" s="38"/>
      <c r="T32" s="38"/>
      <c r="U32" s="107"/>
      <c r="V32" s="602"/>
      <c r="W32" s="603"/>
      <c r="X32" s="606"/>
      <c r="Y32" s="607"/>
      <c r="Z32" s="607"/>
      <c r="AA32" s="607"/>
      <c r="AB32" s="607"/>
      <c r="AC32" s="607"/>
      <c r="AD32" s="607"/>
      <c r="AE32" s="607"/>
      <c r="AF32" s="608"/>
      <c r="AG32" s="38"/>
    </row>
    <row r="33" spans="1:33" ht="13.5" customHeight="1" thickBot="1" x14ac:dyDescent="0.25">
      <c r="A33" s="565"/>
      <c r="B33" s="12"/>
      <c r="C33" s="735"/>
      <c r="D33" s="736"/>
      <c r="E33" s="736"/>
      <c r="F33" s="736"/>
      <c r="H33" s="558"/>
      <c r="I33" s="555"/>
      <c r="J33" s="555"/>
      <c r="K33" s="555"/>
      <c r="L33" s="555"/>
      <c r="M33" s="555"/>
      <c r="N33" s="555"/>
      <c r="O33" s="555"/>
      <c r="P33" s="555"/>
      <c r="Q33" s="555"/>
      <c r="R33" s="556"/>
      <c r="S33" s="38"/>
      <c r="T33" s="38"/>
      <c r="U33" s="38"/>
      <c r="V33" s="602"/>
      <c r="W33" s="603"/>
      <c r="X33" s="606"/>
      <c r="Y33" s="607"/>
      <c r="Z33" s="607"/>
      <c r="AA33" s="607"/>
      <c r="AB33" s="607"/>
      <c r="AC33" s="607"/>
      <c r="AD33" s="607"/>
      <c r="AE33" s="607"/>
      <c r="AF33" s="608"/>
      <c r="AG33" s="38"/>
    </row>
    <row r="34" spans="1:33" ht="13.5" customHeight="1" thickBot="1" x14ac:dyDescent="0.25">
      <c r="A34" s="565"/>
      <c r="B34" s="12"/>
      <c r="C34" s="735"/>
      <c r="D34" s="736"/>
      <c r="E34" s="736"/>
      <c r="F34" s="736"/>
      <c r="G34" s="41"/>
      <c r="H34" s="558"/>
      <c r="I34" s="555"/>
      <c r="J34" s="555"/>
      <c r="K34" s="555"/>
      <c r="L34" s="555"/>
      <c r="M34" s="555"/>
      <c r="N34" s="555"/>
      <c r="O34" s="555"/>
      <c r="P34" s="555"/>
      <c r="Q34" s="555"/>
      <c r="R34" s="556"/>
      <c r="S34" s="38"/>
      <c r="T34" s="70"/>
      <c r="U34" s="38"/>
      <c r="V34" s="602"/>
      <c r="W34" s="603"/>
      <c r="X34" s="606"/>
      <c r="Y34" s="607"/>
      <c r="Z34" s="607"/>
      <c r="AA34" s="607"/>
      <c r="AB34" s="607"/>
      <c r="AC34" s="607"/>
      <c r="AD34" s="607"/>
      <c r="AE34" s="607"/>
      <c r="AF34" s="608"/>
      <c r="AG34" s="38"/>
    </row>
    <row r="35" spans="1:33" ht="13.5" customHeight="1" thickBot="1" x14ac:dyDescent="0.25">
      <c r="A35" s="565"/>
      <c r="B35" s="12"/>
      <c r="C35" s="735"/>
      <c r="D35" s="736"/>
      <c r="E35" s="736"/>
      <c r="F35" s="736"/>
      <c r="G35" s="41"/>
      <c r="H35" s="558"/>
      <c r="I35" s="555"/>
      <c r="J35" s="555"/>
      <c r="K35" s="555"/>
      <c r="L35" s="555"/>
      <c r="M35" s="555"/>
      <c r="N35" s="555"/>
      <c r="O35" s="555"/>
      <c r="P35" s="555"/>
      <c r="Q35" s="555"/>
      <c r="R35" s="556"/>
      <c r="S35" s="38"/>
      <c r="T35" s="38"/>
      <c r="U35" s="38"/>
      <c r="V35" s="602"/>
      <c r="W35" s="603"/>
      <c r="X35" s="606"/>
      <c r="Y35" s="607"/>
      <c r="Z35" s="607"/>
      <c r="AA35" s="607"/>
      <c r="AB35" s="607"/>
      <c r="AC35" s="607"/>
      <c r="AD35" s="607"/>
      <c r="AE35" s="607"/>
      <c r="AF35" s="608"/>
      <c r="AG35" s="38"/>
    </row>
    <row r="36" spans="1:33" ht="10.5" customHeight="1" thickBot="1" x14ac:dyDescent="0.25">
      <c r="A36" s="565"/>
      <c r="B36" s="11"/>
      <c r="C36" s="735"/>
      <c r="D36" s="736"/>
      <c r="E36" s="736"/>
      <c r="F36" s="736"/>
      <c r="G36" s="41"/>
      <c r="H36" s="558"/>
      <c r="I36" s="555"/>
      <c r="J36" s="555"/>
      <c r="K36" s="555"/>
      <c r="L36" s="555"/>
      <c r="M36" s="555"/>
      <c r="N36" s="555"/>
      <c r="O36" s="555"/>
      <c r="P36" s="555"/>
      <c r="Q36" s="555"/>
      <c r="R36" s="556"/>
      <c r="S36" s="38"/>
      <c r="T36" s="38"/>
      <c r="U36" s="38"/>
      <c r="V36" s="602"/>
      <c r="W36" s="603"/>
      <c r="X36" s="606"/>
      <c r="Y36" s="607"/>
      <c r="Z36" s="607"/>
      <c r="AA36" s="607"/>
      <c r="AB36" s="607"/>
      <c r="AC36" s="607"/>
      <c r="AD36" s="607"/>
      <c r="AE36" s="607"/>
      <c r="AF36" s="608"/>
      <c r="AG36" s="38"/>
    </row>
    <row r="37" spans="1:33" ht="10.5" customHeight="1" thickBot="1" x14ac:dyDescent="0.25">
      <c r="A37" s="358"/>
      <c r="B37" s="11"/>
      <c r="C37" s="735"/>
      <c r="D37" s="736"/>
      <c r="E37" s="736"/>
      <c r="F37" s="736"/>
      <c r="G37" s="41"/>
      <c r="H37" s="558"/>
      <c r="I37" s="555"/>
      <c r="J37" s="555"/>
      <c r="K37" s="555"/>
      <c r="L37" s="555"/>
      <c r="M37" s="555"/>
      <c r="N37" s="555"/>
      <c r="O37" s="555"/>
      <c r="P37" s="555"/>
      <c r="Q37" s="555"/>
      <c r="R37" s="556"/>
      <c r="S37" s="38"/>
      <c r="T37" s="38"/>
      <c r="U37" s="38"/>
      <c r="V37" s="602"/>
      <c r="W37" s="603"/>
      <c r="X37" s="606"/>
      <c r="Y37" s="607"/>
      <c r="Z37" s="607"/>
      <c r="AA37" s="607"/>
      <c r="AB37" s="607"/>
      <c r="AC37" s="607"/>
      <c r="AD37" s="607"/>
      <c r="AE37" s="607"/>
      <c r="AF37" s="608"/>
      <c r="AG37" s="38"/>
    </row>
    <row r="38" spans="1:33" ht="10.5" customHeight="1" thickBot="1" x14ac:dyDescent="0.25">
      <c r="A38" s="566" t="s">
        <v>290</v>
      </c>
      <c r="B38" s="41"/>
      <c r="C38" s="563" t="s">
        <v>279</v>
      </c>
      <c r="D38" s="563"/>
      <c r="E38" s="563"/>
      <c r="F38" s="339"/>
      <c r="G38" s="41"/>
      <c r="H38" s="558"/>
      <c r="I38" s="555"/>
      <c r="J38" s="555"/>
      <c r="K38" s="555"/>
      <c r="L38" s="555"/>
      <c r="M38" s="555"/>
      <c r="N38" s="555"/>
      <c r="O38" s="555"/>
      <c r="P38" s="555"/>
      <c r="Q38" s="555"/>
      <c r="R38" s="556"/>
      <c r="S38" s="38"/>
      <c r="T38" s="38"/>
      <c r="U38" s="38"/>
      <c r="V38" s="602"/>
      <c r="W38" s="603"/>
      <c r="X38" s="606"/>
      <c r="Y38" s="607"/>
      <c r="Z38" s="607"/>
      <c r="AA38" s="607"/>
      <c r="AB38" s="607"/>
      <c r="AC38" s="607"/>
      <c r="AD38" s="607"/>
      <c r="AE38" s="607"/>
      <c r="AF38" s="608"/>
      <c r="AG38" s="38"/>
    </row>
    <row r="39" spans="1:33" ht="10.5" customHeight="1" thickBot="1" x14ac:dyDescent="0.25">
      <c r="A39" s="567"/>
      <c r="B39" s="11"/>
      <c r="C39" s="563" t="s">
        <v>280</v>
      </c>
      <c r="D39" s="563"/>
      <c r="E39" s="563"/>
      <c r="F39" s="340"/>
      <c r="G39" s="41"/>
      <c r="H39" s="559"/>
      <c r="I39" s="555"/>
      <c r="J39" s="555"/>
      <c r="K39" s="555"/>
      <c r="L39" s="555"/>
      <c r="M39" s="555"/>
      <c r="N39" s="555"/>
      <c r="O39" s="555"/>
      <c r="P39" s="555"/>
      <c r="Q39" s="555"/>
      <c r="R39" s="556"/>
      <c r="S39" s="38"/>
      <c r="T39" s="38"/>
      <c r="U39" s="38"/>
      <c r="V39" s="602"/>
      <c r="W39" s="603"/>
      <c r="X39" s="606"/>
      <c r="Y39" s="607"/>
      <c r="Z39" s="607"/>
      <c r="AA39" s="607"/>
      <c r="AB39" s="607"/>
      <c r="AC39" s="607"/>
      <c r="AD39" s="607"/>
      <c r="AE39" s="607"/>
      <c r="AF39" s="608"/>
      <c r="AG39" s="38"/>
    </row>
    <row r="40" spans="1:33" ht="10.5" customHeight="1" thickBot="1" x14ac:dyDescent="0.25">
      <c r="A40" s="342"/>
      <c r="B40" s="11"/>
      <c r="C40" s="563" t="s">
        <v>281</v>
      </c>
      <c r="D40" s="563"/>
      <c r="E40" s="563"/>
      <c r="F40" s="343"/>
      <c r="G40" s="41"/>
      <c r="H40" s="294"/>
      <c r="I40" s="295"/>
      <c r="J40" s="296"/>
      <c r="K40" s="77"/>
      <c r="L40" s="78"/>
      <c r="M40" s="101"/>
      <c r="N40" s="101"/>
      <c r="O40" s="101"/>
      <c r="P40" s="102"/>
      <c r="Q40" s="94"/>
      <c r="R40" s="100"/>
      <c r="S40" s="38"/>
      <c r="T40" s="38"/>
      <c r="U40" s="38"/>
      <c r="V40" s="602"/>
      <c r="W40" s="603"/>
      <c r="X40" s="606"/>
      <c r="Y40" s="607"/>
      <c r="Z40" s="607"/>
      <c r="AA40" s="607"/>
      <c r="AB40" s="607"/>
      <c r="AC40" s="607"/>
      <c r="AD40" s="607"/>
      <c r="AE40" s="607"/>
      <c r="AF40" s="608"/>
      <c r="AG40" s="38"/>
    </row>
    <row r="41" spans="1:33" ht="10.5" customHeight="1" thickBot="1" x14ac:dyDescent="0.25">
      <c r="A41" s="342"/>
      <c r="B41" s="11"/>
      <c r="C41" s="563" t="s">
        <v>278</v>
      </c>
      <c r="D41" s="563"/>
      <c r="E41" s="563"/>
      <c r="F41" s="344"/>
      <c r="G41" s="41"/>
      <c r="H41" s="323"/>
      <c r="I41" s="295"/>
      <c r="J41" s="296"/>
      <c r="K41" s="77"/>
      <c r="L41" s="78"/>
      <c r="M41" s="338"/>
      <c r="N41" s="338"/>
      <c r="O41" s="338"/>
      <c r="P41" s="99"/>
      <c r="Q41" s="99"/>
      <c r="R41" s="100"/>
      <c r="S41" s="38"/>
      <c r="T41" s="38"/>
      <c r="U41" s="38"/>
      <c r="V41" s="602"/>
      <c r="W41" s="603"/>
      <c r="X41" s="606"/>
      <c r="Y41" s="607"/>
      <c r="Z41" s="607"/>
      <c r="AA41" s="607"/>
      <c r="AB41" s="607"/>
      <c r="AC41" s="607"/>
      <c r="AD41" s="607"/>
      <c r="AE41" s="607"/>
      <c r="AF41" s="608"/>
      <c r="AG41" s="38"/>
    </row>
    <row r="42" spans="1:33" ht="10.5" customHeight="1" thickBot="1" x14ac:dyDescent="0.25">
      <c r="A42" s="345"/>
      <c r="B42" s="11"/>
      <c r="C42" s="563" t="s">
        <v>277</v>
      </c>
      <c r="D42" s="563"/>
      <c r="E42" s="563"/>
      <c r="F42" s="344"/>
      <c r="G42" s="41"/>
      <c r="H42" s="323"/>
      <c r="I42" s="295"/>
      <c r="J42" s="296"/>
      <c r="K42" s="77"/>
      <c r="L42" s="78"/>
      <c r="M42" s="338"/>
      <c r="N42" s="338"/>
      <c r="O42" s="338"/>
      <c r="P42" s="99"/>
      <c r="Q42" s="99"/>
      <c r="R42" s="100"/>
      <c r="S42" s="38"/>
      <c r="T42" s="38"/>
      <c r="U42" s="38"/>
      <c r="V42" s="602"/>
      <c r="W42" s="603"/>
      <c r="X42" s="606"/>
      <c r="Y42" s="607"/>
      <c r="Z42" s="607"/>
      <c r="AA42" s="607"/>
      <c r="AB42" s="607"/>
      <c r="AC42" s="607"/>
      <c r="AD42" s="607"/>
      <c r="AE42" s="607"/>
      <c r="AF42" s="608"/>
      <c r="AG42" s="38"/>
    </row>
    <row r="43" spans="1:33" ht="12" customHeight="1" thickBot="1" x14ac:dyDescent="0.25">
      <c r="A43" s="345"/>
      <c r="B43" s="11"/>
      <c r="C43" s="563" t="s">
        <v>277</v>
      </c>
      <c r="D43" s="563"/>
      <c r="E43" s="563"/>
      <c r="F43" s="344"/>
      <c r="G43" s="41"/>
      <c r="H43" s="323"/>
      <c r="I43" s="295"/>
      <c r="J43" s="296"/>
      <c r="K43" s="77"/>
      <c r="L43" s="78"/>
      <c r="M43" s="338"/>
      <c r="N43" s="338"/>
      <c r="O43" s="338"/>
      <c r="P43" s="99"/>
      <c r="Q43" s="99"/>
      <c r="R43" s="100"/>
      <c r="S43" s="38"/>
      <c r="T43" s="38"/>
      <c r="U43" s="38"/>
      <c r="V43" s="602"/>
      <c r="W43" s="603"/>
      <c r="X43" s="606"/>
      <c r="Y43" s="607"/>
      <c r="Z43" s="607"/>
      <c r="AA43" s="607"/>
      <c r="AB43" s="607"/>
      <c r="AC43" s="607"/>
      <c r="AD43" s="607"/>
      <c r="AE43" s="607"/>
      <c r="AF43" s="608"/>
      <c r="AG43" s="38"/>
    </row>
    <row r="44" spans="1:33" ht="16.5" customHeight="1" thickBot="1" x14ac:dyDescent="0.25">
      <c r="A44" s="67"/>
      <c r="B44" s="11"/>
      <c r="C44" s="76"/>
      <c r="D44" s="77"/>
      <c r="E44" s="78"/>
      <c r="F44" s="296"/>
      <c r="G44" s="41"/>
      <c r="H44" s="510" t="s">
        <v>106</v>
      </c>
      <c r="I44" s="507" t="s">
        <v>11</v>
      </c>
      <c r="J44" s="519"/>
      <c r="K44" s="520"/>
      <c r="L44" s="520"/>
      <c r="M44" s="520"/>
      <c r="N44" s="520"/>
      <c r="O44" s="520"/>
      <c r="P44" s="520"/>
      <c r="Q44" s="520"/>
      <c r="R44" s="520"/>
      <c r="S44" s="38"/>
      <c r="T44" s="38"/>
      <c r="U44" s="38"/>
      <c r="V44" s="602"/>
      <c r="W44" s="603"/>
      <c r="X44" s="606"/>
      <c r="Y44" s="607"/>
      <c r="Z44" s="607"/>
      <c r="AA44" s="607"/>
      <c r="AB44" s="607"/>
      <c r="AC44" s="607"/>
      <c r="AD44" s="607"/>
      <c r="AE44" s="607"/>
      <c r="AF44" s="608"/>
      <c r="AG44" s="38"/>
    </row>
    <row r="45" spans="1:33" ht="16.5" customHeight="1" thickBot="1" x14ac:dyDescent="0.25">
      <c r="A45" s="632" t="s">
        <v>275</v>
      </c>
      <c r="B45" s="11"/>
      <c r="C45" s="560" t="s">
        <v>312</v>
      </c>
      <c r="D45" s="561"/>
      <c r="E45" s="562"/>
      <c r="F45" s="491" t="s">
        <v>255</v>
      </c>
      <c r="G45" s="341"/>
      <c r="H45" s="511"/>
      <c r="I45" s="508"/>
      <c r="J45" s="519"/>
      <c r="K45" s="520"/>
      <c r="L45" s="520"/>
      <c r="M45" s="520"/>
      <c r="N45" s="520"/>
      <c r="O45" s="520"/>
      <c r="P45" s="520"/>
      <c r="Q45" s="520"/>
      <c r="R45" s="520"/>
      <c r="S45" s="38"/>
      <c r="T45" s="38"/>
      <c r="U45" s="38"/>
      <c r="V45" s="602"/>
      <c r="W45" s="603"/>
      <c r="X45" s="606"/>
      <c r="Y45" s="607"/>
      <c r="Z45" s="607"/>
      <c r="AA45" s="607"/>
      <c r="AB45" s="607"/>
      <c r="AC45" s="607"/>
      <c r="AD45" s="607"/>
      <c r="AE45" s="607"/>
      <c r="AF45" s="608"/>
      <c r="AG45" s="38"/>
    </row>
    <row r="46" spans="1:33" ht="16.5" customHeight="1" thickTop="1" thickBot="1" x14ac:dyDescent="0.25">
      <c r="A46" s="633"/>
      <c r="B46" s="11"/>
      <c r="C46" s="629" t="s">
        <v>406</v>
      </c>
      <c r="D46" s="630"/>
      <c r="E46" s="631"/>
      <c r="F46" s="492" t="s">
        <v>254</v>
      </c>
      <c r="G46" s="41"/>
      <c r="H46" s="512"/>
      <c r="I46" s="509"/>
      <c r="J46" s="519"/>
      <c r="K46" s="520"/>
      <c r="L46" s="520"/>
      <c r="M46" s="520"/>
      <c r="N46" s="520"/>
      <c r="O46" s="520"/>
      <c r="P46" s="520"/>
      <c r="Q46" s="520"/>
      <c r="R46" s="520"/>
      <c r="S46" s="38"/>
      <c r="T46" s="38"/>
      <c r="U46" s="38"/>
      <c r="V46" s="602"/>
      <c r="W46" s="603"/>
      <c r="X46" s="606"/>
      <c r="Y46" s="607"/>
      <c r="Z46" s="607"/>
      <c r="AA46" s="607"/>
      <c r="AB46" s="607"/>
      <c r="AC46" s="607"/>
      <c r="AD46" s="607"/>
      <c r="AE46" s="607"/>
      <c r="AF46" s="608"/>
      <c r="AG46" s="38"/>
    </row>
    <row r="47" spans="1:33" ht="16.5" customHeight="1" thickTop="1" thickBot="1" x14ac:dyDescent="0.25">
      <c r="A47" s="633"/>
      <c r="B47" s="11"/>
      <c r="C47" s="629" t="s">
        <v>408</v>
      </c>
      <c r="D47" s="630"/>
      <c r="E47" s="631"/>
      <c r="F47" s="493" t="s">
        <v>254</v>
      </c>
      <c r="G47" s="41"/>
      <c r="I47" s="103"/>
      <c r="K47" s="73"/>
      <c r="L47" s="74"/>
      <c r="M47" s="521"/>
      <c r="N47" s="521"/>
      <c r="O47" s="521"/>
      <c r="P47" s="521"/>
      <c r="Q47" s="521"/>
      <c r="R47" s="513"/>
      <c r="S47" s="38"/>
      <c r="T47" s="38"/>
      <c r="U47" s="38"/>
      <c r="V47" s="602"/>
      <c r="W47" s="603"/>
      <c r="X47" s="606"/>
      <c r="Y47" s="607"/>
      <c r="Z47" s="607"/>
      <c r="AA47" s="607"/>
      <c r="AB47" s="607"/>
      <c r="AC47" s="607"/>
      <c r="AD47" s="607"/>
      <c r="AE47" s="607"/>
      <c r="AF47" s="608"/>
      <c r="AG47" s="38"/>
    </row>
    <row r="48" spans="1:33" ht="16.5" customHeight="1" thickTop="1" thickBot="1" x14ac:dyDescent="0.25">
      <c r="A48" s="633"/>
      <c r="B48" s="11"/>
      <c r="C48" s="629" t="s">
        <v>412</v>
      </c>
      <c r="D48" s="630"/>
      <c r="E48" s="631"/>
      <c r="F48" s="494" t="s">
        <v>255</v>
      </c>
      <c r="G48" s="41"/>
      <c r="H48" s="523" t="s">
        <v>364</v>
      </c>
      <c r="I48" s="452" t="s">
        <v>179</v>
      </c>
      <c r="K48" s="73"/>
      <c r="L48" s="74"/>
      <c r="M48" s="521"/>
      <c r="N48" s="521"/>
      <c r="O48" s="521"/>
      <c r="P48" s="521"/>
      <c r="Q48" s="521"/>
      <c r="R48" s="513"/>
      <c r="S48" s="38"/>
      <c r="T48" s="38"/>
      <c r="U48" s="38"/>
      <c r="V48" s="602"/>
      <c r="W48" s="603"/>
      <c r="X48" s="606"/>
      <c r="Y48" s="607"/>
      <c r="Z48" s="607"/>
      <c r="AA48" s="607"/>
      <c r="AB48" s="607"/>
      <c r="AC48" s="607"/>
      <c r="AD48" s="607"/>
      <c r="AE48" s="607"/>
      <c r="AF48" s="608"/>
      <c r="AG48" s="38"/>
    </row>
    <row r="49" spans="1:33" ht="16.5" customHeight="1" thickTop="1" thickBot="1" x14ac:dyDescent="0.25">
      <c r="A49" s="633"/>
      <c r="B49" s="11"/>
      <c r="C49" s="629" t="s">
        <v>409</v>
      </c>
      <c r="D49" s="630"/>
      <c r="E49" s="631"/>
      <c r="F49" s="494" t="s">
        <v>254</v>
      </c>
      <c r="G49" s="41"/>
      <c r="H49" s="336"/>
      <c r="K49" s="298"/>
      <c r="L49" s="75"/>
      <c r="M49" s="521"/>
      <c r="N49" s="521"/>
      <c r="O49" s="521"/>
      <c r="P49" s="521"/>
      <c r="Q49" s="521"/>
      <c r="R49" s="514"/>
      <c r="S49" s="38"/>
      <c r="T49" s="38"/>
      <c r="U49" s="38"/>
      <c r="V49" s="602"/>
      <c r="W49" s="603"/>
      <c r="X49" s="606"/>
      <c r="Y49" s="607"/>
      <c r="Z49" s="607"/>
      <c r="AA49" s="607"/>
      <c r="AB49" s="607"/>
      <c r="AC49" s="607"/>
      <c r="AD49" s="607"/>
      <c r="AE49" s="607"/>
      <c r="AF49" s="608"/>
      <c r="AG49" s="38"/>
    </row>
    <row r="50" spans="1:33" ht="13.5" customHeight="1" thickTop="1" thickBot="1" x14ac:dyDescent="0.25">
      <c r="A50" s="633"/>
      <c r="B50" s="11"/>
      <c r="C50" s="483" t="s">
        <v>410</v>
      </c>
      <c r="D50" s="484"/>
      <c r="E50" s="485"/>
      <c r="F50" s="495" t="s">
        <v>254</v>
      </c>
      <c r="G50" s="41"/>
      <c r="H50" s="337" t="s">
        <v>105</v>
      </c>
      <c r="I50" s="421"/>
      <c r="J50" s="72"/>
      <c r="K50" s="73"/>
      <c r="L50" s="501" t="s">
        <v>357</v>
      </c>
      <c r="M50" s="502"/>
      <c r="N50" s="502"/>
      <c r="O50" s="502"/>
      <c r="P50" s="502"/>
      <c r="Q50" s="502"/>
      <c r="R50" s="503"/>
      <c r="S50" s="38"/>
      <c r="T50" s="38"/>
      <c r="U50" s="38"/>
      <c r="V50" s="602"/>
      <c r="W50" s="603"/>
      <c r="X50" s="606"/>
      <c r="Y50" s="607"/>
      <c r="Z50" s="607"/>
      <c r="AA50" s="607"/>
      <c r="AB50" s="607"/>
      <c r="AC50" s="607"/>
      <c r="AD50" s="607"/>
      <c r="AE50" s="607"/>
      <c r="AF50" s="608"/>
      <c r="AG50" s="38"/>
    </row>
    <row r="51" spans="1:33" ht="24" customHeight="1" thickTop="1" thickBot="1" x14ac:dyDescent="0.25">
      <c r="A51" s="633"/>
      <c r="B51" s="11"/>
      <c r="C51" s="483" t="s">
        <v>411</v>
      </c>
      <c r="D51" s="486"/>
      <c r="E51" s="487"/>
      <c r="F51" s="491" t="s">
        <v>255</v>
      </c>
      <c r="G51" s="41"/>
      <c r="H51" s="548" t="s">
        <v>98</v>
      </c>
      <c r="I51" s="498" t="s">
        <v>101</v>
      </c>
      <c r="J51" s="499"/>
      <c r="K51" s="500"/>
      <c r="L51" s="504"/>
      <c r="M51" s="505"/>
      <c r="N51" s="505"/>
      <c r="O51" s="505"/>
      <c r="P51" s="505"/>
      <c r="Q51" s="505"/>
      <c r="R51" s="506"/>
      <c r="S51" s="38"/>
      <c r="T51" s="38"/>
      <c r="U51" s="109"/>
      <c r="V51" s="604"/>
      <c r="W51" s="605"/>
      <c r="X51" s="609"/>
      <c r="Y51" s="610"/>
      <c r="Z51" s="610"/>
      <c r="AA51" s="610"/>
      <c r="AB51" s="610"/>
      <c r="AC51" s="610"/>
      <c r="AD51" s="610"/>
      <c r="AE51" s="610"/>
      <c r="AF51" s="611"/>
      <c r="AG51" s="38"/>
    </row>
    <row r="52" spans="1:33" ht="24" customHeight="1" thickBot="1" x14ac:dyDescent="0.25">
      <c r="A52" s="634"/>
      <c r="B52" s="94"/>
      <c r="C52" s="488" t="s">
        <v>407</v>
      </c>
      <c r="D52" s="489"/>
      <c r="E52" s="490"/>
      <c r="F52" s="493" t="s">
        <v>72</v>
      </c>
      <c r="G52" s="305"/>
      <c r="H52" s="420" t="s">
        <v>99</v>
      </c>
      <c r="I52" s="622"/>
      <c r="J52" s="623"/>
      <c r="K52" s="624"/>
      <c r="L52" s="635"/>
      <c r="M52" s="636"/>
      <c r="N52" s="636"/>
      <c r="O52" s="636"/>
      <c r="P52" s="636"/>
      <c r="Q52" s="636"/>
      <c r="R52" s="637"/>
      <c r="S52" s="38"/>
      <c r="T52" s="38"/>
      <c r="U52" s="38"/>
      <c r="V52" s="81"/>
      <c r="W52" s="81"/>
      <c r="X52" s="82"/>
      <c r="Y52" s="82"/>
      <c r="Z52" s="82"/>
      <c r="AA52" s="83"/>
      <c r="AB52" s="83"/>
      <c r="AC52" s="83"/>
      <c r="AD52" s="84"/>
      <c r="AE52" s="38"/>
      <c r="AF52" s="38"/>
      <c r="AG52" s="38"/>
    </row>
    <row r="53" spans="1:33" ht="24" customHeight="1" thickBot="1" x14ac:dyDescent="0.25">
      <c r="A53" s="108"/>
      <c r="B53" s="94"/>
      <c r="C53" s="297"/>
      <c r="D53" s="199"/>
      <c r="E53" s="199"/>
      <c r="F53" s="199"/>
      <c r="G53" s="35"/>
      <c r="H53" s="420" t="s">
        <v>100</v>
      </c>
      <c r="I53" s="622"/>
      <c r="J53" s="623"/>
      <c r="K53" s="624"/>
      <c r="L53" s="635"/>
      <c r="M53" s="636"/>
      <c r="N53" s="636"/>
      <c r="O53" s="636"/>
      <c r="P53" s="636"/>
      <c r="Q53" s="636"/>
      <c r="R53" s="637"/>
      <c r="S53" s="38"/>
      <c r="T53" s="38"/>
      <c r="U53" s="38"/>
      <c r="V53" s="614"/>
      <c r="W53" s="615"/>
      <c r="X53" s="616"/>
      <c r="Y53" s="617"/>
      <c r="Z53" s="617"/>
      <c r="AA53" s="617"/>
      <c r="AB53" s="617"/>
      <c r="AC53" s="617"/>
      <c r="AD53" s="617"/>
      <c r="AE53" s="617"/>
      <c r="AF53" s="618"/>
      <c r="AG53" s="38"/>
    </row>
    <row r="54" spans="1:33" ht="27.75" customHeight="1" thickBot="1" x14ac:dyDescent="0.25">
      <c r="A54" s="612" t="s">
        <v>25</v>
      </c>
      <c r="B54" s="613"/>
      <c r="C54" s="422" t="s">
        <v>57</v>
      </c>
      <c r="G54" s="35"/>
      <c r="S54" s="38"/>
      <c r="T54" s="38"/>
      <c r="U54" s="38"/>
      <c r="V54" s="158"/>
      <c r="W54" s="159"/>
      <c r="X54" s="160"/>
      <c r="Y54" s="161"/>
      <c r="Z54" s="161"/>
      <c r="AA54" s="161"/>
      <c r="AB54" s="161"/>
      <c r="AC54" s="161"/>
      <c r="AD54" s="161"/>
      <c r="AE54" s="161"/>
      <c r="AF54" s="162"/>
      <c r="AG54" s="38"/>
    </row>
    <row r="55" spans="1:33" ht="24" customHeight="1" thickBot="1" x14ac:dyDescent="0.25">
      <c r="A55" s="627" t="s">
        <v>233</v>
      </c>
      <c r="B55" s="628"/>
      <c r="C55" s="628"/>
      <c r="D55" s="99"/>
      <c r="E55" s="497" t="s">
        <v>413</v>
      </c>
      <c r="F55" s="497"/>
      <c r="G55" s="35"/>
      <c r="S55" s="38"/>
      <c r="T55" s="38"/>
      <c r="U55" s="38"/>
      <c r="V55" s="614"/>
      <c r="W55" s="615"/>
      <c r="X55" s="619"/>
      <c r="Y55" s="620"/>
      <c r="Z55" s="620"/>
      <c r="AA55" s="620"/>
      <c r="AB55" s="620"/>
      <c r="AC55" s="620"/>
      <c r="AD55" s="620"/>
      <c r="AE55" s="620"/>
      <c r="AF55" s="621"/>
      <c r="AG55" s="38"/>
    </row>
    <row r="56" spans="1:33" ht="27.75" customHeight="1" thickBot="1" x14ac:dyDescent="0.25">
      <c r="A56" s="625" t="s">
        <v>14</v>
      </c>
      <c r="B56" s="626"/>
      <c r="C56" s="496" t="s">
        <v>10</v>
      </c>
      <c r="D56" s="110"/>
      <c r="E56" s="89"/>
      <c r="F56" s="291"/>
      <c r="G56" s="306"/>
      <c r="H56"/>
      <c r="I56"/>
      <c r="J56"/>
      <c r="K56"/>
      <c r="L56"/>
      <c r="M56" s="71"/>
      <c r="N56" s="71"/>
      <c r="O56" s="71"/>
      <c r="P56" s="71"/>
      <c r="Q56" s="71"/>
      <c r="R56" s="71"/>
      <c r="S56" s="38"/>
      <c r="T56" s="38"/>
      <c r="U56" s="38"/>
      <c r="V56" s="38"/>
      <c r="W56" s="38"/>
      <c r="X56" s="38"/>
      <c r="Y56" s="38"/>
      <c r="Z56" s="38"/>
      <c r="AA56" s="38"/>
      <c r="AB56" s="38"/>
      <c r="AC56" s="38"/>
      <c r="AD56" s="38"/>
      <c r="AE56" s="38"/>
      <c r="AF56" s="38"/>
      <c r="AG56" s="38"/>
    </row>
    <row r="57" spans="1:33" ht="24" customHeight="1" thickBot="1" x14ac:dyDescent="0.25">
      <c r="A57" s="625" t="s">
        <v>15</v>
      </c>
      <c r="B57" s="626"/>
      <c r="C57" s="423">
        <v>42565</v>
      </c>
      <c r="D57" s="111"/>
      <c r="E57" s="91"/>
      <c r="F57" s="292"/>
      <c r="G57" s="306"/>
      <c r="H57" s="497"/>
      <c r="I57" s="497"/>
      <c r="J57" s="497"/>
      <c r="K57" s="497"/>
      <c r="L57" s="497"/>
      <c r="M57" s="497"/>
      <c r="N57" s="497"/>
      <c r="O57" s="497"/>
      <c r="P57" s="497"/>
      <c r="Q57" s="497"/>
      <c r="R57" s="497"/>
      <c r="S57" s="38"/>
      <c r="T57" s="38"/>
      <c r="U57" s="38"/>
      <c r="V57" s="38"/>
      <c r="W57" s="38"/>
      <c r="X57" s="38"/>
      <c r="Y57" s="38"/>
      <c r="Z57" s="38"/>
      <c r="AA57" s="38"/>
      <c r="AB57" s="38"/>
      <c r="AC57" s="38"/>
      <c r="AD57" s="38"/>
      <c r="AE57" s="38"/>
      <c r="AF57" s="38"/>
      <c r="AG57" s="38"/>
    </row>
    <row r="58" spans="1:33" ht="24" customHeight="1" thickBot="1" x14ac:dyDescent="0.25">
      <c r="H58" s="89"/>
      <c r="I58" s="89"/>
      <c r="J58" s="89"/>
      <c r="K58" s="89"/>
      <c r="L58" s="90"/>
      <c r="R58" s="71"/>
      <c r="S58" s="38"/>
      <c r="T58" s="38"/>
      <c r="U58" s="38"/>
      <c r="V58" s="38"/>
      <c r="W58" s="38"/>
      <c r="X58" s="38"/>
      <c r="Y58" s="38"/>
      <c r="Z58" s="38"/>
      <c r="AA58" s="38"/>
      <c r="AB58" s="38"/>
      <c r="AC58" s="38"/>
      <c r="AD58" s="38"/>
      <c r="AE58" s="38"/>
      <c r="AF58" s="38"/>
      <c r="AG58" s="38"/>
    </row>
    <row r="59" spans="1:33" ht="24" customHeight="1" thickBot="1" x14ac:dyDescent="0.25">
      <c r="H59" s="91"/>
      <c r="I59" s="155"/>
      <c r="J59" s="155"/>
      <c r="L59" s="156"/>
      <c r="S59" s="38"/>
      <c r="T59" s="38"/>
      <c r="U59" s="38"/>
      <c r="V59" s="38"/>
      <c r="W59" s="38"/>
      <c r="X59" s="38"/>
      <c r="Y59" s="38"/>
      <c r="Z59" s="38"/>
      <c r="AA59" s="38"/>
      <c r="AB59" s="38"/>
      <c r="AC59" s="38"/>
      <c r="AD59" s="38"/>
      <c r="AE59" s="38"/>
      <c r="AF59" s="38"/>
      <c r="AG59" s="38"/>
    </row>
    <row r="60" spans="1:33" ht="28.5" customHeight="1" x14ac:dyDescent="0.2">
      <c r="A60" s="2"/>
      <c r="T60" s="2" t="s">
        <v>57</v>
      </c>
      <c r="U60" s="38"/>
      <c r="V60" s="38"/>
      <c r="W60" s="38"/>
      <c r="X60" s="38"/>
      <c r="Y60" s="38"/>
    </row>
    <row r="61" spans="1:33" ht="138.75" customHeight="1" thickBot="1" x14ac:dyDescent="0.25">
      <c r="G61" s="497"/>
      <c r="S61" s="497"/>
      <c r="T61" s="3" t="s">
        <v>8</v>
      </c>
    </row>
    <row r="62" spans="1:33" ht="13.5" thickBot="1" x14ac:dyDescent="0.25">
      <c r="G62" s="89"/>
    </row>
    <row r="63" spans="1:33" ht="16.5" customHeight="1" thickBot="1" x14ac:dyDescent="0.25">
      <c r="G63" s="91"/>
    </row>
  </sheetData>
  <sheetProtection formatCells="0"/>
  <customSheetViews>
    <customSheetView guid="{5F562ABD-04DB-427A-8C2A-67B1207E67CC}" scale="96" showPageBreaks="1" showGridLines="0" fitToPage="1" printArea="1" hiddenRows="1" hiddenColumns="1" topLeftCell="A40">
      <selection activeCell="K22" sqref="K22"/>
      <pageMargins left="0.75" right="0.75" top="1" bottom="1" header="0.5" footer="0.5"/>
      <pageSetup paperSize="8" scale="65" orientation="portrait" r:id="rId1"/>
      <headerFooter alignWithMargins="0"/>
    </customSheetView>
    <customSheetView guid="{1F927A12-0958-4FF3-A341-E7E3EDF6E960}" scale="96" showPageBreaks="1" showGridLines="0" fitToPage="1" printArea="1" hiddenRows="1" hiddenColumns="1" topLeftCell="A2">
      <selection activeCell="K22" sqref="K22"/>
      <pageMargins left="0.75" right="0.75" top="1" bottom="1" header="0.5" footer="0.5"/>
      <pageSetup paperSize="8" scale="65" orientation="portrait" r:id="rId2"/>
      <headerFooter alignWithMargins="0"/>
    </customSheetView>
    <customSheetView guid="{6EDA42F1-2358-4438-85CD-DF26121D05E8}" scale="96" showGridLines="0" fitToPage="1" hiddenRows="1" hiddenColumns="1" topLeftCell="A37">
      <selection activeCell="E61" sqref="E61:L68"/>
      <pageMargins left="0.75" right="0.75" top="1" bottom="1" header="0.5" footer="0.5"/>
      <pageSetup paperSize="8" scale="69" orientation="landscape" r:id="rId3"/>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4"/>
      <headerFooter alignWithMargins="0"/>
    </customSheetView>
    <customSheetView guid="{391ADD6F-2DBA-4ACD-A8F0-F291D62C01E5}" scale="96" showGridLines="0" fitToPage="1" hiddenRows="1" hiddenColumns="1">
      <selection activeCell="S33" sqref="S33"/>
      <pageMargins left="0.75" right="0.75" top="1" bottom="1" header="0.5" footer="0.5"/>
      <pageSetup paperSize="8" scale="78" orientation="landscape" r:id="rId5"/>
      <headerFooter alignWithMargins="0"/>
    </customSheetView>
    <customSheetView guid="{BCDAFB01-3476-41F0-8CC3-DC7DBB7A3BF1}" scale="96" showGridLines="0" fitToPage="1" hiddenRows="1" hiddenColumns="1">
      <selection activeCell="J16" sqref="J16:L16"/>
      <pageMargins left="0.75" right="0.75" top="1" bottom="1" header="0.5" footer="0.5"/>
      <pageSetup paperSize="8" scale="69" orientation="landscape" r:id="rId6"/>
      <headerFooter alignWithMargins="0"/>
    </customSheetView>
  </customSheetViews>
  <mergeCells count="39">
    <mergeCell ref="A56:B56"/>
    <mergeCell ref="A57:B57"/>
    <mergeCell ref="A55:C55"/>
    <mergeCell ref="C46:E46"/>
    <mergeCell ref="C47:E47"/>
    <mergeCell ref="C48:E48"/>
    <mergeCell ref="C49:E49"/>
    <mergeCell ref="A45:A52"/>
    <mergeCell ref="I53:K53"/>
    <mergeCell ref="L52:R52"/>
    <mergeCell ref="L53:R53"/>
    <mergeCell ref="A54:B54"/>
    <mergeCell ref="V53:W53"/>
    <mergeCell ref="X53:AF53"/>
    <mergeCell ref="V55:W55"/>
    <mergeCell ref="X55:AF55"/>
    <mergeCell ref="I52:K52"/>
    <mergeCell ref="V30:W30"/>
    <mergeCell ref="X30:Y30"/>
    <mergeCell ref="V31:W51"/>
    <mergeCell ref="X31:AF51"/>
    <mergeCell ref="R6:U6"/>
    <mergeCell ref="C14:E14"/>
    <mergeCell ref="H6:I6"/>
    <mergeCell ref="C10:E10"/>
    <mergeCell ref="M9:Q10"/>
    <mergeCell ref="M11:Q13"/>
    <mergeCell ref="F6:F31"/>
    <mergeCell ref="C16:E16"/>
    <mergeCell ref="C17:E17"/>
    <mergeCell ref="C45:E45"/>
    <mergeCell ref="C42:E42"/>
    <mergeCell ref="C43:E43"/>
    <mergeCell ref="A32:A36"/>
    <mergeCell ref="A38:A39"/>
    <mergeCell ref="C38:E38"/>
    <mergeCell ref="C39:E39"/>
    <mergeCell ref="C40:E40"/>
    <mergeCell ref="C41:E41"/>
  </mergeCells>
  <phoneticPr fontId="4" type="noConversion"/>
  <dataValidations xWindow="279" yWindow="688" count="28">
    <dataValidation type="textLength" errorStyle="warning" operator="lessThanOrEqual" allowBlank="1" showInputMessage="1" showErrorMessage="1" error="Please do not exceed 1000 characters (inc spaces), approx 150 words in your commentary. Extended narrative may be edited by the BICC portfolio office." sqref="J29:L30 M26:Q30 P41:Q43 X31:AF51 R29:R30 R40:R43">
      <formula1>1000</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F44 J40:L40">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41:L43 I30"/>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0"/>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allowBlank="1" showInputMessage="1" showErrorMessage="1" prompt="If project supports the delivery of government policy/strategic objectives, please state couple of lines stating which policy or objectives it supports." sqref="A32:A36"/>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2 F39:F40">
      <formula1>1000</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C54">
      <formula1>ragrating</formula1>
    </dataValidation>
    <dataValidation allowBlank="1" showInputMessage="1" showErrorMessage="1" prompt="Please insert the percentage of SRO time spent on the project e.g. 18hrs of the a 36 hour week = 50%" sqref="E25"/>
    <dataValidation type="list" allowBlank="1" showInputMessage="1" showErrorMessage="1" sqref="E18">
      <formula1>$T$16:$T$34</formula1>
    </dataValidation>
    <dataValidation allowBlank="1" showInputMessage="1" showErrorMessage="1" prompt="Please insert the percentage of PD time spent on the project e.g. 18hrs of the a 36 hour week = 50%" sqref="L17:L18"/>
    <dataValidation allowBlank="1" showInputMessage="1" showErrorMessage="1" promptTitle="SDP" prompt="Please indicate which SDP objective this project/programme contributes to" sqref="A38:A41"/>
    <dataValidation type="list" allowBlank="1" showInputMessage="1" showErrorMessage="1" sqref="X30">
      <formula1>$T$60:$T$61</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4" location="Summary!A16" tooltip="Select the Group responsible for the project/programme." display="Group"/>
    <hyperlink ref="H21:H25" location="Summary!A32" tooltip="Provide the name, telephone number and email address of a working contact for the project, for any queries on the report." display="Working contact"/>
    <hyperlink ref="H14:H16" location="Summary!A28" tooltip="Provide the name, telephone number and email address of Programme Director. If there is a change in Programme Director since the last quarter put explanation in Project Roles Comments box." display="Programme Director/Manager"/>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69" orientation="landscape" r:id="rId7"/>
  <headerFooter alignWithMargins="0"/>
  <drawing r:id="rId8"/>
  <legacyDrawing r:id="rId9"/>
  <mc:AlternateContent xmlns:mc="http://schemas.openxmlformats.org/markup-compatibility/2006">
    <mc:Choice Requires="x14">
      <controls>
        <mc:AlternateContent xmlns:mc="http://schemas.openxmlformats.org/markup-compatibility/2006">
          <mc:Choice Requires="x14">
            <control shapeId="1025" r:id="rId10"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11" name="Check Box 4">
              <controlPr defaultSize="0" autoFill="0" autoLine="0" autoPict="0">
                <anchor moveWithCells="1">
                  <from>
                    <xdr:col>11</xdr:col>
                    <xdr:colOff>19050</xdr:colOff>
                    <xdr:row>10</xdr:row>
                    <xdr:rowOff>0</xdr:rowOff>
                  </from>
                  <to>
                    <xdr:col>11</xdr:col>
                    <xdr:colOff>323850</xdr:colOff>
                    <xdr:row>11</xdr:row>
                    <xdr:rowOff>219075</xdr:rowOff>
                  </to>
                </anchor>
              </controlPr>
            </control>
          </mc:Choice>
        </mc:AlternateContent>
        <mc:AlternateContent xmlns:mc="http://schemas.openxmlformats.org/markup-compatibility/2006">
          <mc:Choice Requires="x14">
            <control shapeId="1029" r:id="rId12" name="Check Box 5">
              <controlPr defaultSize="0" autoFill="0" autoLine="0" autoPict="0">
                <anchor moveWithCells="1">
                  <from>
                    <xdr:col>8</xdr:col>
                    <xdr:colOff>28575</xdr:colOff>
                    <xdr:row>10</xdr:row>
                    <xdr:rowOff>0</xdr:rowOff>
                  </from>
                  <to>
                    <xdr:col>8</xdr:col>
                    <xdr:colOff>333375</xdr:colOff>
                    <xdr:row>11</xdr:row>
                    <xdr:rowOff>228600</xdr:rowOff>
                  </to>
                </anchor>
              </controlPr>
            </control>
          </mc:Choice>
        </mc:AlternateContent>
        <mc:AlternateContent xmlns:mc="http://schemas.openxmlformats.org/markup-compatibility/2006">
          <mc:Choice Requires="x14">
            <control shapeId="1030" r:id="rId13"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6">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DP" prompt="Please indicate which SDP objective this project/programme contributes to">
          <x14:formula1>
            <xm:f>'Dropdown lists'!$P$2:$P$9</xm:f>
          </x14:formula1>
          <xm:sqref>C38:E43</xm:sqref>
        </x14:dataValidation>
        <x14:dataValidation type="list" allowBlank="1" showInputMessage="1" showErrorMessage="1">
          <x14:formula1>
            <xm:f>'Dropdown lists'!$H$2:$H$10</xm:f>
          </x14:formula1>
          <xm:sqref>I51:K51 I52:K52 I53:K53</xm:sqref>
        </x14:dataValidation>
        <x14:dataValidation type="list" allowBlank="1" showInputMessage="1" showErrorMessage="1">
          <x14:formula1>
            <xm:f>'Dropdown lists'!$Q$2:$Q$25</xm:f>
          </x14:formula1>
          <xm:sqref>E27 J19:L19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115"/>
  <sheetViews>
    <sheetView showGridLines="0" tabSelected="1" topLeftCell="A85" zoomScaleNormal="100" workbookViewId="0">
      <pane xSplit="1" topLeftCell="B1" activePane="topRight" state="frozen"/>
      <selection activeCell="A24" sqref="A24"/>
      <selection pane="topRight" activeCell="B110" sqref="B110:G110"/>
    </sheetView>
  </sheetViews>
  <sheetFormatPr defaultColWidth="9.140625" defaultRowHeight="12.75" x14ac:dyDescent="0.2"/>
  <cols>
    <col min="1" max="1" width="23.42578125" style="4" customWidth="1"/>
    <col min="2" max="2" width="19.42578125" style="4" customWidth="1"/>
    <col min="3" max="10" width="14.28515625" style="4" customWidth="1"/>
    <col min="11" max="11" width="13.42578125" style="4" customWidth="1"/>
    <col min="12" max="12" width="12.7109375" style="4" customWidth="1"/>
    <col min="13" max="13" width="11.5703125" style="4" customWidth="1"/>
    <col min="14" max="14" width="9.140625" style="4"/>
    <col min="15" max="15" width="11" style="4" hidden="1" customWidth="1"/>
    <col min="16" max="16" width="14.140625" style="4" customWidth="1"/>
    <col min="17" max="17" width="14" style="4" customWidth="1"/>
    <col min="18" max="16384" width="9.140625" style="4"/>
  </cols>
  <sheetData>
    <row r="1" spans="1:15" x14ac:dyDescent="0.2">
      <c r="D1" s="36" t="s">
        <v>47</v>
      </c>
    </row>
    <row r="4" spans="1:15" x14ac:dyDescent="0.2">
      <c r="O4" s="3" t="s">
        <v>6</v>
      </c>
    </row>
    <row r="5" spans="1:15" x14ac:dyDescent="0.2">
      <c r="O5" s="3" t="s">
        <v>8</v>
      </c>
    </row>
    <row r="6" spans="1:15" ht="15" x14ac:dyDescent="0.25">
      <c r="A6" s="23" t="s">
        <v>258</v>
      </c>
      <c r="O6" s="2" t="s">
        <v>9</v>
      </c>
    </row>
    <row r="7" spans="1:15" ht="10.5" customHeight="1" thickBot="1" x14ac:dyDescent="0.3">
      <c r="A7" s="23"/>
      <c r="O7" s="2"/>
    </row>
    <row r="8" spans="1:15" s="26" customFormat="1" ht="27" customHeight="1" thickBot="1" x14ac:dyDescent="0.25">
      <c r="A8" s="660" t="s">
        <v>132</v>
      </c>
      <c r="B8" s="661"/>
    </row>
    <row r="9" spans="1:15" s="123" customFormat="1" ht="2.25" customHeight="1" thickBot="1" x14ac:dyDescent="0.25">
      <c r="A9" s="152"/>
      <c r="B9" s="152"/>
    </row>
    <row r="10" spans="1:15" ht="19.5" customHeight="1" thickBot="1" x14ac:dyDescent="0.25">
      <c r="A10" s="666" t="s">
        <v>245</v>
      </c>
      <c r="B10" s="667"/>
      <c r="C10" s="460" t="s">
        <v>123</v>
      </c>
    </row>
    <row r="11" spans="1:15" ht="8.25" customHeight="1" x14ac:dyDescent="0.2">
      <c r="A11" s="57"/>
      <c r="B11" s="58"/>
      <c r="C11" s="58"/>
      <c r="D11" s="58"/>
      <c r="E11" s="58"/>
      <c r="F11" s="58"/>
      <c r="G11" s="58"/>
    </row>
    <row r="12" spans="1:15" s="26" customFormat="1" ht="11.25" customHeight="1" x14ac:dyDescent="0.2">
      <c r="A12" s="363" t="s">
        <v>61</v>
      </c>
    </row>
    <row r="13" spans="1:15" s="26" customFormat="1" ht="3" customHeight="1" thickBot="1" x14ac:dyDescent="0.25">
      <c r="A13" s="25"/>
    </row>
    <row r="14" spans="1:15" s="26" customFormat="1" ht="48" customHeight="1" thickBot="1" x14ac:dyDescent="0.25">
      <c r="A14" s="362" t="s">
        <v>141</v>
      </c>
      <c r="B14" s="61" t="s">
        <v>366</v>
      </c>
      <c r="D14" s="662" t="s">
        <v>87</v>
      </c>
      <c r="E14" s="663"/>
      <c r="F14" s="346" t="s">
        <v>366</v>
      </c>
      <c r="G14" s="425" t="s">
        <v>291</v>
      </c>
      <c r="H14" s="424">
        <v>41621</v>
      </c>
    </row>
    <row r="15" spans="1:15" s="26" customFormat="1" ht="32.25" customHeight="1" thickBot="1" x14ac:dyDescent="0.25">
      <c r="A15" s="362" t="s">
        <v>142</v>
      </c>
      <c r="B15" s="61" t="s">
        <v>366</v>
      </c>
      <c r="D15" s="662" t="s">
        <v>88</v>
      </c>
      <c r="E15" s="663"/>
      <c r="F15" s="346"/>
    </row>
    <row r="16" spans="1:15" s="26" customFormat="1" ht="18" customHeight="1" thickBot="1" x14ac:dyDescent="0.25">
      <c r="A16" s="163"/>
      <c r="B16" s="164"/>
      <c r="D16" s="662" t="s">
        <v>143</v>
      </c>
      <c r="E16" s="663"/>
      <c r="F16" s="346">
        <v>1</v>
      </c>
    </row>
    <row r="17" spans="1:16" s="26" customFormat="1" ht="28.5" customHeight="1" thickBot="1" x14ac:dyDescent="0.25">
      <c r="D17" s="664" t="s">
        <v>144</v>
      </c>
      <c r="E17" s="665"/>
      <c r="F17" s="309">
        <v>42562</v>
      </c>
    </row>
    <row r="18" spans="1:16" s="123" customFormat="1" ht="28.5" customHeight="1" thickBot="1" x14ac:dyDescent="0.25">
      <c r="A18" s="364" t="s">
        <v>148</v>
      </c>
      <c r="D18" s="163"/>
      <c r="E18" s="166"/>
      <c r="F18" s="167"/>
    </row>
    <row r="19" spans="1:16" s="123" customFormat="1" ht="27.75" customHeight="1" thickBot="1" x14ac:dyDescent="0.25">
      <c r="A19" s="365" t="s">
        <v>155</v>
      </c>
      <c r="B19" s="365" t="s">
        <v>156</v>
      </c>
      <c r="C19" s="60" t="s">
        <v>158</v>
      </c>
      <c r="D19" s="365" t="s">
        <v>188</v>
      </c>
      <c r="E19" s="60" t="s">
        <v>158</v>
      </c>
      <c r="F19" s="167"/>
    </row>
    <row r="20" spans="1:16" s="26" customFormat="1" ht="15" customHeight="1" thickBot="1" x14ac:dyDescent="0.25">
      <c r="A20" s="365" t="s">
        <v>149</v>
      </c>
      <c r="B20" s="331">
        <v>40634</v>
      </c>
      <c r="D20" s="163"/>
      <c r="E20" s="166"/>
      <c r="F20" s="167"/>
    </row>
    <row r="21" spans="1:16" s="26" customFormat="1" ht="18" customHeight="1" thickBot="1" x14ac:dyDescent="0.25">
      <c r="A21" s="365" t="s">
        <v>150</v>
      </c>
      <c r="B21" s="60"/>
      <c r="D21" s="643" t="s">
        <v>318</v>
      </c>
      <c r="E21" s="643"/>
      <c r="F21" s="643"/>
      <c r="G21" s="644" t="s">
        <v>10</v>
      </c>
    </row>
    <row r="22" spans="1:16" s="26" customFormat="1" ht="17.25" customHeight="1" thickBot="1" x14ac:dyDescent="0.25">
      <c r="A22" s="365" t="s">
        <v>151</v>
      </c>
      <c r="B22" s="60" t="s">
        <v>152</v>
      </c>
      <c r="D22" s="643"/>
      <c r="E22" s="643"/>
      <c r="F22" s="643"/>
      <c r="G22" s="644"/>
    </row>
    <row r="23" spans="1:16" ht="24" customHeight="1" thickBot="1" x14ac:dyDescent="0.25">
      <c r="A23" s="441" t="s">
        <v>225</v>
      </c>
      <c r="B23" s="439">
        <v>57</v>
      </c>
      <c r="D23" s="643"/>
      <c r="E23" s="643"/>
      <c r="F23" s="643"/>
      <c r="G23" s="644"/>
    </row>
    <row r="24" spans="1:16" s="2" customFormat="1" ht="28.5" customHeight="1" thickBot="1" x14ac:dyDescent="0.25">
      <c r="A24" s="461" t="s">
        <v>374</v>
      </c>
      <c r="B24" s="462">
        <v>0.14000000000000001</v>
      </c>
      <c r="D24" s="4"/>
      <c r="E24" s="645" t="s">
        <v>317</v>
      </c>
      <c r="F24" s="645"/>
      <c r="G24" s="645"/>
    </row>
    <row r="25" spans="1:16" s="26" customFormat="1" ht="21" customHeight="1" thickBot="1" x14ac:dyDescent="0.25">
      <c r="A25" s="640" t="s">
        <v>227</v>
      </c>
      <c r="B25" s="641"/>
      <c r="C25" s="642"/>
      <c r="D25" s="366"/>
      <c r="E25" s="645"/>
      <c r="F25" s="645"/>
      <c r="G25" s="645"/>
    </row>
    <row r="26" spans="1:16" s="116" customFormat="1" ht="99.75" customHeight="1" thickBot="1" x14ac:dyDescent="0.25">
      <c r="A26" s="367" t="s">
        <v>27</v>
      </c>
      <c r="B26" s="463" t="s">
        <v>379</v>
      </c>
      <c r="C26" s="368" t="s">
        <v>115</v>
      </c>
      <c r="D26" s="368" t="s">
        <v>116</v>
      </c>
      <c r="E26" s="368" t="s">
        <v>117</v>
      </c>
      <c r="F26" s="369" t="s">
        <v>263</v>
      </c>
      <c r="G26" s="465" t="s">
        <v>382</v>
      </c>
      <c r="H26" s="117"/>
      <c r="I26" s="118"/>
      <c r="J26" s="118"/>
      <c r="K26" s="118"/>
      <c r="L26" s="119"/>
      <c r="M26" s="120"/>
      <c r="N26" s="120"/>
      <c r="O26" s="120"/>
      <c r="P26" s="120"/>
    </row>
    <row r="27" spans="1:16" s="26" customFormat="1" ht="15" customHeight="1" thickBot="1" x14ac:dyDescent="0.25">
      <c r="A27" s="648" t="s">
        <v>375</v>
      </c>
      <c r="B27" s="370" t="s">
        <v>77</v>
      </c>
      <c r="C27" s="299">
        <v>0</v>
      </c>
      <c r="D27" s="60">
        <v>0</v>
      </c>
      <c r="E27" s="60">
        <v>0</v>
      </c>
      <c r="F27" s="325">
        <f>SUM(C27:E27)</f>
        <v>0</v>
      </c>
      <c r="G27" s="466">
        <v>0</v>
      </c>
      <c r="H27" s="65"/>
      <c r="I27" s="54"/>
      <c r="J27" s="54"/>
      <c r="K27" s="54"/>
      <c r="L27" s="52"/>
      <c r="M27" s="53"/>
      <c r="N27" s="53"/>
      <c r="O27" s="53"/>
      <c r="P27" s="53"/>
    </row>
    <row r="28" spans="1:16" s="26" customFormat="1" ht="15" customHeight="1" thickBot="1" x14ac:dyDescent="0.25">
      <c r="A28" s="649"/>
      <c r="B28" s="370" t="s">
        <v>78</v>
      </c>
      <c r="C28" s="60">
        <v>0</v>
      </c>
      <c r="D28" s="60">
        <v>0</v>
      </c>
      <c r="E28" s="60">
        <v>0</v>
      </c>
      <c r="F28" s="325">
        <f>SUM(C28:E28)</f>
        <v>0</v>
      </c>
      <c r="G28" s="466">
        <v>0</v>
      </c>
      <c r="H28" s="65"/>
      <c r="I28" s="54"/>
      <c r="J28" s="54"/>
      <c r="K28" s="54"/>
      <c r="L28" s="52"/>
      <c r="M28" s="53"/>
      <c r="N28" s="53"/>
      <c r="O28" s="53"/>
      <c r="P28" s="53"/>
    </row>
    <row r="29" spans="1:16" s="26" customFormat="1" ht="30" customHeight="1" thickBot="1" x14ac:dyDescent="0.25">
      <c r="A29" s="458" t="s">
        <v>376</v>
      </c>
      <c r="B29" s="440"/>
      <c r="C29" s="439"/>
      <c r="D29" s="439"/>
      <c r="E29" s="439"/>
      <c r="F29" s="439"/>
      <c r="G29" s="467"/>
      <c r="H29" s="65"/>
      <c r="I29" s="54"/>
      <c r="J29" s="54"/>
      <c r="K29" s="54"/>
      <c r="L29" s="52"/>
      <c r="M29" s="53"/>
      <c r="N29" s="53"/>
      <c r="O29" s="53"/>
      <c r="P29" s="53"/>
    </row>
    <row r="30" spans="1:16" ht="15" customHeight="1" thickBot="1" x14ac:dyDescent="0.25">
      <c r="A30" s="648" t="s">
        <v>79</v>
      </c>
      <c r="B30" s="370" t="s">
        <v>77</v>
      </c>
      <c r="C30" s="60">
        <v>0</v>
      </c>
      <c r="D30" s="60">
        <v>0</v>
      </c>
      <c r="E30" s="60">
        <v>0</v>
      </c>
      <c r="F30" s="325">
        <f>SUM(C30:E30)</f>
        <v>0</v>
      </c>
      <c r="G30" s="466">
        <v>0</v>
      </c>
      <c r="H30" s="64"/>
    </row>
    <row r="31" spans="1:16" ht="15" customHeight="1" thickBot="1" x14ac:dyDescent="0.25">
      <c r="A31" s="649"/>
      <c r="B31" s="370" t="s">
        <v>146</v>
      </c>
      <c r="C31" s="60">
        <v>0</v>
      </c>
      <c r="D31" s="60">
        <v>0</v>
      </c>
      <c r="E31" s="60">
        <v>0</v>
      </c>
      <c r="F31" s="325">
        <f t="shared" ref="F31:F43" si="0">SUM(C31:E31)</f>
        <v>0</v>
      </c>
      <c r="G31" s="466">
        <v>0</v>
      </c>
      <c r="H31" s="64"/>
    </row>
    <row r="32" spans="1:16" ht="15" customHeight="1" thickBot="1" x14ac:dyDescent="0.25">
      <c r="A32" s="648" t="s">
        <v>89</v>
      </c>
      <c r="B32" s="370" t="s">
        <v>77</v>
      </c>
      <c r="C32" s="60">
        <v>0</v>
      </c>
      <c r="D32" s="60">
        <v>0</v>
      </c>
      <c r="E32" s="60">
        <v>0</v>
      </c>
      <c r="F32" s="325">
        <f t="shared" si="0"/>
        <v>0</v>
      </c>
      <c r="G32" s="466">
        <v>0</v>
      </c>
      <c r="H32" s="64"/>
    </row>
    <row r="33" spans="1:11" ht="15" customHeight="1" thickBot="1" x14ac:dyDescent="0.25">
      <c r="A33" s="649"/>
      <c r="B33" s="370" t="s">
        <v>146</v>
      </c>
      <c r="C33" s="60">
        <v>0</v>
      </c>
      <c r="D33" s="60">
        <v>0</v>
      </c>
      <c r="E33" s="60">
        <v>0</v>
      </c>
      <c r="F33" s="325">
        <f t="shared" si="0"/>
        <v>0</v>
      </c>
      <c r="G33" s="466">
        <v>0</v>
      </c>
      <c r="H33" s="64"/>
    </row>
    <row r="34" spans="1:11" ht="15" customHeight="1" thickBot="1" x14ac:dyDescent="0.25">
      <c r="A34" s="648" t="s">
        <v>90</v>
      </c>
      <c r="B34" s="370" t="s">
        <v>77</v>
      </c>
      <c r="C34" s="60">
        <v>0</v>
      </c>
      <c r="D34" s="60">
        <v>0</v>
      </c>
      <c r="E34" s="60">
        <v>0</v>
      </c>
      <c r="F34" s="325">
        <f t="shared" si="0"/>
        <v>0</v>
      </c>
      <c r="G34" s="466">
        <v>0</v>
      </c>
      <c r="H34" s="64"/>
    </row>
    <row r="35" spans="1:11" ht="15" customHeight="1" thickBot="1" x14ac:dyDescent="0.25">
      <c r="A35" s="649"/>
      <c r="B35" s="370" t="s">
        <v>146</v>
      </c>
      <c r="C35" s="60">
        <v>0</v>
      </c>
      <c r="D35" s="60">
        <v>0</v>
      </c>
      <c r="E35" s="60">
        <v>0</v>
      </c>
      <c r="F35" s="325">
        <f t="shared" si="0"/>
        <v>0</v>
      </c>
      <c r="G35" s="466">
        <v>0</v>
      </c>
      <c r="H35" s="64"/>
    </row>
    <row r="36" spans="1:11" ht="15" customHeight="1" thickBot="1" x14ac:dyDescent="0.25">
      <c r="A36" s="648" t="s">
        <v>92</v>
      </c>
      <c r="B36" s="370" t="s">
        <v>77</v>
      </c>
      <c r="C36" s="60">
        <v>0</v>
      </c>
      <c r="D36" s="60">
        <v>0</v>
      </c>
      <c r="E36" s="60">
        <v>0</v>
      </c>
      <c r="F36" s="325">
        <f t="shared" si="0"/>
        <v>0</v>
      </c>
      <c r="G36" s="466">
        <v>0</v>
      </c>
      <c r="H36" s="64"/>
    </row>
    <row r="37" spans="1:11" ht="15" customHeight="1" thickBot="1" x14ac:dyDescent="0.25">
      <c r="A37" s="649"/>
      <c r="B37" s="370" t="s">
        <v>146</v>
      </c>
      <c r="C37" s="60">
        <v>0</v>
      </c>
      <c r="D37" s="60">
        <v>0</v>
      </c>
      <c r="E37" s="60">
        <v>0</v>
      </c>
      <c r="F37" s="325">
        <f t="shared" si="0"/>
        <v>0</v>
      </c>
      <c r="G37" s="466">
        <v>0</v>
      </c>
      <c r="H37" s="64"/>
    </row>
    <row r="38" spans="1:11" ht="15" customHeight="1" thickBot="1" x14ac:dyDescent="0.25">
      <c r="A38" s="648" t="s">
        <v>377</v>
      </c>
      <c r="B38" s="370" t="s">
        <v>77</v>
      </c>
      <c r="C38" s="60">
        <v>0</v>
      </c>
      <c r="D38" s="60">
        <v>0</v>
      </c>
      <c r="E38" s="60">
        <v>0</v>
      </c>
      <c r="F38" s="325">
        <f t="shared" si="0"/>
        <v>0</v>
      </c>
      <c r="G38" s="466">
        <v>0</v>
      </c>
      <c r="H38" s="64"/>
    </row>
    <row r="39" spans="1:11" ht="15" customHeight="1" thickBot="1" x14ac:dyDescent="0.25">
      <c r="A39" s="649"/>
      <c r="B39" s="370" t="s">
        <v>146</v>
      </c>
      <c r="C39" s="60">
        <v>0</v>
      </c>
      <c r="D39" s="60">
        <v>0</v>
      </c>
      <c r="E39" s="60">
        <v>0</v>
      </c>
      <c r="F39" s="325">
        <f t="shared" si="0"/>
        <v>0</v>
      </c>
      <c r="G39" s="466">
        <v>0</v>
      </c>
      <c r="H39" s="64"/>
    </row>
    <row r="40" spans="1:11" ht="15" customHeight="1" thickBot="1" x14ac:dyDescent="0.25">
      <c r="A40" s="648" t="s">
        <v>378</v>
      </c>
      <c r="B40" s="370" t="s">
        <v>77</v>
      </c>
      <c r="C40" s="60" t="s">
        <v>380</v>
      </c>
      <c r="D40" s="60">
        <v>0</v>
      </c>
      <c r="E40" s="60">
        <v>0</v>
      </c>
      <c r="F40" s="325" t="s">
        <v>381</v>
      </c>
      <c r="G40" s="466">
        <v>0</v>
      </c>
      <c r="H40" s="113"/>
    </row>
    <row r="41" spans="1:11" ht="15" customHeight="1" thickBot="1" x14ac:dyDescent="0.25">
      <c r="A41" s="649"/>
      <c r="B41" s="370" t="s">
        <v>146</v>
      </c>
      <c r="C41" s="60">
        <v>0</v>
      </c>
      <c r="D41" s="60">
        <v>0</v>
      </c>
      <c r="E41" s="60">
        <v>0</v>
      </c>
      <c r="F41" s="325">
        <v>0</v>
      </c>
      <c r="G41" s="466">
        <v>0</v>
      </c>
      <c r="H41" s="113"/>
    </row>
    <row r="42" spans="1:11" ht="15" customHeight="1" thickBot="1" x14ac:dyDescent="0.25">
      <c r="A42" s="648" t="s">
        <v>80</v>
      </c>
      <c r="B42" s="370" t="s">
        <v>77</v>
      </c>
      <c r="C42" s="60">
        <v>0</v>
      </c>
      <c r="D42" s="60">
        <v>0</v>
      </c>
      <c r="E42" s="60">
        <v>0</v>
      </c>
      <c r="F42" s="325">
        <f t="shared" si="0"/>
        <v>0</v>
      </c>
      <c r="G42" s="466">
        <v>0</v>
      </c>
      <c r="H42" s="113"/>
    </row>
    <row r="43" spans="1:11" ht="15" customHeight="1" thickBot="1" x14ac:dyDescent="0.25">
      <c r="A43" s="649"/>
      <c r="B43" s="370" t="s">
        <v>146</v>
      </c>
      <c r="C43" s="60">
        <v>0</v>
      </c>
      <c r="D43" s="60">
        <v>0</v>
      </c>
      <c r="E43" s="60">
        <v>0</v>
      </c>
      <c r="F43" s="325">
        <f t="shared" si="0"/>
        <v>0</v>
      </c>
      <c r="G43" s="466">
        <v>0</v>
      </c>
      <c r="H43" s="64"/>
    </row>
    <row r="44" spans="1:11" ht="25.5" customHeight="1" thickBot="1" x14ac:dyDescent="0.25">
      <c r="A44" s="676" t="s">
        <v>112</v>
      </c>
      <c r="B44" s="371" t="s">
        <v>77</v>
      </c>
      <c r="C44" s="114">
        <f>SUM(C27,C30,C32,C34,C36,C38,C40,C42)</f>
        <v>0</v>
      </c>
      <c r="D44" s="114">
        <f t="shared" ref="D44:E44" si="1">SUM(D27+D30+D32+D34+D36+D38+D40+D42)</f>
        <v>0</v>
      </c>
      <c r="E44" s="114">
        <f t="shared" si="1"/>
        <v>0</v>
      </c>
      <c r="F44" s="201">
        <f>SUM(C44:E44)</f>
        <v>0</v>
      </c>
      <c r="G44" s="464">
        <f>SUM(G27+G30+G32+G34+G36+G38+G40+G42)</f>
        <v>0</v>
      </c>
      <c r="H44" s="112"/>
    </row>
    <row r="45" spans="1:11" ht="27" customHeight="1" thickBot="1" x14ac:dyDescent="0.25">
      <c r="A45" s="677"/>
      <c r="B45" s="372" t="s">
        <v>159</v>
      </c>
      <c r="C45" s="114">
        <f>SUM(C28+C31+C33+C35+C37+C39+C41+C43)</f>
        <v>0</v>
      </c>
      <c r="D45" s="114">
        <f t="shared" ref="D45:E45" si="2">SUM(D28+D31+D33+D35+D37+D39+D41+D43)</f>
        <v>0</v>
      </c>
      <c r="E45" s="114">
        <f t="shared" si="2"/>
        <v>0</v>
      </c>
      <c r="F45" s="126">
        <f>SUM(C45:E45)</f>
        <v>0</v>
      </c>
      <c r="G45" s="464">
        <f>SUM(G28+G31+G33+G35+G37+G39+G41+G43)</f>
        <v>0</v>
      </c>
      <c r="H45" s="112"/>
    </row>
    <row r="46" spans="1:11" ht="33" customHeight="1" thickBot="1" x14ac:dyDescent="0.25">
      <c r="A46" s="658" t="s">
        <v>147</v>
      </c>
      <c r="B46" s="659"/>
      <c r="C46" s="301"/>
      <c r="D46" s="60"/>
      <c r="E46" s="301"/>
      <c r="F46" s="165"/>
      <c r="G46" s="301"/>
      <c r="H46" s="112"/>
    </row>
    <row r="47" spans="1:11" ht="52.5" customHeight="1" x14ac:dyDescent="0.2">
      <c r="A47" s="674" t="s">
        <v>194</v>
      </c>
      <c r="B47" s="675"/>
      <c r="C47" s="300"/>
      <c r="H47" s="112"/>
    </row>
    <row r="48" spans="1:11" s="34" customFormat="1" ht="56.25" customHeight="1" x14ac:dyDescent="0.2">
      <c r="A48" s="56"/>
      <c r="B48" s="55"/>
      <c r="C48" s="55"/>
      <c r="D48" s="55"/>
      <c r="E48" s="54"/>
      <c r="F48" s="54"/>
      <c r="G48" s="54"/>
      <c r="H48" s="52"/>
      <c r="I48" s="52"/>
      <c r="J48" s="52"/>
      <c r="K48" s="52"/>
    </row>
    <row r="49" spans="1:16" ht="78.75" customHeight="1" x14ac:dyDescent="0.2">
      <c r="A49" s="115" t="s">
        <v>114</v>
      </c>
      <c r="B49" s="678" t="s">
        <v>273</v>
      </c>
      <c r="C49" s="679"/>
      <c r="D49" s="679"/>
      <c r="E49" s="679"/>
      <c r="F49" s="679"/>
      <c r="G49" s="679"/>
    </row>
    <row r="50" spans="1:16" ht="19.5" customHeight="1" thickBot="1" x14ac:dyDescent="0.25">
      <c r="A50" s="68"/>
      <c r="B50" s="69"/>
      <c r="C50" s="69"/>
      <c r="D50" s="69"/>
      <c r="E50" s="69"/>
      <c r="F50" s="69"/>
      <c r="G50" s="69"/>
    </row>
    <row r="51" spans="1:16" s="123" customFormat="1" ht="101.25" customHeight="1" thickBot="1" x14ac:dyDescent="0.25">
      <c r="A51" s="367" t="s">
        <v>28</v>
      </c>
      <c r="B51" s="463" t="s">
        <v>385</v>
      </c>
      <c r="C51" s="368" t="s">
        <v>118</v>
      </c>
      <c r="D51" s="373" t="s">
        <v>119</v>
      </c>
      <c r="E51" s="368" t="s">
        <v>120</v>
      </c>
      <c r="F51" s="369" t="s">
        <v>264</v>
      </c>
      <c r="G51" s="465" t="s">
        <v>386</v>
      </c>
      <c r="H51" s="122"/>
      <c r="I51" s="122"/>
      <c r="J51" s="122"/>
    </row>
    <row r="52" spans="1:16" s="123" customFormat="1" ht="15" customHeight="1" thickBot="1" x14ac:dyDescent="0.25">
      <c r="A52" s="648" t="s">
        <v>375</v>
      </c>
      <c r="B52" s="370" t="s">
        <v>77</v>
      </c>
      <c r="C52" s="468">
        <v>54.5</v>
      </c>
      <c r="D52" s="60"/>
      <c r="E52" s="60"/>
      <c r="F52" s="325">
        <f>SUM(C52:E52)</f>
        <v>54.5</v>
      </c>
      <c r="G52" s="466">
        <v>0</v>
      </c>
      <c r="H52" s="122"/>
      <c r="I52" s="122"/>
      <c r="J52" s="122"/>
    </row>
    <row r="53" spans="1:16" s="70" customFormat="1" ht="15" customHeight="1" thickBot="1" x14ac:dyDescent="0.25">
      <c r="A53" s="649"/>
      <c r="B53" s="370" t="s">
        <v>78</v>
      </c>
      <c r="C53" s="468">
        <v>54.5</v>
      </c>
      <c r="D53" s="60"/>
      <c r="E53" s="60"/>
      <c r="F53" s="325">
        <f>SUM(C53:E53)</f>
        <v>54.5</v>
      </c>
      <c r="G53" s="466">
        <v>0</v>
      </c>
    </row>
    <row r="54" spans="1:16" s="26" customFormat="1" ht="27.75" customHeight="1" thickBot="1" x14ac:dyDescent="0.25">
      <c r="A54" s="458" t="s">
        <v>383</v>
      </c>
      <c r="B54" s="440"/>
      <c r="C54" s="467" t="s">
        <v>85</v>
      </c>
      <c r="D54" s="439"/>
      <c r="E54" s="439"/>
      <c r="F54" s="439" t="s">
        <v>85</v>
      </c>
      <c r="G54" s="467"/>
      <c r="H54" s="65"/>
      <c r="I54" s="54"/>
      <c r="J54" s="54"/>
      <c r="K54" s="54"/>
      <c r="L54" s="52"/>
      <c r="M54" s="53"/>
      <c r="N54" s="53"/>
      <c r="O54" s="53"/>
      <c r="P54" s="53"/>
    </row>
    <row r="55" spans="1:16" s="70" customFormat="1" ht="15" customHeight="1" thickBot="1" x14ac:dyDescent="0.25">
      <c r="A55" s="648" t="s">
        <v>384</v>
      </c>
      <c r="B55" s="370" t="s">
        <v>77</v>
      </c>
      <c r="C55" s="468">
        <v>77.3</v>
      </c>
      <c r="D55" s="60"/>
      <c r="E55" s="60"/>
      <c r="F55" s="325">
        <f>SUM(C55:E55)</f>
        <v>77.3</v>
      </c>
      <c r="G55" s="466">
        <v>0</v>
      </c>
    </row>
    <row r="56" spans="1:16" s="70" customFormat="1" ht="15" customHeight="1" thickBot="1" x14ac:dyDescent="0.25">
      <c r="A56" s="649"/>
      <c r="B56" s="370" t="s">
        <v>146</v>
      </c>
      <c r="C56" s="468">
        <v>77.3</v>
      </c>
      <c r="D56" s="60"/>
      <c r="E56" s="60"/>
      <c r="F56" s="325">
        <f t="shared" ref="F56:F68" si="3">SUM(C56:E56)</f>
        <v>77.3</v>
      </c>
      <c r="G56" s="466">
        <v>0</v>
      </c>
    </row>
    <row r="57" spans="1:16" s="70" customFormat="1" ht="15" customHeight="1" thickBot="1" x14ac:dyDescent="0.25">
      <c r="A57" s="648" t="s">
        <v>89</v>
      </c>
      <c r="B57" s="370" t="s">
        <v>77</v>
      </c>
      <c r="C57" s="468">
        <v>112.6</v>
      </c>
      <c r="D57" s="60"/>
      <c r="E57" s="60"/>
      <c r="F57" s="325">
        <f t="shared" si="3"/>
        <v>112.6</v>
      </c>
      <c r="G57" s="466">
        <v>0</v>
      </c>
    </row>
    <row r="58" spans="1:16" s="70" customFormat="1" ht="15" customHeight="1" thickBot="1" x14ac:dyDescent="0.25">
      <c r="A58" s="649"/>
      <c r="B58" s="370" t="s">
        <v>146</v>
      </c>
      <c r="C58" s="468">
        <v>112.6</v>
      </c>
      <c r="D58" s="60"/>
      <c r="E58" s="60"/>
      <c r="F58" s="325">
        <f t="shared" si="3"/>
        <v>112.6</v>
      </c>
      <c r="G58" s="466">
        <v>0</v>
      </c>
    </row>
    <row r="59" spans="1:16" s="70" customFormat="1" ht="15" customHeight="1" thickBot="1" x14ac:dyDescent="0.25">
      <c r="A59" s="458" t="s">
        <v>90</v>
      </c>
      <c r="B59" s="370" t="s">
        <v>77</v>
      </c>
      <c r="C59" s="468">
        <v>155.30000000000001</v>
      </c>
      <c r="D59" s="60"/>
      <c r="E59" s="60"/>
      <c r="F59" s="325">
        <f t="shared" si="3"/>
        <v>155.30000000000001</v>
      </c>
      <c r="G59" s="466">
        <v>0</v>
      </c>
    </row>
    <row r="60" spans="1:16" s="70" customFormat="1" ht="15" customHeight="1" thickBot="1" x14ac:dyDescent="0.25">
      <c r="A60" s="459"/>
      <c r="B60" s="370" t="s">
        <v>146</v>
      </c>
      <c r="C60" s="468">
        <v>155.30000000000001</v>
      </c>
      <c r="D60" s="60"/>
      <c r="E60" s="60"/>
      <c r="F60" s="325">
        <f t="shared" si="3"/>
        <v>155.30000000000001</v>
      </c>
      <c r="G60" s="466">
        <v>0</v>
      </c>
    </row>
    <row r="61" spans="1:16" s="70" customFormat="1" ht="15" customHeight="1" thickBot="1" x14ac:dyDescent="0.25">
      <c r="A61" s="458" t="s">
        <v>92</v>
      </c>
      <c r="B61" s="370" t="s">
        <v>77</v>
      </c>
      <c r="C61" s="468">
        <v>156.30000000000001</v>
      </c>
      <c r="D61" s="60"/>
      <c r="E61" s="60"/>
      <c r="F61" s="325">
        <f t="shared" si="3"/>
        <v>156.30000000000001</v>
      </c>
      <c r="G61" s="466">
        <v>0</v>
      </c>
    </row>
    <row r="62" spans="1:16" s="70" customFormat="1" ht="15" customHeight="1" thickBot="1" x14ac:dyDescent="0.25">
      <c r="A62" s="459"/>
      <c r="B62" s="370" t="s">
        <v>146</v>
      </c>
      <c r="C62" s="468">
        <v>156.30000000000001</v>
      </c>
      <c r="D62" s="60"/>
      <c r="E62" s="60"/>
      <c r="F62" s="325">
        <f t="shared" si="3"/>
        <v>156.30000000000001</v>
      </c>
      <c r="G62" s="466">
        <v>0</v>
      </c>
    </row>
    <row r="63" spans="1:16" s="70" customFormat="1" ht="15" customHeight="1" thickBot="1" x14ac:dyDescent="0.25">
      <c r="A63" s="458" t="s">
        <v>377</v>
      </c>
      <c r="B63" s="370" t="s">
        <v>77</v>
      </c>
      <c r="C63" s="468">
        <v>118.6</v>
      </c>
      <c r="D63" s="60"/>
      <c r="E63" s="60"/>
      <c r="F63" s="325">
        <f t="shared" si="3"/>
        <v>118.6</v>
      </c>
      <c r="G63" s="466">
        <v>0</v>
      </c>
    </row>
    <row r="64" spans="1:16" s="70" customFormat="1" ht="15" customHeight="1" thickBot="1" x14ac:dyDescent="0.25">
      <c r="A64" s="459"/>
      <c r="B64" s="370" t="s">
        <v>146</v>
      </c>
      <c r="C64" s="468">
        <v>118.6</v>
      </c>
      <c r="D64" s="60"/>
      <c r="E64" s="60"/>
      <c r="F64" s="325">
        <f t="shared" si="3"/>
        <v>118.6</v>
      </c>
      <c r="G64" s="466">
        <v>0</v>
      </c>
    </row>
    <row r="65" spans="1:10" s="70" customFormat="1" ht="15" customHeight="1" thickBot="1" x14ac:dyDescent="0.25">
      <c r="A65" s="458" t="s">
        <v>378</v>
      </c>
      <c r="B65" s="370" t="s">
        <v>77</v>
      </c>
      <c r="C65" s="468">
        <v>39.9</v>
      </c>
      <c r="D65" s="466"/>
      <c r="E65" s="466"/>
      <c r="F65" s="325">
        <f t="shared" si="3"/>
        <v>39.9</v>
      </c>
      <c r="G65" s="466"/>
    </row>
    <row r="66" spans="1:10" s="70" customFormat="1" ht="15" customHeight="1" thickBot="1" x14ac:dyDescent="0.25">
      <c r="A66" s="459"/>
      <c r="B66" s="370" t="s">
        <v>146</v>
      </c>
      <c r="C66" s="468">
        <v>39.9</v>
      </c>
      <c r="D66" s="466"/>
      <c r="E66" s="466"/>
      <c r="F66" s="325">
        <f t="shared" si="3"/>
        <v>39.9</v>
      </c>
      <c r="G66" s="466"/>
    </row>
    <row r="67" spans="1:10" s="70" customFormat="1" ht="15" customHeight="1" thickBot="1" x14ac:dyDescent="0.25">
      <c r="A67" s="648" t="s">
        <v>80</v>
      </c>
      <c r="B67" s="370" t="s">
        <v>77</v>
      </c>
      <c r="C67" s="468"/>
      <c r="D67" s="60"/>
      <c r="E67" s="60"/>
      <c r="F67" s="325">
        <f t="shared" si="3"/>
        <v>0</v>
      </c>
      <c r="G67" s="466">
        <v>0</v>
      </c>
    </row>
    <row r="68" spans="1:10" s="123" customFormat="1" ht="15" customHeight="1" thickBot="1" x14ac:dyDescent="0.25">
      <c r="A68" s="649"/>
      <c r="B68" s="370" t="s">
        <v>146</v>
      </c>
      <c r="C68" s="468"/>
      <c r="D68" s="60"/>
      <c r="E68" s="60"/>
      <c r="F68" s="325">
        <f t="shared" si="3"/>
        <v>0</v>
      </c>
      <c r="G68" s="466">
        <v>0</v>
      </c>
      <c r="H68" s="122"/>
      <c r="I68" s="122"/>
      <c r="J68" s="122"/>
    </row>
    <row r="69" spans="1:10" s="123" customFormat="1" ht="19.5" customHeight="1" thickBot="1" x14ac:dyDescent="0.25">
      <c r="A69" s="676" t="s">
        <v>112</v>
      </c>
      <c r="B69" s="371" t="s">
        <v>77</v>
      </c>
      <c r="C69" s="114">
        <f>SUM(C52+C55+C57+C59+C61+C63+C65+C67)</f>
        <v>714.5</v>
      </c>
      <c r="D69" s="114">
        <f t="shared" ref="D69:E70" si="4">SUM(D52+D55+D57+D59+D61+D63+D65+D67)</f>
        <v>0</v>
      </c>
      <c r="E69" s="114">
        <f t="shared" si="4"/>
        <v>0</v>
      </c>
      <c r="F69" s="125">
        <f>SUM(C69:E69)</f>
        <v>714.5</v>
      </c>
      <c r="G69" s="464">
        <f>SUM(G52+G55+G57+G59+G61+G63+G65+G67)</f>
        <v>0</v>
      </c>
      <c r="H69" s="122"/>
      <c r="I69" s="122"/>
      <c r="J69" s="122"/>
    </row>
    <row r="70" spans="1:10" s="123" customFormat="1" ht="24.75" customHeight="1" thickBot="1" x14ac:dyDescent="0.25">
      <c r="A70" s="677"/>
      <c r="B70" s="372" t="s">
        <v>113</v>
      </c>
      <c r="C70" s="114">
        <f>SUM(C53+C56+C58+C60+C62+C64+C66+C68)</f>
        <v>714.5</v>
      </c>
      <c r="D70" s="114">
        <f t="shared" si="4"/>
        <v>0</v>
      </c>
      <c r="E70" s="114">
        <f t="shared" si="4"/>
        <v>0</v>
      </c>
      <c r="F70" s="126">
        <f>SUM(C70:E70)</f>
        <v>714.5</v>
      </c>
      <c r="G70" s="464">
        <f>SUM(G53+G56+G58+G60+G62+G64+G66+G68)</f>
        <v>0</v>
      </c>
      <c r="H70" s="122"/>
      <c r="I70" s="122"/>
      <c r="J70" s="122"/>
    </row>
    <row r="71" spans="1:10" ht="33" customHeight="1" thickBot="1" x14ac:dyDescent="0.25">
      <c r="A71" s="658" t="s">
        <v>147</v>
      </c>
      <c r="B71" s="659"/>
      <c r="C71" s="301"/>
      <c r="D71" s="60"/>
      <c r="E71" s="301"/>
      <c r="F71" s="165"/>
      <c r="G71" s="301"/>
      <c r="H71" s="112"/>
    </row>
    <row r="72" spans="1:10" s="70" customFormat="1" ht="4.5" customHeight="1" thickBot="1" x14ac:dyDescent="0.25">
      <c r="A72" s="374"/>
      <c r="B72" s="374"/>
    </row>
    <row r="73" spans="1:10" s="5" customFormat="1" ht="24.75" customHeight="1" x14ac:dyDescent="0.2">
      <c r="A73" s="674" t="s">
        <v>195</v>
      </c>
      <c r="B73" s="675"/>
      <c r="C73" s="330">
        <v>2022</v>
      </c>
    </row>
    <row r="74" spans="1:10" s="5" customFormat="1" ht="5.25" customHeight="1" x14ac:dyDescent="0.2">
      <c r="A74" s="124"/>
      <c r="B74" s="129"/>
      <c r="C74" s="130"/>
      <c r="D74" s="130"/>
      <c r="E74" s="130"/>
      <c r="F74" s="130"/>
      <c r="G74" s="131"/>
    </row>
    <row r="75" spans="1:10" ht="83.25" customHeight="1" x14ac:dyDescent="0.2">
      <c r="A75" s="115" t="s">
        <v>114</v>
      </c>
      <c r="B75" s="668" t="s">
        <v>414</v>
      </c>
      <c r="C75" s="669"/>
      <c r="D75" s="669"/>
      <c r="E75" s="669"/>
      <c r="F75" s="669"/>
      <c r="G75" s="669"/>
    </row>
    <row r="76" spans="1:10" ht="7.5" customHeight="1" thickBot="1" x14ac:dyDescent="0.25">
      <c r="A76" s="127"/>
      <c r="B76" s="128"/>
      <c r="C76" s="121"/>
      <c r="D76" s="121"/>
      <c r="E76" s="121"/>
      <c r="F76" s="121"/>
      <c r="G76" s="121"/>
    </row>
    <row r="77" spans="1:10" ht="21.75" customHeight="1" thickBot="1" x14ac:dyDescent="0.25">
      <c r="A77" s="168"/>
      <c r="B77" s="169"/>
      <c r="C77" s="375" t="s">
        <v>193</v>
      </c>
      <c r="D77" s="375" t="s">
        <v>145</v>
      </c>
      <c r="E77" s="375" t="s">
        <v>274</v>
      </c>
      <c r="F77" s="121"/>
      <c r="G77" s="121"/>
    </row>
    <row r="78" spans="1:10" ht="21.75" customHeight="1" thickBot="1" x14ac:dyDescent="0.25">
      <c r="A78" s="670" t="s">
        <v>190</v>
      </c>
      <c r="B78" s="671"/>
      <c r="C78" s="200">
        <f>SUM(F44)</f>
        <v>0</v>
      </c>
      <c r="D78" s="200">
        <f>SUM(F45)</f>
        <v>0</v>
      </c>
      <c r="E78" s="200">
        <f>C78-D78</f>
        <v>0</v>
      </c>
      <c r="F78" s="121"/>
      <c r="G78" s="121"/>
    </row>
    <row r="79" spans="1:10" ht="21.75" customHeight="1" thickBot="1" x14ac:dyDescent="0.25">
      <c r="A79" s="670" t="s">
        <v>189</v>
      </c>
      <c r="B79" s="671"/>
      <c r="C79" s="200">
        <f>SUM(F69)</f>
        <v>714.5</v>
      </c>
      <c r="D79" s="200">
        <f>SUM(F70)</f>
        <v>714.5</v>
      </c>
      <c r="E79" s="200">
        <f t="shared" ref="E79:E80" si="5">C79-D79</f>
        <v>0</v>
      </c>
      <c r="F79" s="121"/>
      <c r="G79" s="121"/>
    </row>
    <row r="80" spans="1:10" ht="21.75" customHeight="1" thickBot="1" x14ac:dyDescent="0.25">
      <c r="A80" s="670" t="s">
        <v>191</v>
      </c>
      <c r="B80" s="671"/>
      <c r="C80" s="200">
        <f>SUM(G44+G69)</f>
        <v>0</v>
      </c>
      <c r="D80" s="200">
        <f>SUM(G45+G70)</f>
        <v>0</v>
      </c>
      <c r="E80" s="200">
        <f t="shared" si="5"/>
        <v>0</v>
      </c>
      <c r="F80" s="121"/>
      <c r="G80" s="121"/>
    </row>
    <row r="81" spans="1:10" ht="21.75" customHeight="1" thickBot="1" x14ac:dyDescent="0.25">
      <c r="A81" s="672" t="s">
        <v>192</v>
      </c>
      <c r="B81" s="673"/>
      <c r="C81" s="469">
        <f>SUM(C78:C80)</f>
        <v>714.5</v>
      </c>
      <c r="D81" s="469">
        <f>SUM(D78:D80)</f>
        <v>714.5</v>
      </c>
      <c r="E81" s="469">
        <f>C81-D81</f>
        <v>0</v>
      </c>
      <c r="F81" s="121"/>
      <c r="G81" s="121"/>
    </row>
    <row r="82" spans="1:10" s="70" customFormat="1" ht="21.75" customHeight="1" x14ac:dyDescent="0.2">
      <c r="A82" s="279"/>
      <c r="B82" s="280"/>
      <c r="C82" s="281"/>
      <c r="D82" s="281"/>
      <c r="E82" s="282"/>
      <c r="F82" s="282"/>
      <c r="G82" s="282"/>
    </row>
    <row r="83" spans="1:10" ht="18.75" customHeight="1" thickBot="1" x14ac:dyDescent="0.3">
      <c r="A83" s="376" t="s">
        <v>259</v>
      </c>
      <c r="B83" s="377"/>
      <c r="C83" s="121"/>
      <c r="D83" s="121"/>
      <c r="E83" s="202"/>
      <c r="F83" s="121"/>
      <c r="G83" s="121"/>
    </row>
    <row r="84" spans="1:10" ht="24.75" customHeight="1" thickTop="1" thickBot="1" x14ac:dyDescent="0.25">
      <c r="A84" s="660" t="s">
        <v>121</v>
      </c>
      <c r="B84" s="661"/>
      <c r="C84" s="121"/>
      <c r="D84" s="121"/>
      <c r="E84" s="347" t="s">
        <v>160</v>
      </c>
      <c r="F84" s="427" t="s">
        <v>85</v>
      </c>
      <c r="G84" s="333"/>
    </row>
    <row r="85" spans="1:10" ht="24" customHeight="1" thickBot="1" x14ac:dyDescent="0.25">
      <c r="A85" s="127"/>
      <c r="B85" s="377"/>
      <c r="C85" s="121"/>
      <c r="D85" s="203"/>
      <c r="E85" s="348" t="s">
        <v>161</v>
      </c>
      <c r="F85" s="428" t="s">
        <v>85</v>
      </c>
      <c r="G85" s="121"/>
    </row>
    <row r="86" spans="1:10" ht="27" customHeight="1" thickTop="1" thickBot="1" x14ac:dyDescent="0.25">
      <c r="A86" s="656" t="s">
        <v>125</v>
      </c>
      <c r="B86" s="657"/>
      <c r="C86" s="470" t="s">
        <v>123</v>
      </c>
      <c r="E86" s="347" t="s">
        <v>162</v>
      </c>
      <c r="F86" s="429" t="s">
        <v>85</v>
      </c>
      <c r="G86" s="70"/>
    </row>
    <row r="87" spans="1:10" ht="9" customHeight="1" thickTop="1" x14ac:dyDescent="0.2">
      <c r="A87" s="68"/>
      <c r="B87" s="378"/>
      <c r="C87" s="134"/>
      <c r="D87" s="134"/>
      <c r="E87" s="204"/>
      <c r="F87" s="135"/>
      <c r="G87" s="133"/>
    </row>
    <row r="88" spans="1:10" s="26" customFormat="1" ht="39" thickBot="1" x14ac:dyDescent="0.25">
      <c r="A88" s="650" t="s">
        <v>122</v>
      </c>
      <c r="B88" s="651"/>
      <c r="C88" s="379" t="s">
        <v>75</v>
      </c>
      <c r="D88" s="379" t="s">
        <v>76</v>
      </c>
      <c r="E88" s="471" t="s">
        <v>387</v>
      </c>
      <c r="F88" s="471" t="s">
        <v>388</v>
      </c>
      <c r="G88" s="136" t="s">
        <v>124</v>
      </c>
      <c r="I88" s="53"/>
      <c r="J88" s="53"/>
    </row>
    <row r="89" spans="1:10" s="26" customFormat="1" ht="15" customHeight="1" thickBot="1" x14ac:dyDescent="0.25">
      <c r="A89" s="648" t="s">
        <v>389</v>
      </c>
      <c r="B89" s="370" t="s">
        <v>77</v>
      </c>
      <c r="C89" s="60">
        <v>0</v>
      </c>
      <c r="D89" s="60">
        <v>0</v>
      </c>
      <c r="E89" s="466"/>
      <c r="F89" s="466"/>
      <c r="G89" s="326">
        <f>SUM(C89:F89)</f>
        <v>0</v>
      </c>
      <c r="I89" s="53"/>
      <c r="J89" s="53"/>
    </row>
    <row r="90" spans="1:10" s="26" customFormat="1" ht="15" customHeight="1" thickBot="1" x14ac:dyDescent="0.25">
      <c r="A90" s="649"/>
      <c r="B90" s="370" t="s">
        <v>78</v>
      </c>
      <c r="C90" s="60">
        <v>0</v>
      </c>
      <c r="D90" s="60">
        <v>0</v>
      </c>
      <c r="E90" s="466"/>
      <c r="F90" s="466"/>
      <c r="G90" s="326">
        <f t="shared" ref="G90:G102" si="6">SUM(C90:F90)</f>
        <v>0</v>
      </c>
      <c r="I90" s="53"/>
      <c r="J90" s="53"/>
    </row>
    <row r="91" spans="1:10" ht="15" customHeight="1" thickBot="1" x14ac:dyDescent="0.25">
      <c r="A91" s="648" t="s">
        <v>79</v>
      </c>
      <c r="B91" s="370" t="s">
        <v>292</v>
      </c>
      <c r="C91" s="60">
        <v>0</v>
      </c>
      <c r="D91" s="60">
        <v>0</v>
      </c>
      <c r="E91" s="466"/>
      <c r="F91" s="466"/>
      <c r="G91" s="326">
        <f t="shared" si="6"/>
        <v>0</v>
      </c>
    </row>
    <row r="92" spans="1:10" ht="15" customHeight="1" thickBot="1" x14ac:dyDescent="0.25">
      <c r="A92" s="649"/>
      <c r="B92" s="370" t="s">
        <v>146</v>
      </c>
      <c r="C92" s="60">
        <v>0</v>
      </c>
      <c r="D92" s="60">
        <v>0</v>
      </c>
      <c r="E92" s="466"/>
      <c r="F92" s="466"/>
      <c r="G92" s="326">
        <f t="shared" si="6"/>
        <v>0</v>
      </c>
    </row>
    <row r="93" spans="1:10" ht="15" customHeight="1" thickBot="1" x14ac:dyDescent="0.25">
      <c r="A93" s="648" t="s">
        <v>89</v>
      </c>
      <c r="B93" s="370" t="s">
        <v>292</v>
      </c>
      <c r="C93" s="60">
        <v>0</v>
      </c>
      <c r="D93" s="60">
        <v>0</v>
      </c>
      <c r="E93" s="466"/>
      <c r="F93" s="466"/>
      <c r="G93" s="326">
        <f t="shared" si="6"/>
        <v>0</v>
      </c>
    </row>
    <row r="94" spans="1:10" ht="15" customHeight="1" thickBot="1" x14ac:dyDescent="0.25">
      <c r="A94" s="649"/>
      <c r="B94" s="370" t="s">
        <v>146</v>
      </c>
      <c r="C94" s="60">
        <v>0</v>
      </c>
      <c r="D94" s="60">
        <v>0</v>
      </c>
      <c r="E94" s="466"/>
      <c r="F94" s="466"/>
      <c r="G94" s="326">
        <f t="shared" si="6"/>
        <v>0</v>
      </c>
    </row>
    <row r="95" spans="1:10" ht="15" customHeight="1" thickBot="1" x14ac:dyDescent="0.25">
      <c r="A95" s="458" t="s">
        <v>90</v>
      </c>
      <c r="B95" s="370" t="s">
        <v>292</v>
      </c>
      <c r="C95" s="60">
        <v>0</v>
      </c>
      <c r="D95" s="60">
        <v>0</v>
      </c>
      <c r="E95" s="466"/>
      <c r="F95" s="466"/>
      <c r="G95" s="326">
        <f t="shared" si="6"/>
        <v>0</v>
      </c>
    </row>
    <row r="96" spans="1:10" ht="15" customHeight="1" thickBot="1" x14ac:dyDescent="0.25">
      <c r="A96" s="459"/>
      <c r="B96" s="370" t="s">
        <v>146</v>
      </c>
      <c r="C96" s="60">
        <v>0</v>
      </c>
      <c r="D96" s="60">
        <v>0</v>
      </c>
      <c r="E96" s="466"/>
      <c r="F96" s="466"/>
      <c r="G96" s="326">
        <f t="shared" si="6"/>
        <v>0</v>
      </c>
    </row>
    <row r="97" spans="1:7" ht="15" customHeight="1" thickBot="1" x14ac:dyDescent="0.25">
      <c r="A97" s="458" t="s">
        <v>92</v>
      </c>
      <c r="B97" s="370" t="s">
        <v>292</v>
      </c>
      <c r="C97" s="60">
        <v>0</v>
      </c>
      <c r="D97" s="60">
        <v>0</v>
      </c>
      <c r="E97" s="466"/>
      <c r="F97" s="466"/>
      <c r="G97" s="326">
        <f t="shared" si="6"/>
        <v>0</v>
      </c>
    </row>
    <row r="98" spans="1:7" ht="15" customHeight="1" thickBot="1" x14ac:dyDescent="0.25">
      <c r="A98" s="459"/>
      <c r="B98" s="370" t="s">
        <v>146</v>
      </c>
      <c r="C98" s="60">
        <v>0</v>
      </c>
      <c r="D98" s="60">
        <v>0</v>
      </c>
      <c r="E98" s="466"/>
      <c r="F98" s="466"/>
      <c r="G98" s="326">
        <f t="shared" si="6"/>
        <v>0</v>
      </c>
    </row>
    <row r="99" spans="1:7" ht="15" customHeight="1" thickBot="1" x14ac:dyDescent="0.25">
      <c r="A99" s="458" t="s">
        <v>377</v>
      </c>
      <c r="B99" s="370" t="s">
        <v>292</v>
      </c>
      <c r="C99" s="60">
        <v>0</v>
      </c>
      <c r="D99" s="60">
        <v>0</v>
      </c>
      <c r="E99" s="466"/>
      <c r="F99" s="466"/>
      <c r="G99" s="326">
        <f t="shared" si="6"/>
        <v>0</v>
      </c>
    </row>
    <row r="100" spans="1:7" ht="15" customHeight="1" thickBot="1" x14ac:dyDescent="0.25">
      <c r="A100" s="459"/>
      <c r="B100" s="370" t="s">
        <v>146</v>
      </c>
      <c r="C100" s="60">
        <v>0</v>
      </c>
      <c r="D100" s="60">
        <v>0</v>
      </c>
      <c r="E100" s="466"/>
      <c r="F100" s="466"/>
      <c r="G100" s="326">
        <f t="shared" si="6"/>
        <v>0</v>
      </c>
    </row>
    <row r="101" spans="1:7" ht="15" customHeight="1" thickBot="1" x14ac:dyDescent="0.25">
      <c r="A101" s="458" t="s">
        <v>378</v>
      </c>
      <c r="B101" s="370" t="s">
        <v>292</v>
      </c>
      <c r="C101" s="60"/>
      <c r="D101" s="60"/>
      <c r="E101" s="466"/>
      <c r="F101" s="466"/>
      <c r="G101" s="326">
        <f>SUM(C101:F101)</f>
        <v>0</v>
      </c>
    </row>
    <row r="102" spans="1:7" ht="15" customHeight="1" thickBot="1" x14ac:dyDescent="0.25">
      <c r="A102" s="459"/>
      <c r="B102" s="370" t="s">
        <v>146</v>
      </c>
      <c r="C102" s="60"/>
      <c r="D102" s="60"/>
      <c r="E102" s="466"/>
      <c r="F102" s="466"/>
      <c r="G102" s="326">
        <f t="shared" si="6"/>
        <v>0</v>
      </c>
    </row>
    <row r="103" spans="1:7" ht="15" customHeight="1" thickBot="1" x14ac:dyDescent="0.25">
      <c r="A103" s="648" t="s">
        <v>197</v>
      </c>
      <c r="B103" s="370" t="s">
        <v>292</v>
      </c>
      <c r="C103" s="60">
        <v>0</v>
      </c>
      <c r="D103" s="60">
        <v>0</v>
      </c>
      <c r="E103" s="466"/>
      <c r="F103" s="466"/>
      <c r="G103" s="468">
        <f>SUM(B103:E103)</f>
        <v>0</v>
      </c>
    </row>
    <row r="104" spans="1:7" ht="15" customHeight="1" thickBot="1" x14ac:dyDescent="0.25">
      <c r="A104" s="649"/>
      <c r="B104" s="370" t="s">
        <v>146</v>
      </c>
      <c r="C104" s="60">
        <v>0</v>
      </c>
      <c r="D104" s="60">
        <v>0</v>
      </c>
      <c r="E104" s="466"/>
      <c r="F104" s="466"/>
      <c r="G104" s="468">
        <v>1252</v>
      </c>
    </row>
    <row r="105" spans="1:7" ht="20.25" customHeight="1" thickBot="1" x14ac:dyDescent="0.25">
      <c r="A105" s="654" t="s">
        <v>29</v>
      </c>
      <c r="B105" s="380" t="s">
        <v>292</v>
      </c>
      <c r="C105" s="200">
        <f>SUM(C89+C91+C93+C95+C97+C99+C101+C103)</f>
        <v>0</v>
      </c>
      <c r="D105" s="200">
        <f t="shared" ref="D105:F106" si="7">SUM(D89+D91+D93+D95+D97+D99+D101+D103)</f>
        <v>0</v>
      </c>
      <c r="E105" s="200">
        <f t="shared" si="7"/>
        <v>0</v>
      </c>
      <c r="F105" s="200">
        <f t="shared" si="7"/>
        <v>0</v>
      </c>
      <c r="G105" s="469">
        <f>SUM(G89+G91+G93+G95+G97+G99+G101+G103)</f>
        <v>0</v>
      </c>
    </row>
    <row r="106" spans="1:7" ht="30" customHeight="1" thickBot="1" x14ac:dyDescent="0.25">
      <c r="A106" s="655"/>
      <c r="B106" s="380" t="s">
        <v>113</v>
      </c>
      <c r="C106" s="200">
        <f>SUM(C90+C92+C94+C96+C98+C100+C102+C104)</f>
        <v>0</v>
      </c>
      <c r="D106" s="200">
        <f t="shared" si="7"/>
        <v>0</v>
      </c>
      <c r="E106" s="200">
        <f t="shared" si="7"/>
        <v>0</v>
      </c>
      <c r="F106" s="200">
        <f t="shared" si="7"/>
        <v>0</v>
      </c>
      <c r="G106" s="469">
        <f>SUM(G90+G92+G94+G96+G98+G100+G102+G104)</f>
        <v>1252</v>
      </c>
    </row>
    <row r="107" spans="1:7" ht="6" customHeight="1" x14ac:dyDescent="0.2">
      <c r="A107" s="137"/>
      <c r="B107" s="132"/>
      <c r="C107" s="138"/>
      <c r="D107" s="138"/>
      <c r="E107" s="138"/>
      <c r="F107" s="138"/>
      <c r="G107" s="139"/>
    </row>
    <row r="108" spans="1:7" ht="27" customHeight="1" x14ac:dyDescent="0.2">
      <c r="A108" s="652" t="s">
        <v>196</v>
      </c>
      <c r="B108" s="653"/>
      <c r="C108" s="477">
        <v>2037</v>
      </c>
      <c r="D108" s="140"/>
      <c r="E108" s="418" t="s">
        <v>293</v>
      </c>
      <c r="F108" s="426">
        <v>2.2999999999999998</v>
      </c>
      <c r="G108" s="139"/>
    </row>
    <row r="109" spans="1:7" ht="6.75" customHeight="1" x14ac:dyDescent="0.2"/>
    <row r="110" spans="1:7" ht="93" customHeight="1" x14ac:dyDescent="0.2">
      <c r="A110" s="359" t="s">
        <v>93</v>
      </c>
      <c r="B110" s="646" t="s">
        <v>415</v>
      </c>
      <c r="C110" s="647"/>
      <c r="D110" s="647"/>
      <c r="E110" s="647"/>
      <c r="F110" s="647"/>
      <c r="G110" s="647"/>
    </row>
    <row r="111" spans="1:7" ht="10.5" customHeight="1" x14ac:dyDescent="0.2"/>
    <row r="115" spans="4:4" ht="13.5" thickBot="1" x14ac:dyDescent="0.25">
      <c r="D115" s="293"/>
    </row>
  </sheetData>
  <sheetProtection formatCells="0"/>
  <dataConsolidate/>
  <customSheetViews>
    <customSheetView guid="{5F562ABD-04DB-427A-8C2A-67B1207E67CC}" scale="86" showGridLines="0" fitToPage="1" hiddenColumns="1" topLeftCell="A89">
      <selection activeCell="I99" sqref="I99"/>
      <pageMargins left="0.74803149606299213" right="0.74803149606299213" top="0.98425196850393704" bottom="0.98425196850393704" header="0.51181102362204722" footer="0.51181102362204722"/>
      <pageSetup paperSize="8" scale="48" orientation="portrait" r:id="rId1"/>
      <headerFooter alignWithMargins="0"/>
    </customSheetView>
    <customSheetView guid="{1F927A12-0958-4FF3-A341-E7E3EDF6E960}" scale="86" showGridLines="0" fitToPage="1" hiddenColumns="1">
      <selection activeCell="B80" sqref="B80:G80"/>
      <pageMargins left="0.74803149606299213" right="0.74803149606299213" top="0.98425196850393704" bottom="0.98425196850393704" header="0.51181102362204722" footer="0.51181102362204722"/>
      <pageSetup paperSize="8" scale="48" orientation="portrait" r:id="rId2"/>
      <headerFooter alignWithMargins="0"/>
    </customSheetView>
    <customSheetView guid="{6EDA42F1-2358-4438-85CD-DF26121D05E8}" scale="86" showGridLines="0" fitToPage="1" hiddenColumns="1" topLeftCell="A57">
      <selection activeCell="B80" sqref="B80:G80"/>
      <pageMargins left="0.74803149606299213" right="0.74803149606299213" top="0.98425196850393704" bottom="0.98425196850393704" header="0.51181102362204722" footer="0.51181102362204722"/>
      <pageSetup paperSize="8" scale="48" orientation="portrait" r:id="rId3"/>
      <headerFooter alignWithMargins="0"/>
    </customSheetView>
    <customSheetView guid="{6271A930-2E0B-43A4-901C-FD14571FE8FF}" showGridLines="0" fitToPage="1" hiddenColumns="1" topLeftCell="A115">
      <selection activeCell="C12" sqref="C12"/>
      <pageMargins left="0.75" right="0.75" top="1" bottom="1" header="0.5" footer="0.5"/>
      <pageSetup paperSize="9" scale="69" orientation="landscape" r:id="rId4"/>
      <headerFooter alignWithMargins="0"/>
    </customSheetView>
    <customSheetView guid="{391ADD6F-2DBA-4ACD-A8F0-F291D62C01E5}" scale="86" showGridLines="0" fitToPage="1" hiddenColumns="1" topLeftCell="A88">
      <selection activeCell="G107" sqref="G107"/>
      <pageMargins left="0.74803149606299213" right="0.74803149606299213" top="0.98425196850393704" bottom="0.98425196850393704" header="0.51181102362204722" footer="0.51181102362204722"/>
      <pageSetup paperSize="8" scale="48" orientation="portrait" r:id="rId5"/>
      <headerFooter alignWithMargins="0"/>
    </customSheetView>
    <customSheetView guid="{BCDAFB01-3476-41F0-8CC3-DC7DBB7A3BF1}" scale="86" showGridLines="0" fitToPage="1" hiddenColumns="1" topLeftCell="A88">
      <selection activeCell="G107" sqref="G107"/>
      <pageMargins left="0.74803149606299213" right="0.74803149606299213" top="0.98425196850393704" bottom="0.98425196850393704" header="0.51181102362204722" footer="0.51181102362204722"/>
      <pageSetup paperSize="8" scale="48" orientation="portrait" r:id="rId6"/>
      <headerFooter alignWithMargins="0"/>
    </customSheetView>
  </customSheetViews>
  <mergeCells count="44">
    <mergeCell ref="A73:B73"/>
    <mergeCell ref="A67:A68"/>
    <mergeCell ref="A69:A70"/>
    <mergeCell ref="A52:A53"/>
    <mergeCell ref="A27:A28"/>
    <mergeCell ref="A46:B46"/>
    <mergeCell ref="B49:G49"/>
    <mergeCell ref="A30:A31"/>
    <mergeCell ref="A44:A45"/>
    <mergeCell ref="A32:A33"/>
    <mergeCell ref="A42:A43"/>
    <mergeCell ref="A34:A35"/>
    <mergeCell ref="A36:A37"/>
    <mergeCell ref="A38:A39"/>
    <mergeCell ref="A47:B47"/>
    <mergeCell ref="A40:A41"/>
    <mergeCell ref="A84:B84"/>
    <mergeCell ref="B75:G75"/>
    <mergeCell ref="A78:B78"/>
    <mergeCell ref="A79:B79"/>
    <mergeCell ref="A80:B80"/>
    <mergeCell ref="A81:B81"/>
    <mergeCell ref="A8:B8"/>
    <mergeCell ref="D16:E16"/>
    <mergeCell ref="D17:E17"/>
    <mergeCell ref="A10:B10"/>
    <mergeCell ref="D14:E14"/>
    <mergeCell ref="D15:E15"/>
    <mergeCell ref="A25:C25"/>
    <mergeCell ref="D21:F23"/>
    <mergeCell ref="G21:G23"/>
    <mergeCell ref="E24:G25"/>
    <mergeCell ref="B110:G110"/>
    <mergeCell ref="A103:A104"/>
    <mergeCell ref="A89:A90"/>
    <mergeCell ref="A88:B88"/>
    <mergeCell ref="A108:B108"/>
    <mergeCell ref="A91:A92"/>
    <mergeCell ref="A93:A94"/>
    <mergeCell ref="A105:A106"/>
    <mergeCell ref="A86:B86"/>
    <mergeCell ref="A71:B71"/>
    <mergeCell ref="A55:A56"/>
    <mergeCell ref="A57:A58"/>
  </mergeCells>
  <phoneticPr fontId="4" type="noConversion"/>
  <dataValidations xWindow="708" yWindow="670" count="34">
    <dataValidation operator="lessThan" allowBlank="1" showInputMessage="1" showErrorMessage="1" sqref="B85 B83 C83:D85 F76:F83 B76:E76 E82:E83"/>
    <dataValidation allowBlank="1" showInputMessage="1" showErrorMessage="1" prompt="Project costs which are funded from a non-govt source e.g private finance. Where significant please note source of investment in project cost narrative." sqref="G26 G51"/>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
      <formula1>7001</formula1>
    </dataValidation>
    <dataValidation allowBlank="1" showInputMessage="1" showErrorMessage="1" prompt="The NPV for the project as outlined in the most recent business case. If reporting on a programme with no figure leave blank." sqref="B80 B77 B23:B24"/>
    <dataValidation type="textLength" errorStyle="warning" operator="lessThan" allowBlank="1" showInputMessage="1" showErrorMessage="1" error="Please do not exceed 7000 characters (inc spaces), approx 500 words in your commentary. Extended narrative may be edited by the BICC portfolio office." sqref="B49:G49">
      <formula1>7001</formula1>
    </dataValidation>
    <dataValidation allowBlank="1" showInputMessage="1" showErrorMessage="1" prompt="Where costs are based on a financial year, projects are required to specify the year against which the project was most recently indexed." sqref="B20"/>
    <dataValidation allowBlank="1" showInputMessage="1" showErrorMessage="1" prompt="Where costs are based on a financial year, projects are required to specify the deflator used e.g. 3.5% " sqref="B21"/>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costs, or significant changes to the profile of spend due to delays in the delivery timetable." sqref="B75:G75">
      <formula1>7001</formula1>
    </dataValidation>
    <dataValidation allowBlank="1" showInputMessage="1" showErrorMessage="1" prompt="All actual spend up until the end of the previous financial year." sqref="A27:A28 A52:A53"/>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3: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forecasted future benefits accrued again the budget baseline." sqref="B92 B94 B96 B98 B100 B102 B104"/>
    <dataValidation allowBlank="1" showInputMessage="1" showErrorMessage="1" prompt="Where the profiled benefits period is in the past, forecast/actual should show the actual amount accrued during this period." sqref="B90"/>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This is the year that benefits are calculated to in the business case or equivalent used for this return. " sqref="A108:B108"/>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At the SOBC stage the business case should include a benefits map showing expected benefits and dis-benefits." sqref="E84"/>
    <dataValidation allowBlank="1" showInputMessage="1" showErrorMessage="1" prompt="At OBC the business case should include a comprehensive benefits map and benefits profile. " sqref="E85"/>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For SRO Benefits Delviery RAG criteria please see Portfolio Return Guidance." sqref="A86:B86"/>
    <dataValidation allowBlank="1" showInputMessage="1" showErrorMessage="1" prompt="See Portfolio Guidance for details on SRO Finance Confidence RAG criteria." sqref="A10:B10"/>
    <dataValidation type="list" operator="lessThan" allowBlank="1" showInputMessage="1" showErrorMessage="1" sqref="F84:F86">
      <formula1>HasSROchanged</formula1>
    </dataValidation>
    <dataValidation allowBlank="1" showInputMessage="1" showErrorMessage="1" prompt="Benefits realised by the wider UK economy as a direct result of the project." sqref="E88"/>
    <dataValidation allowBlank="1" showInputMessage="1" showErrorMessage="1" prompt="Total monetised benefits " sqref="F88:G88"/>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E24:G25" r:id="rId7" display="procurement-policy-note-1615-procuring-steel-in-major-projects"/>
    <hyperlink ref="D24" r:id="rId8" display="https://www.gov.uk/government/publications/procurement-policy-note-1615-procuring-steel-in-major-projects"/>
    <hyperlink ref="D24:F24" r:id="rId9" display="procurement-policy-note-1615-procuring-steel-in-major-projects"/>
  </hyperlinks>
  <pageMargins left="0.74803149606299213" right="0.74803149606299213" top="0.98425196850393704" bottom="0.98425196850393704" header="0.51181102362204722" footer="0.51181102362204722"/>
  <pageSetup paperSize="8" scale="48" orientation="portrait" r:id="rId10"/>
  <headerFooter alignWithMargins="0"/>
  <drawing r:id="rId11"/>
  <extLst>
    <ext xmlns:x14="http://schemas.microsoft.com/office/spreadsheetml/2009/9/main" uri="{CCE6A557-97BC-4b89-ADB6-D9C93CAAB3DF}">
      <x14:dataValidations xmlns:xm="http://schemas.microsoft.com/office/excel/2006/main" xWindow="708" yWindow="670" count="7">
        <x14:dataValidation type="list" allowBlank="1" showInputMessage="1" showErrorMessage="1">
          <x14:formula1>
            <xm:f>'Dropdown lists'!$C$2:$C$10</xm:f>
          </x14:formula1>
          <xm:sqref>B14:B15 F14</xm:sqref>
        </x14:dataValidation>
        <x14:dataValidation type="list" allowBlank="1" showInputMessage="1" showErrorMessage="1">
          <x14:formula1>
            <xm:f>'Dropdown lists'!$M$2:$M$4</xm:f>
          </x14:formula1>
          <xm:sqref>E19 C19</xm:sqref>
        </x14:dataValidation>
        <x14:dataValidation type="list" allowBlank="1" showInputMessage="1" showErrorMessage="1">
          <x14:formula1>
            <xm:f>'Dropdown lists'!$E$2:$E$7</xm:f>
          </x14:formula1>
          <xm:sqref>B22</xm:sqref>
        </x14:dataValidation>
        <x14:dataValidation type="list" allowBlank="1" showInputMessage="1" showErrorMessage="1">
          <x14:formula1>
            <xm:f>'Dropdown lists'!$F$2:$F$4</xm:f>
          </x14:formula1>
          <xm:sqref>G87</xm:sqref>
        </x14:dataValidation>
        <x14:dataValidation type="list" allowBlank="1" showInputMessage="1" showErrorMessage="1">
          <x14:formula1>
            <xm:f>'Dropdown lists'!$D$2:$D$4</xm:f>
          </x14:formula1>
          <xm:sqref>C29:G29 C54:G54</xm:sqref>
        </x14:dataValidation>
        <x14:dataValidation type="list" allowBlank="1" showInputMessage="1" showErrorMessage="1">
          <x14:formula1>
            <xm:f>'Dropdown lists'!$F$2:$F$5</xm:f>
          </x14:formula1>
          <xm:sqref>C10 C86</xm:sqref>
        </x14:dataValidation>
        <x14:dataValidation type="list" allowBlank="1" showInputMessage="1" showErrorMessage="1">
          <x14:formula1>
            <xm:f>'Dropdown lists'!$D$9:$D$10</xm:f>
          </x14:formula1>
          <xm:sqref>G21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8"/>
  <sheetViews>
    <sheetView showGridLines="0" topLeftCell="A28" zoomScaleNormal="100" workbookViewId="0">
      <pane xSplit="1" topLeftCell="B1" activePane="topRight" state="frozen"/>
      <selection pane="topRight" activeCell="I52" sqref="I52"/>
    </sheetView>
  </sheetViews>
  <sheetFormatPr defaultColWidth="9.140625" defaultRowHeight="12.75" x14ac:dyDescent="0.2"/>
  <cols>
    <col min="1" max="1" width="28.7109375" style="27" customWidth="1"/>
    <col min="2" max="2" width="2" style="31" customWidth="1"/>
    <col min="3" max="3" width="14.7109375" style="27" customWidth="1"/>
    <col min="4" max="4" width="0.85546875" style="31" customWidth="1"/>
    <col min="5" max="5" width="19.42578125" style="27" customWidth="1"/>
    <col min="6" max="6" width="0.85546875" style="27" customWidth="1"/>
    <col min="7" max="7" width="18.85546875" style="27" customWidth="1"/>
    <col min="8" max="8" width="0.85546875" style="27" customWidth="1"/>
    <col min="9" max="9" width="15.42578125" style="27" customWidth="1"/>
    <col min="10" max="10" width="15.5703125" style="27" customWidth="1"/>
    <col min="11" max="11" width="0.5703125" style="63" customWidth="1"/>
    <col min="12" max="12" width="7.5703125" style="27" customWidth="1"/>
    <col min="13" max="13" width="16" style="27" customWidth="1"/>
    <col min="14" max="14" width="0.7109375" style="27" customWidth="1"/>
    <col min="15" max="15" width="7.7109375" style="27" customWidth="1"/>
    <col min="16" max="16" width="0.5703125" style="27" customWidth="1"/>
    <col min="17" max="17" width="9.140625" style="27" hidden="1" customWidth="1"/>
    <col min="18" max="18" width="23.7109375" style="27" customWidth="1"/>
    <col min="19" max="19" width="9.140625" style="27"/>
    <col min="20" max="20" width="10.140625" style="27" customWidth="1"/>
    <col min="21" max="21" width="8.42578125" style="27" customWidth="1"/>
    <col min="22" max="16384" width="9.140625" style="27"/>
  </cols>
  <sheetData>
    <row r="1" spans="1:16" x14ac:dyDescent="0.2">
      <c r="G1" s="37" t="s">
        <v>47</v>
      </c>
    </row>
    <row r="6" spans="1:16" ht="17.25" customHeight="1" thickBot="1" x14ac:dyDescent="0.3">
      <c r="A6" s="381" t="s">
        <v>260</v>
      </c>
      <c r="B6" s="24"/>
      <c r="C6" s="25"/>
      <c r="D6" s="24"/>
      <c r="E6" s="26"/>
      <c r="F6" s="26"/>
      <c r="G6" s="26"/>
      <c r="H6" s="26"/>
      <c r="I6" s="26"/>
    </row>
    <row r="7" spans="1:16" ht="18" customHeight="1" x14ac:dyDescent="0.25">
      <c r="A7" s="382" t="s">
        <v>127</v>
      </c>
      <c r="B7" s="24"/>
      <c r="C7" s="25"/>
      <c r="D7" s="24"/>
      <c r="E7" s="26"/>
      <c r="F7" s="26"/>
      <c r="G7" s="26"/>
      <c r="H7" s="26"/>
      <c r="I7" s="26"/>
    </row>
    <row r="8" spans="1:16" s="33" customFormat="1" ht="8.25" customHeight="1" thickBot="1" x14ac:dyDescent="0.25">
      <c r="A8" s="383"/>
      <c r="B8" s="24"/>
      <c r="C8" s="51"/>
      <c r="D8" s="24"/>
      <c r="E8" s="34"/>
      <c r="F8" s="34"/>
      <c r="G8" s="34"/>
      <c r="H8" s="34"/>
      <c r="I8" s="34"/>
      <c r="K8" s="66"/>
    </row>
    <row r="9" spans="1:16" s="144" customFormat="1" ht="36.75" customHeight="1" thickBot="1" x14ac:dyDescent="0.25">
      <c r="A9" s="384" t="s">
        <v>73</v>
      </c>
      <c r="B9" s="230"/>
      <c r="C9" s="384" t="s">
        <v>182</v>
      </c>
      <c r="D9" s="388"/>
      <c r="E9" s="384" t="s">
        <v>187</v>
      </c>
      <c r="F9" s="388"/>
      <c r="G9" s="384" t="s">
        <v>184</v>
      </c>
      <c r="H9" s="388"/>
      <c r="I9" s="390" t="s">
        <v>183</v>
      </c>
      <c r="J9" s="153"/>
      <c r="L9" s="142"/>
      <c r="M9" s="283"/>
      <c r="O9" s="142"/>
      <c r="P9" s="143" t="s">
        <v>9</v>
      </c>
    </row>
    <row r="10" spans="1:16" ht="13.5" customHeight="1" thickBot="1" x14ac:dyDescent="0.3">
      <c r="A10" s="231" t="s">
        <v>66</v>
      </c>
      <c r="B10" s="232"/>
      <c r="C10" s="233"/>
      <c r="D10" s="234"/>
      <c r="E10" s="233"/>
      <c r="F10" s="232"/>
      <c r="G10" s="233"/>
      <c r="H10" s="232"/>
      <c r="I10" s="235">
        <f>SUM(C10+E10+G10)</f>
        <v>0</v>
      </c>
      <c r="J10" s="30"/>
      <c r="L10" s="30"/>
      <c r="M10" s="284"/>
      <c r="N10" s="63"/>
      <c r="O10" s="49"/>
      <c r="P10" s="63" t="s">
        <v>72</v>
      </c>
    </row>
    <row r="11" spans="1:16" ht="13.5" customHeight="1" thickBot="1" x14ac:dyDescent="0.3">
      <c r="A11" s="231" t="s">
        <v>67</v>
      </c>
      <c r="B11" s="232"/>
      <c r="C11" s="233"/>
      <c r="D11" s="234"/>
      <c r="E11" s="233"/>
      <c r="F11" s="232"/>
      <c r="G11" s="233"/>
      <c r="H11" s="232"/>
      <c r="I11" s="235">
        <f t="shared" ref="I11:I21" si="0">SUM(C11+E11+G11)</f>
        <v>0</v>
      </c>
      <c r="J11" s="30"/>
      <c r="L11" s="30"/>
      <c r="M11" s="284"/>
      <c r="N11" s="63"/>
      <c r="O11" s="49"/>
      <c r="P11" s="63"/>
    </row>
    <row r="12" spans="1:16" ht="13.5" customHeight="1" thickBot="1" x14ac:dyDescent="0.25">
      <c r="A12" s="231" t="s">
        <v>68</v>
      </c>
      <c r="B12" s="232"/>
      <c r="C12" s="233">
        <v>0.2</v>
      </c>
      <c r="D12" s="234"/>
      <c r="E12" s="233"/>
      <c r="F12" s="232"/>
      <c r="G12" s="233"/>
      <c r="H12" s="232"/>
      <c r="I12" s="235">
        <f t="shared" si="0"/>
        <v>0.2</v>
      </c>
      <c r="J12" s="30"/>
      <c r="L12" s="30"/>
      <c r="M12" s="284"/>
      <c r="N12" s="63"/>
      <c r="O12" s="29"/>
      <c r="P12" s="63"/>
    </row>
    <row r="13" spans="1:16" ht="13.5" customHeight="1" thickBot="1" x14ac:dyDescent="0.25">
      <c r="A13" s="231" t="s">
        <v>56</v>
      </c>
      <c r="B13" s="232"/>
      <c r="C13" s="233">
        <v>0.4</v>
      </c>
      <c r="D13" s="234"/>
      <c r="E13" s="233"/>
      <c r="F13" s="232"/>
      <c r="G13" s="233"/>
      <c r="H13" s="232"/>
      <c r="I13" s="235">
        <f t="shared" si="0"/>
        <v>0.4</v>
      </c>
      <c r="J13" s="30"/>
      <c r="L13" s="30"/>
      <c r="M13" s="284"/>
      <c r="N13" s="63"/>
      <c r="O13" s="29"/>
      <c r="P13" s="63"/>
    </row>
    <row r="14" spans="1:16" ht="13.5" customHeight="1" thickBot="1" x14ac:dyDescent="0.25">
      <c r="A14" s="231" t="s">
        <v>55</v>
      </c>
      <c r="B14" s="232"/>
      <c r="C14" s="233">
        <v>1</v>
      </c>
      <c r="D14" s="234"/>
      <c r="E14" s="233"/>
      <c r="F14" s="232"/>
      <c r="G14" s="233"/>
      <c r="H14" s="232"/>
      <c r="I14" s="235">
        <f t="shared" si="0"/>
        <v>1</v>
      </c>
      <c r="J14" s="30"/>
      <c r="L14" s="30"/>
      <c r="M14" s="284"/>
      <c r="N14" s="63"/>
      <c r="O14" s="29"/>
      <c r="P14" s="63"/>
    </row>
    <row r="15" spans="1:16" ht="13.5" customHeight="1" thickBot="1" x14ac:dyDescent="0.25">
      <c r="A15" s="231" t="s">
        <v>69</v>
      </c>
      <c r="B15" s="232"/>
      <c r="C15" s="233"/>
      <c r="D15" s="234"/>
      <c r="E15" s="233"/>
      <c r="F15" s="232"/>
      <c r="G15" s="233"/>
      <c r="H15" s="232"/>
      <c r="I15" s="235">
        <f t="shared" si="0"/>
        <v>0</v>
      </c>
      <c r="J15" s="30"/>
      <c r="L15" s="30"/>
      <c r="M15" s="284"/>
      <c r="N15" s="63"/>
      <c r="O15" s="29"/>
      <c r="P15" s="63"/>
    </row>
    <row r="16" spans="1:16" ht="13.5" customHeight="1" thickBot="1" x14ac:dyDescent="0.25">
      <c r="A16" s="231" t="s">
        <v>54</v>
      </c>
      <c r="B16" s="232"/>
      <c r="C16" s="233">
        <v>1</v>
      </c>
      <c r="D16" s="234"/>
      <c r="E16" s="233">
        <v>1</v>
      </c>
      <c r="F16" s="232"/>
      <c r="G16" s="233">
        <v>1.8</v>
      </c>
      <c r="H16" s="232"/>
      <c r="I16" s="235">
        <f t="shared" si="0"/>
        <v>3.8</v>
      </c>
      <c r="J16" s="30"/>
      <c r="L16" s="30"/>
      <c r="M16" s="284"/>
      <c r="N16" s="63"/>
      <c r="O16" s="29"/>
      <c r="P16" s="63"/>
    </row>
    <row r="17" spans="1:18" ht="13.5" customHeight="1" thickBot="1" x14ac:dyDescent="0.25">
      <c r="A17" s="231" t="s">
        <v>53</v>
      </c>
      <c r="B17" s="232"/>
      <c r="C17" s="233">
        <v>0.3</v>
      </c>
      <c r="D17" s="234"/>
      <c r="E17" s="233"/>
      <c r="F17" s="232"/>
      <c r="G17" s="233"/>
      <c r="H17" s="232"/>
      <c r="I17" s="235">
        <f t="shared" si="0"/>
        <v>0.3</v>
      </c>
      <c r="J17" s="30"/>
      <c r="L17" s="30"/>
      <c r="M17" s="284"/>
      <c r="N17" s="63"/>
      <c r="O17" s="29"/>
      <c r="P17" s="63"/>
    </row>
    <row r="18" spans="1:18" s="33" customFormat="1" ht="13.5" customHeight="1" thickBot="1" x14ac:dyDescent="0.25">
      <c r="A18" s="231" t="s">
        <v>52</v>
      </c>
      <c r="B18" s="232"/>
      <c r="C18" s="233">
        <v>1</v>
      </c>
      <c r="D18" s="236"/>
      <c r="E18" s="233"/>
      <c r="F18" s="237"/>
      <c r="G18" s="233"/>
      <c r="H18" s="237"/>
      <c r="I18" s="235">
        <f t="shared" si="0"/>
        <v>1</v>
      </c>
      <c r="J18" s="48"/>
      <c r="L18" s="48"/>
      <c r="M18" s="284"/>
      <c r="O18" s="32"/>
      <c r="P18" s="66"/>
    </row>
    <row r="19" spans="1:18" ht="13.5" customHeight="1" thickBot="1" x14ac:dyDescent="0.25">
      <c r="A19" s="231" t="s">
        <v>51</v>
      </c>
      <c r="B19" s="232"/>
      <c r="C19" s="233">
        <v>1</v>
      </c>
      <c r="D19" s="236"/>
      <c r="E19" s="233"/>
      <c r="F19" s="237"/>
      <c r="G19" s="233"/>
      <c r="H19" s="237"/>
      <c r="I19" s="235">
        <f t="shared" si="0"/>
        <v>1</v>
      </c>
      <c r="J19" s="48"/>
      <c r="L19" s="48"/>
      <c r="M19" s="284"/>
      <c r="N19" s="63"/>
      <c r="O19" s="29"/>
      <c r="P19" s="63"/>
    </row>
    <row r="20" spans="1:18" ht="13.5" customHeight="1" thickBot="1" x14ac:dyDescent="0.25">
      <c r="A20" s="231" t="s">
        <v>50</v>
      </c>
      <c r="B20" s="232"/>
      <c r="C20" s="233"/>
      <c r="D20" s="236"/>
      <c r="E20" s="233"/>
      <c r="F20" s="237"/>
      <c r="G20" s="233"/>
      <c r="H20" s="237"/>
      <c r="I20" s="235">
        <f t="shared" si="0"/>
        <v>0</v>
      </c>
      <c r="J20" s="48"/>
      <c r="L20" s="48"/>
      <c r="M20" s="284"/>
      <c r="N20" s="63"/>
      <c r="O20" s="29"/>
      <c r="P20" s="63"/>
    </row>
    <row r="21" spans="1:18" ht="13.5" customHeight="1" thickBot="1" x14ac:dyDescent="0.25">
      <c r="A21" s="238" t="s">
        <v>112</v>
      </c>
      <c r="B21" s="232"/>
      <c r="C21" s="239">
        <f>SUM(C10:C20)</f>
        <v>4.9000000000000004</v>
      </c>
      <c r="D21" s="240"/>
      <c r="E21" s="239">
        <f>SUM(E10:E20)</f>
        <v>1</v>
      </c>
      <c r="F21" s="240"/>
      <c r="G21" s="239">
        <f>SUM(G10:G20)</f>
        <v>1.8</v>
      </c>
      <c r="H21" s="240"/>
      <c r="I21" s="235">
        <f t="shared" si="0"/>
        <v>7.7</v>
      </c>
      <c r="J21" s="145"/>
      <c r="L21" s="48"/>
      <c r="M21" s="284"/>
      <c r="N21" s="63"/>
      <c r="O21" s="29"/>
      <c r="P21" s="63"/>
    </row>
    <row r="22" spans="1:18" ht="6" customHeight="1" thickBot="1" x14ac:dyDescent="0.25">
      <c r="A22" s="147"/>
      <c r="B22" s="85"/>
      <c r="C22" s="148"/>
      <c r="D22" s="146"/>
      <c r="E22" s="146"/>
      <c r="F22" s="146"/>
      <c r="G22" s="145"/>
      <c r="H22" s="146"/>
      <c r="I22" s="146"/>
      <c r="J22" s="149"/>
      <c r="K22" s="150"/>
      <c r="L22" s="151"/>
      <c r="M22" s="151"/>
      <c r="N22" s="63"/>
    </row>
    <row r="23" spans="1:18" ht="6" customHeight="1" thickBot="1" x14ac:dyDescent="0.25">
      <c r="A23" s="147"/>
      <c r="B23" s="85"/>
      <c r="C23" s="737"/>
      <c r="D23" s="738"/>
      <c r="E23" s="738"/>
      <c r="F23" s="738"/>
      <c r="G23" s="738"/>
      <c r="H23" s="738"/>
      <c r="I23" s="738"/>
      <c r="J23" s="267"/>
      <c r="K23" s="150"/>
      <c r="L23" s="151"/>
      <c r="M23" s="151"/>
      <c r="N23" s="63"/>
    </row>
    <row r="24" spans="1:18" ht="6" customHeight="1" thickBot="1" x14ac:dyDescent="0.25">
      <c r="A24" s="147"/>
      <c r="B24" s="85"/>
      <c r="C24" s="737"/>
      <c r="D24" s="738"/>
      <c r="E24" s="738"/>
      <c r="F24" s="738"/>
      <c r="G24" s="738"/>
      <c r="H24" s="738"/>
      <c r="I24" s="738"/>
      <c r="J24" s="267"/>
      <c r="K24" s="150"/>
      <c r="L24" s="151"/>
      <c r="M24" s="151"/>
      <c r="N24" s="63"/>
    </row>
    <row r="25" spans="1:18" ht="13.5" customHeight="1" thickBot="1" x14ac:dyDescent="0.25">
      <c r="A25" s="680" t="s">
        <v>126</v>
      </c>
      <c r="B25" s="241"/>
      <c r="C25" s="683" t="s">
        <v>397</v>
      </c>
      <c r="D25" s="684"/>
      <c r="E25" s="684"/>
      <c r="F25" s="684"/>
      <c r="G25" s="684"/>
      <c r="H25" s="684"/>
      <c r="I25" s="684"/>
      <c r="J25" s="684"/>
      <c r="K25" s="684"/>
      <c r="L25" s="151"/>
      <c r="M25" s="151"/>
      <c r="N25" s="63"/>
    </row>
    <row r="26" spans="1:18" ht="13.5" customHeight="1" thickBot="1" x14ac:dyDescent="0.25">
      <c r="A26" s="681"/>
      <c r="B26" s="241"/>
      <c r="C26" s="685"/>
      <c r="D26" s="669"/>
      <c r="E26" s="669"/>
      <c r="F26" s="669"/>
      <c r="G26" s="669"/>
      <c r="H26" s="669"/>
      <c r="I26" s="669"/>
      <c r="J26" s="669"/>
      <c r="K26" s="669"/>
      <c r="L26" s="151"/>
      <c r="M26" s="151"/>
      <c r="N26" s="63"/>
    </row>
    <row r="27" spans="1:18" ht="63" customHeight="1" thickBot="1" x14ac:dyDescent="0.25">
      <c r="A27" s="682"/>
      <c r="B27" s="241"/>
      <c r="C27" s="685"/>
      <c r="D27" s="669"/>
      <c r="E27" s="669"/>
      <c r="F27" s="669"/>
      <c r="G27" s="669"/>
      <c r="H27" s="669"/>
      <c r="I27" s="669"/>
      <c r="J27" s="669"/>
      <c r="K27" s="669"/>
      <c r="L27" s="151"/>
      <c r="M27" s="151"/>
      <c r="N27" s="63"/>
    </row>
    <row r="28" spans="1:18" ht="6.75" customHeight="1" thickBot="1" x14ac:dyDescent="0.25">
      <c r="A28" s="385"/>
      <c r="B28" s="327"/>
      <c r="C28" s="242"/>
      <c r="D28" s="243"/>
      <c r="E28" s="243"/>
      <c r="F28" s="243"/>
      <c r="G28" s="243"/>
      <c r="H28" s="243"/>
      <c r="I28" s="243"/>
      <c r="J28" s="243"/>
      <c r="K28" s="243"/>
      <c r="L28" s="151"/>
      <c r="M28" s="151"/>
      <c r="N28" s="63"/>
    </row>
    <row r="29" spans="1:18" ht="28.5" customHeight="1" thickBot="1" x14ac:dyDescent="0.25">
      <c r="A29" s="386" t="s">
        <v>266</v>
      </c>
      <c r="B29" s="332"/>
      <c r="C29" s="691" t="s">
        <v>298</v>
      </c>
      <c r="D29" s="691"/>
      <c r="E29" s="691"/>
      <c r="F29" s="691"/>
      <c r="G29" s="691"/>
      <c r="H29" s="391"/>
      <c r="I29" s="689" t="s">
        <v>265</v>
      </c>
      <c r="J29" s="690"/>
      <c r="K29" s="260"/>
      <c r="L29" s="63"/>
      <c r="M29" s="329"/>
    </row>
    <row r="30" spans="1:18" ht="11.25" customHeight="1" thickBot="1" x14ac:dyDescent="0.25">
      <c r="A30" s="387"/>
      <c r="B30" s="328"/>
      <c r="C30" s="392"/>
      <c r="D30" s="391"/>
      <c r="E30" s="391"/>
      <c r="F30" s="391"/>
      <c r="G30" s="391"/>
      <c r="H30" s="391"/>
      <c r="I30" s="692" t="s">
        <v>299</v>
      </c>
      <c r="J30" s="692"/>
      <c r="K30" s="243"/>
      <c r="L30" s="63"/>
      <c r="M30" s="329"/>
    </row>
    <row r="31" spans="1:18" s="141" customFormat="1" ht="38.25" customHeight="1" thickBot="1" x14ac:dyDescent="0.25">
      <c r="A31" s="384" t="s">
        <v>74</v>
      </c>
      <c r="B31" s="244"/>
      <c r="C31" s="384" t="s">
        <v>185</v>
      </c>
      <c r="D31" s="388"/>
      <c r="E31" s="384" t="s">
        <v>186</v>
      </c>
      <c r="F31" s="388"/>
      <c r="G31" s="384" t="s">
        <v>211</v>
      </c>
      <c r="H31" s="393"/>
      <c r="I31" s="246" t="s">
        <v>230</v>
      </c>
      <c r="J31" s="246" t="s">
        <v>231</v>
      </c>
      <c r="K31" s="245"/>
    </row>
    <row r="32" spans="1:18" s="304" customFormat="1" ht="15" customHeight="1" thickBot="1" x14ac:dyDescent="0.25">
      <c r="A32" s="388"/>
      <c r="B32" s="302"/>
      <c r="C32" s="388"/>
      <c r="D32" s="394"/>
      <c r="E32" s="388"/>
      <c r="F32" s="394"/>
      <c r="G32" s="388"/>
      <c r="H32" s="395"/>
      <c r="I32" s="430" t="s">
        <v>247</v>
      </c>
      <c r="J32" s="431" t="s">
        <v>247</v>
      </c>
      <c r="K32" s="303"/>
      <c r="L32" s="396"/>
      <c r="M32" s="396"/>
      <c r="N32" s="396"/>
      <c r="O32" s="396"/>
      <c r="P32" s="396"/>
      <c r="Q32" s="396"/>
      <c r="R32" s="396"/>
    </row>
    <row r="33" spans="1:18" ht="27" customHeight="1" thickBot="1" x14ac:dyDescent="0.25">
      <c r="A33" s="349" t="s">
        <v>70</v>
      </c>
      <c r="B33" s="232"/>
      <c r="C33" s="478"/>
      <c r="D33" s="247"/>
      <c r="E33" s="478"/>
      <c r="F33" s="248"/>
      <c r="G33" s="478"/>
      <c r="H33" s="249"/>
      <c r="I33" s="250"/>
      <c r="J33" s="250"/>
      <c r="K33" s="286"/>
      <c r="L33" s="397" t="s">
        <v>6</v>
      </c>
      <c r="M33" s="686" t="s">
        <v>294</v>
      </c>
      <c r="N33" s="687"/>
      <c r="O33" s="687"/>
      <c r="P33" s="687"/>
      <c r="Q33" s="687"/>
      <c r="R33" s="688"/>
    </row>
    <row r="34" spans="1:18" ht="25.5" customHeight="1" thickBot="1" x14ac:dyDescent="0.25">
      <c r="A34" s="349" t="s">
        <v>128</v>
      </c>
      <c r="B34" s="232"/>
      <c r="C34" s="478"/>
      <c r="D34" s="247"/>
      <c r="E34" s="478"/>
      <c r="F34" s="248"/>
      <c r="G34" s="478"/>
      <c r="H34" s="249"/>
      <c r="I34" s="250"/>
      <c r="J34" s="250"/>
      <c r="K34" s="286"/>
      <c r="L34" s="398" t="s">
        <v>8</v>
      </c>
      <c r="M34" s="686" t="s">
        <v>295</v>
      </c>
      <c r="N34" s="687"/>
      <c r="O34" s="687"/>
      <c r="P34" s="687"/>
      <c r="Q34" s="687"/>
      <c r="R34" s="687"/>
    </row>
    <row r="35" spans="1:18" ht="24.75" customHeight="1" thickBot="1" x14ac:dyDescent="0.25">
      <c r="A35" s="349" t="s">
        <v>129</v>
      </c>
      <c r="B35" s="251"/>
      <c r="C35" s="478">
        <v>1</v>
      </c>
      <c r="D35" s="252"/>
      <c r="E35" s="478">
        <v>0</v>
      </c>
      <c r="F35" s="248"/>
      <c r="G35" s="478"/>
      <c r="H35" s="249"/>
      <c r="I35" s="250" t="s">
        <v>123</v>
      </c>
      <c r="J35" s="250" t="s">
        <v>123</v>
      </c>
      <c r="K35" s="286"/>
      <c r="L35" s="399" t="s">
        <v>9</v>
      </c>
      <c r="M35" s="686" t="s">
        <v>296</v>
      </c>
      <c r="N35" s="687"/>
      <c r="O35" s="687"/>
      <c r="P35" s="687"/>
      <c r="Q35" s="687"/>
      <c r="R35" s="687"/>
    </row>
    <row r="36" spans="1:18" ht="21" customHeight="1" thickBot="1" x14ac:dyDescent="0.25">
      <c r="A36" s="349" t="s">
        <v>228</v>
      </c>
      <c r="B36" s="253"/>
      <c r="C36" s="478">
        <v>2.9</v>
      </c>
      <c r="D36" s="252"/>
      <c r="E36" s="478">
        <v>1</v>
      </c>
      <c r="F36" s="248"/>
      <c r="G36" s="478">
        <v>1.8</v>
      </c>
      <c r="H36" s="249"/>
      <c r="I36" s="250" t="s">
        <v>123</v>
      </c>
      <c r="J36" s="250" t="s">
        <v>123</v>
      </c>
      <c r="K36" s="286"/>
      <c r="L36" s="400" t="s">
        <v>72</v>
      </c>
      <c r="M36" s="686" t="s">
        <v>297</v>
      </c>
      <c r="N36" s="687"/>
      <c r="O36" s="687"/>
      <c r="P36" s="687"/>
      <c r="Q36" s="687"/>
      <c r="R36" s="687"/>
    </row>
    <row r="37" spans="1:18" ht="13.5" customHeight="1" thickBot="1" x14ac:dyDescent="0.25">
      <c r="A37" s="349" t="s">
        <v>71</v>
      </c>
      <c r="B37" s="232"/>
      <c r="C37" s="478"/>
      <c r="D37" s="247"/>
      <c r="E37" s="478"/>
      <c r="F37" s="248"/>
      <c r="G37" s="478"/>
      <c r="H37" s="249"/>
      <c r="I37" s="250"/>
      <c r="J37" s="250"/>
      <c r="K37" s="286"/>
      <c r="L37" s="389"/>
      <c r="M37" s="389"/>
      <c r="N37" s="389"/>
      <c r="O37" s="389"/>
      <c r="P37" s="389"/>
      <c r="Q37" s="389"/>
      <c r="R37" s="389"/>
    </row>
    <row r="38" spans="1:18" ht="13.5" customHeight="1" thickBot="1" x14ac:dyDescent="0.25">
      <c r="A38" s="349" t="s">
        <v>130</v>
      </c>
      <c r="B38" s="232"/>
      <c r="C38" s="478">
        <v>0.2</v>
      </c>
      <c r="D38" s="247"/>
      <c r="E38" s="478"/>
      <c r="F38" s="248"/>
      <c r="G38" s="478"/>
      <c r="H38" s="249"/>
      <c r="I38" s="250" t="s">
        <v>123</v>
      </c>
      <c r="J38" s="250" t="s">
        <v>123</v>
      </c>
      <c r="K38" s="286"/>
    </row>
    <row r="39" spans="1:18" ht="13.5" customHeight="1" thickBot="1" x14ac:dyDescent="0.25">
      <c r="A39" s="349" t="s">
        <v>131</v>
      </c>
      <c r="B39" s="232"/>
      <c r="C39" s="478"/>
      <c r="D39" s="252"/>
      <c r="E39" s="478"/>
      <c r="F39" s="248"/>
      <c r="G39" s="478"/>
      <c r="H39" s="249"/>
      <c r="I39" s="250"/>
      <c r="J39" s="250"/>
      <c r="K39" s="286"/>
    </row>
    <row r="40" spans="1:18" ht="13.5" customHeight="1" thickBot="1" x14ac:dyDescent="0.25">
      <c r="A40" s="349" t="s">
        <v>132</v>
      </c>
      <c r="B40" s="232"/>
      <c r="C40" s="478">
        <v>0.8</v>
      </c>
      <c r="D40" s="241"/>
      <c r="E40" s="478"/>
      <c r="F40" s="254"/>
      <c r="G40" s="478"/>
      <c r="H40" s="249"/>
      <c r="I40" s="250" t="s">
        <v>123</v>
      </c>
      <c r="J40" s="250" t="s">
        <v>123</v>
      </c>
      <c r="K40" s="286"/>
    </row>
    <row r="41" spans="1:18" ht="13.5" customHeight="1" thickBot="1" x14ac:dyDescent="0.25">
      <c r="A41" s="349" t="s">
        <v>91</v>
      </c>
      <c r="B41" s="232"/>
      <c r="C41" s="478"/>
      <c r="D41" s="241"/>
      <c r="E41" s="478"/>
      <c r="F41" s="254"/>
      <c r="G41" s="478"/>
      <c r="H41" s="249"/>
      <c r="I41" s="250"/>
      <c r="J41" s="250"/>
      <c r="K41" s="286"/>
    </row>
    <row r="42" spans="1:18" ht="15" customHeight="1" thickBot="1" x14ac:dyDescent="0.25">
      <c r="A42" s="238" t="s">
        <v>112</v>
      </c>
      <c r="B42" s="232"/>
      <c r="C42" s="239">
        <f>SUM(C33:C41)</f>
        <v>4.8999999999999995</v>
      </c>
      <c r="D42" s="259"/>
      <c r="E42" s="239">
        <f>SUM(E33:E41)</f>
        <v>1</v>
      </c>
      <c r="F42" s="259"/>
      <c r="G42" s="239">
        <f>SUM(G33:G41)</f>
        <v>1.8</v>
      </c>
      <c r="H42" s="240"/>
      <c r="I42" s="240"/>
      <c r="J42" s="255"/>
      <c r="K42" s="256"/>
      <c r="L42" s="63"/>
    </row>
    <row r="43" spans="1:18" s="33" customFormat="1" ht="35.25" customHeight="1" thickBot="1" x14ac:dyDescent="0.25">
      <c r="A43" s="350"/>
      <c r="B43" s="232"/>
      <c r="C43" s="693" t="s">
        <v>300</v>
      </c>
      <c r="D43" s="694"/>
      <c r="E43" s="694"/>
      <c r="F43" s="351"/>
      <c r="G43" s="433" t="s">
        <v>301</v>
      </c>
      <c r="H43" s="352"/>
      <c r="I43" s="434" t="s">
        <v>123</v>
      </c>
      <c r="J43" s="434" t="s">
        <v>123</v>
      </c>
      <c r="K43" s="353"/>
      <c r="L43" s="66"/>
      <c r="M43" s="31"/>
      <c r="N43" s="31"/>
      <c r="O43" s="31"/>
      <c r="P43" s="31"/>
      <c r="Q43" s="31"/>
      <c r="R43" s="31"/>
    </row>
    <row r="44" spans="1:18" s="33" customFormat="1" ht="35.25" customHeight="1" thickBot="1" x14ac:dyDescent="0.25">
      <c r="A44" s="350"/>
      <c r="B44" s="350"/>
      <c r="C44" s="350"/>
      <c r="D44" s="350"/>
      <c r="E44" s="350"/>
      <c r="F44" s="350"/>
      <c r="G44" s="350"/>
      <c r="H44" s="350"/>
      <c r="I44" s="350"/>
      <c r="J44" s="350"/>
      <c r="K44" s="353"/>
      <c r="L44" s="66"/>
      <c r="M44" s="31"/>
      <c r="N44" s="31"/>
      <c r="O44" s="31"/>
      <c r="P44" s="31"/>
      <c r="Q44" s="31"/>
      <c r="R44" s="31"/>
    </row>
    <row r="45" spans="1:18" ht="13.5" customHeight="1" thickBot="1" x14ac:dyDescent="0.25">
      <c r="A45" s="680" t="s">
        <v>133</v>
      </c>
      <c r="B45" s="432"/>
      <c r="C45" s="695"/>
      <c r="D45" s="696"/>
      <c r="E45" s="696"/>
      <c r="F45" s="696"/>
      <c r="G45" s="696"/>
      <c r="H45" s="696"/>
      <c r="I45" s="696"/>
      <c r="J45" s="696"/>
      <c r="K45" s="442"/>
      <c r="Q45" s="27" t="s">
        <v>16</v>
      </c>
    </row>
    <row r="46" spans="1:18" ht="13.5" thickBot="1" x14ac:dyDescent="0.25">
      <c r="A46" s="681"/>
      <c r="B46" s="432"/>
      <c r="C46" s="697"/>
      <c r="D46" s="698"/>
      <c r="E46" s="698"/>
      <c r="F46" s="698"/>
      <c r="G46" s="698"/>
      <c r="H46" s="698"/>
      <c r="I46" s="698"/>
      <c r="J46" s="698"/>
      <c r="K46" s="443"/>
    </row>
    <row r="47" spans="1:18" ht="78" customHeight="1" thickBot="1" x14ac:dyDescent="0.25">
      <c r="A47" s="682"/>
      <c r="B47" s="432"/>
      <c r="C47" s="699"/>
      <c r="D47" s="700"/>
      <c r="E47" s="700"/>
      <c r="F47" s="700"/>
      <c r="G47" s="700"/>
      <c r="H47" s="700"/>
      <c r="I47" s="700"/>
      <c r="J47" s="700"/>
      <c r="K47" s="444"/>
    </row>
    <row r="48" spans="1:18" x14ac:dyDescent="0.2">
      <c r="A48" s="389"/>
    </row>
  </sheetData>
  <customSheetViews>
    <customSheetView guid="{5F562ABD-04DB-427A-8C2A-67B1207E67CC}" showGridLines="0" fitToPage="1" hiddenColumns="1">
      <selection activeCell="G34" sqref="G34"/>
      <pageMargins left="0.74803149606299213" right="0.74803149606299213" top="0.98425196850393704" bottom="0.98425196850393704" header="0.51181102362204722" footer="0.51181102362204722"/>
      <pageSetup paperSize="8" scale="72" orientation="portrait" r:id="rId1"/>
      <headerFooter alignWithMargins="0"/>
    </customSheetView>
    <customSheetView guid="{1F927A12-0958-4FF3-A341-E7E3EDF6E960}" showGridLines="0" fitToPage="1" hiddenColumns="1">
      <selection activeCell="G34" sqref="G34"/>
      <pageMargins left="0.74803149606299213" right="0.74803149606299213" top="0.98425196850393704" bottom="0.98425196850393704" header="0.51181102362204722" footer="0.51181102362204722"/>
      <pageSetup paperSize="8" scale="72" orientation="portrait" r:id="rId2"/>
      <headerFooter alignWithMargins="0"/>
    </customSheetView>
    <customSheetView guid="{6EDA42F1-2358-4438-85CD-DF26121D05E8}" showGridLines="0" fitToPage="1" hiddenColumns="1" topLeftCell="A31">
      <selection activeCell="G34" sqref="G34"/>
      <pageMargins left="0.74803149606299213" right="0.74803149606299213" top="0.98425196850393704" bottom="0.98425196850393704" header="0.51181102362204722" footer="0.51181102362204722"/>
      <pageSetup paperSize="8" scale="72" orientation="portrait" r:id="rId3"/>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4"/>
      <headerFooter alignWithMargins="0"/>
    </customSheetView>
    <customSheetView guid="{391ADD6F-2DBA-4ACD-A8F0-F291D62C01E5}" showGridLines="0" fitToPage="1" hiddenColumns="1" topLeftCell="A22">
      <selection activeCell="J41" sqref="J41"/>
      <pageMargins left="0.74803149606299213" right="0.74803149606299213" top="0.98425196850393704" bottom="0.98425196850393704" header="0.51181102362204722" footer="0.51181102362204722"/>
      <pageSetup paperSize="8" scale="72" orientation="portrait" r:id="rId5"/>
      <headerFooter alignWithMargins="0"/>
    </customSheetView>
    <customSheetView guid="{BCDAFB01-3476-41F0-8CC3-DC7DBB7A3BF1}" showGridLines="0" fitToPage="1" hiddenColumns="1" topLeftCell="A22">
      <selection activeCell="J41" sqref="J41"/>
      <pageMargins left="0.74803149606299213" right="0.74803149606299213" top="0.98425196850393704" bottom="0.98425196850393704" header="0.51181102362204722" footer="0.51181102362204722"/>
      <pageSetup paperSize="8" scale="72" orientation="portrait" r:id="rId6"/>
      <headerFooter alignWithMargins="0"/>
    </customSheetView>
  </customSheetViews>
  <mergeCells count="12">
    <mergeCell ref="A25:A27"/>
    <mergeCell ref="C25:K27"/>
    <mergeCell ref="A45:A47"/>
    <mergeCell ref="M33:R33"/>
    <mergeCell ref="M34:R34"/>
    <mergeCell ref="M35:R35"/>
    <mergeCell ref="I29:J29"/>
    <mergeCell ref="M36:R36"/>
    <mergeCell ref="C29:G29"/>
    <mergeCell ref="I30:J30"/>
    <mergeCell ref="C43:E43"/>
    <mergeCell ref="C45:J47"/>
  </mergeCells>
  <dataValidations xWindow="303" yWindow="301" count="15">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5:K27">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s>
  <pageMargins left="0.74803149606299213" right="0.74803149606299213" top="0.98425196850393704" bottom="0.98425196850393704" header="0.51181102362204722" footer="0.51181102362204722"/>
  <pageSetup paperSize="8" scale="72" orientation="portrait" r:id="rId7"/>
  <headerFooter alignWithMargins="0"/>
  <drawing r:id="rId8"/>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23"/>
  <sheetViews>
    <sheetView showGridLines="0" topLeftCell="A15" zoomScale="84" zoomScaleNormal="84" workbookViewId="0">
      <selection activeCell="I32" sqref="I32"/>
    </sheetView>
  </sheetViews>
  <sheetFormatPr defaultColWidth="9.140625" defaultRowHeight="12.75" x14ac:dyDescent="0.2"/>
  <cols>
    <col min="1" max="1" width="34.28515625" style="27" customWidth="1"/>
    <col min="2" max="2" width="15.7109375" style="27" customWidth="1"/>
    <col min="3" max="3" width="16.28515625" style="27" customWidth="1"/>
    <col min="4" max="4" width="11.85546875" style="27" customWidth="1"/>
    <col min="5" max="5" width="16.5703125" style="27" customWidth="1"/>
    <col min="6" max="6" width="21.85546875" style="141" customWidth="1"/>
    <col min="7" max="7" width="54.140625" style="27" customWidth="1"/>
    <col min="8" max="8" width="0.42578125" style="27" customWidth="1"/>
    <col min="9" max="9" width="22.85546875" style="27" customWidth="1"/>
    <col min="10" max="10" width="2.42578125" style="27" customWidth="1"/>
    <col min="11" max="11" width="18.140625" style="27" customWidth="1"/>
    <col min="12" max="12" width="3.85546875" style="27" customWidth="1"/>
    <col min="13" max="13" width="23.5703125" style="63" customWidth="1"/>
    <col min="14" max="14" width="5.7109375" style="27" customWidth="1"/>
    <col min="15" max="15" width="20" style="27" customWidth="1"/>
    <col min="16" max="16" width="4.140625" style="27" customWidth="1"/>
    <col min="17" max="17" width="15.5703125" style="27" customWidth="1"/>
    <col min="18" max="16384" width="9.140625" style="27"/>
  </cols>
  <sheetData>
    <row r="1" spans="1:35" x14ac:dyDescent="0.2">
      <c r="E1" s="37" t="s">
        <v>47</v>
      </c>
    </row>
    <row r="5" spans="1:35" ht="9.75" customHeight="1" x14ac:dyDescent="0.2">
      <c r="M5" s="63" t="s">
        <v>37</v>
      </c>
    </row>
    <row r="6" spans="1:35" ht="22.5" customHeight="1" thickBot="1" x14ac:dyDescent="0.25">
      <c r="A6" s="225" t="s">
        <v>261</v>
      </c>
      <c r="M6" s="63" t="s">
        <v>30</v>
      </c>
    </row>
    <row r="7" spans="1:35" ht="25.5" customHeight="1" thickBot="1" x14ac:dyDescent="0.25">
      <c r="A7" s="205" t="s">
        <v>198</v>
      </c>
      <c r="B7" s="26"/>
      <c r="C7" s="26"/>
      <c r="D7" s="26"/>
      <c r="E7" s="26"/>
      <c r="F7" s="733"/>
      <c r="G7" s="592"/>
      <c r="H7" s="592"/>
      <c r="I7" s="592"/>
      <c r="J7" s="26"/>
      <c r="M7" s="63" t="s">
        <v>31</v>
      </c>
    </row>
    <row r="8" spans="1:35" ht="9.75" customHeight="1" thickBot="1" x14ac:dyDescent="0.25">
      <c r="B8" s="26"/>
      <c r="C8" s="197"/>
      <c r="F8" s="592"/>
      <c r="G8" s="592"/>
      <c r="H8" s="592"/>
      <c r="I8" s="592"/>
      <c r="J8" s="206"/>
      <c r="K8" s="207"/>
      <c r="L8" s="722"/>
      <c r="M8" s="206"/>
      <c r="N8" s="207"/>
      <c r="O8" s="197"/>
    </row>
    <row r="9" spans="1:35" ht="26.25" thickBot="1" x14ac:dyDescent="0.25">
      <c r="A9" s="354" t="s">
        <v>234</v>
      </c>
      <c r="B9" s="407" t="s">
        <v>239</v>
      </c>
      <c r="C9" s="355" t="s">
        <v>4</v>
      </c>
      <c r="D9" s="223" t="s">
        <v>34</v>
      </c>
      <c r="E9" s="310" t="s">
        <v>72</v>
      </c>
      <c r="F9" s="592"/>
      <c r="G9" s="592"/>
      <c r="H9" s="592"/>
      <c r="I9" s="592"/>
      <c r="J9" s="206"/>
      <c r="K9" s="207"/>
      <c r="L9" s="723"/>
      <c r="M9" s="206"/>
      <c r="N9" s="207"/>
      <c r="O9" s="197"/>
    </row>
    <row r="10" spans="1:35" ht="22.5" customHeight="1" thickTop="1" thickBot="1" x14ac:dyDescent="0.25">
      <c r="A10" s="354" t="s">
        <v>235</v>
      </c>
      <c r="B10" s="313" t="s">
        <v>31</v>
      </c>
      <c r="C10" s="221"/>
      <c r="D10" s="401" t="s">
        <v>33</v>
      </c>
      <c r="E10" s="311" t="s">
        <v>72</v>
      </c>
      <c r="F10" s="592"/>
      <c r="G10" s="592"/>
      <c r="H10" s="592"/>
      <c r="I10" s="592"/>
      <c r="J10" s="206"/>
      <c r="K10" s="207"/>
      <c r="L10" s="208"/>
      <c r="M10" s="206"/>
      <c r="N10" s="207"/>
      <c r="O10" s="170"/>
    </row>
    <row r="11" spans="1:35" ht="22.5" customHeight="1" thickTop="1" thickBot="1" x14ac:dyDescent="0.25">
      <c r="C11" s="222"/>
      <c r="D11" s="224" t="s">
        <v>94</v>
      </c>
      <c r="E11" s="312"/>
      <c r="F11" s="592"/>
      <c r="G11" s="592"/>
      <c r="H11" s="592"/>
      <c r="I11" s="592"/>
      <c r="J11" s="212"/>
      <c r="K11" s="213"/>
      <c r="L11" s="211"/>
      <c r="M11" s="212"/>
      <c r="N11" s="214"/>
      <c r="O11" s="170"/>
    </row>
    <row r="12" spans="1:35" ht="9.75" customHeight="1" thickBot="1" x14ac:dyDescent="0.25">
      <c r="A12" s="192"/>
      <c r="B12" s="192"/>
      <c r="C12" s="192"/>
      <c r="D12" s="192"/>
      <c r="E12" s="192"/>
      <c r="F12" s="194"/>
      <c r="G12" s="193"/>
      <c r="H12" s="192"/>
      <c r="I12" s="50"/>
      <c r="J12" s="33"/>
      <c r="K12" s="191"/>
      <c r="L12" s="190"/>
      <c r="M12" s="66"/>
      <c r="N12" s="33"/>
      <c r="O12" s="33"/>
    </row>
    <row r="13" spans="1:35" ht="12.75" customHeight="1" x14ac:dyDescent="0.2">
      <c r="A13" s="727" t="s">
        <v>210</v>
      </c>
      <c r="B13" s="730" t="s">
        <v>35</v>
      </c>
      <c r="C13" s="638" t="s">
        <v>36</v>
      </c>
      <c r="D13" s="638" t="s">
        <v>256</v>
      </c>
      <c r="E13" s="638" t="s">
        <v>209</v>
      </c>
      <c r="F13" s="730" t="s">
        <v>177</v>
      </c>
      <c r="G13" s="730" t="s">
        <v>229</v>
      </c>
      <c r="H13" s="59"/>
      <c r="I13" s="33"/>
      <c r="J13" s="191"/>
      <c r="K13" s="190"/>
      <c r="L13" s="66" t="s">
        <v>65</v>
      </c>
      <c r="M13" s="33"/>
      <c r="N13" s="33"/>
      <c r="S13" s="170"/>
      <c r="T13" s="183"/>
      <c r="U13" s="183"/>
      <c r="V13" s="63"/>
    </row>
    <row r="14" spans="1:35" ht="13.5" customHeight="1" thickBot="1" x14ac:dyDescent="0.25">
      <c r="A14" s="728"/>
      <c r="B14" s="731"/>
      <c r="C14" s="639"/>
      <c r="D14" s="724"/>
      <c r="E14" s="639"/>
      <c r="F14" s="731"/>
      <c r="G14" s="731"/>
      <c r="H14" s="59"/>
      <c r="I14" s="33"/>
      <c r="J14" s="191"/>
      <c r="K14" s="190"/>
      <c r="L14" s="66" t="s">
        <v>65</v>
      </c>
      <c r="M14" s="33"/>
      <c r="N14" s="33"/>
      <c r="V14" s="63"/>
    </row>
    <row r="15" spans="1:35" ht="13.5" customHeight="1" x14ac:dyDescent="0.2">
      <c r="A15" s="728"/>
      <c r="B15" s="731"/>
      <c r="C15" s="639"/>
      <c r="D15" s="724"/>
      <c r="E15" s="639"/>
      <c r="F15" s="731"/>
      <c r="G15" s="731"/>
      <c r="H15" s="59"/>
      <c r="I15" s="33"/>
      <c r="J15" s="191"/>
      <c r="K15" s="190"/>
      <c r="L15" s="66" t="s">
        <v>65</v>
      </c>
      <c r="M15" s="33"/>
      <c r="N15" s="33"/>
      <c r="V15" s="63"/>
      <c r="AB15" s="182"/>
      <c r="AC15" s="182"/>
      <c r="AD15" s="182"/>
      <c r="AE15" s="182"/>
      <c r="AF15" s="182"/>
      <c r="AG15" s="182"/>
      <c r="AH15" s="182"/>
      <c r="AI15" s="182"/>
    </row>
    <row r="16" spans="1:35" ht="13.5" customHeight="1" thickBot="1" x14ac:dyDescent="0.25">
      <c r="A16" s="729"/>
      <c r="B16" s="732"/>
      <c r="C16" s="726"/>
      <c r="D16" s="725"/>
      <c r="E16" s="726"/>
      <c r="F16" s="732"/>
      <c r="G16" s="732"/>
      <c r="H16" s="59"/>
      <c r="I16" s="33"/>
      <c r="J16" s="191"/>
      <c r="K16" s="190"/>
      <c r="L16" s="66" t="s">
        <v>65</v>
      </c>
      <c r="M16" s="33"/>
      <c r="N16" s="33"/>
      <c r="V16" s="63"/>
      <c r="AB16" s="177"/>
      <c r="AC16" s="177"/>
      <c r="AD16" s="177"/>
      <c r="AE16" s="177"/>
      <c r="AF16" s="177"/>
      <c r="AG16" s="177"/>
      <c r="AH16" s="177"/>
      <c r="AI16" s="177"/>
    </row>
    <row r="17" spans="1:35" s="209" customFormat="1" ht="31.5" customHeight="1" thickBot="1" x14ac:dyDescent="0.25">
      <c r="A17" s="356" t="s">
        <v>176</v>
      </c>
      <c r="B17" s="257"/>
      <c r="C17" s="257"/>
      <c r="D17" s="257"/>
      <c r="E17" s="257"/>
      <c r="F17" s="269"/>
      <c r="G17" s="257"/>
      <c r="H17" s="217"/>
      <c r="I17" s="210"/>
      <c r="J17" s="196"/>
      <c r="K17" s="195"/>
      <c r="L17" s="218"/>
      <c r="M17" s="210"/>
      <c r="N17" s="210"/>
      <c r="V17" s="219"/>
      <c r="AB17" s="220"/>
      <c r="AC17" s="220"/>
      <c r="AD17" s="220"/>
      <c r="AE17" s="220"/>
      <c r="AF17" s="220"/>
      <c r="AG17" s="220"/>
      <c r="AH17" s="220"/>
      <c r="AI17" s="220"/>
    </row>
    <row r="18" spans="1:35" ht="26.25" thickBot="1" x14ac:dyDescent="0.25">
      <c r="A18" s="402" t="s">
        <v>38</v>
      </c>
      <c r="B18" s="411">
        <v>41030</v>
      </c>
      <c r="C18" s="179"/>
      <c r="D18" s="479" t="s">
        <v>11</v>
      </c>
      <c r="E18" s="479">
        <v>41030</v>
      </c>
      <c r="F18" s="480" t="s">
        <v>208</v>
      </c>
      <c r="G18" s="481"/>
      <c r="H18" s="59"/>
      <c r="I18" s="33"/>
      <c r="J18" s="191"/>
      <c r="K18" s="190"/>
      <c r="L18" s="66" t="s">
        <v>65</v>
      </c>
      <c r="M18" s="33"/>
      <c r="N18" s="33"/>
      <c r="V18" s="66"/>
      <c r="AB18" s="177"/>
      <c r="AC18" s="177"/>
      <c r="AD18" s="177"/>
      <c r="AE18" s="177"/>
      <c r="AF18" s="177"/>
      <c r="AG18" s="177"/>
      <c r="AH18" s="177"/>
      <c r="AI18" s="177"/>
    </row>
    <row r="19" spans="1:35" ht="20.100000000000001" customHeight="1" thickBot="1" x14ac:dyDescent="0.25">
      <c r="A19" s="402" t="s">
        <v>175</v>
      </c>
      <c r="B19" s="179"/>
      <c r="C19" s="179"/>
      <c r="D19" s="479"/>
      <c r="E19" s="479"/>
      <c r="F19" s="480"/>
      <c r="G19" s="481"/>
      <c r="H19" s="59"/>
      <c r="I19" s="33"/>
      <c r="J19" s="190"/>
      <c r="K19" s="190"/>
      <c r="L19" s="66"/>
      <c r="M19" s="33"/>
      <c r="N19" s="33"/>
      <c r="V19" s="66"/>
      <c r="AB19" s="177"/>
      <c r="AC19" s="177"/>
      <c r="AD19" s="177"/>
      <c r="AE19" s="177"/>
      <c r="AF19" s="177"/>
      <c r="AG19" s="177"/>
      <c r="AH19" s="177"/>
      <c r="AI19" s="177"/>
    </row>
    <row r="20" spans="1:35" ht="26.25" thickBot="1" x14ac:dyDescent="0.25">
      <c r="A20" s="402" t="s">
        <v>39</v>
      </c>
      <c r="B20" s="411">
        <v>41548</v>
      </c>
      <c r="C20" s="179"/>
      <c r="D20" s="479"/>
      <c r="E20" s="479">
        <v>41609</v>
      </c>
      <c r="F20" s="480" t="s">
        <v>208</v>
      </c>
      <c r="G20" s="481" t="s">
        <v>398</v>
      </c>
      <c r="H20" s="31"/>
      <c r="L20" s="63"/>
      <c r="M20" s="27"/>
      <c r="V20" s="66" t="s">
        <v>62</v>
      </c>
      <c r="AB20" s="177"/>
      <c r="AC20" s="177"/>
      <c r="AD20" s="177"/>
      <c r="AE20" s="177"/>
      <c r="AF20" s="177"/>
      <c r="AG20" s="177"/>
      <c r="AH20" s="177"/>
      <c r="AI20" s="177"/>
    </row>
    <row r="21" spans="1:35" ht="20.100000000000001" customHeight="1" thickBot="1" x14ac:dyDescent="0.25">
      <c r="A21" s="402" t="s">
        <v>174</v>
      </c>
      <c r="B21" s="179"/>
      <c r="C21" s="179"/>
      <c r="D21" s="479"/>
      <c r="E21" s="479"/>
      <c r="F21" s="480"/>
      <c r="G21" s="481"/>
      <c r="H21" s="31"/>
      <c r="L21" s="63"/>
      <c r="M21" s="27"/>
      <c r="V21" s="66"/>
      <c r="AB21" s="177"/>
      <c r="AC21" s="177"/>
      <c r="AD21" s="177"/>
      <c r="AE21" s="177"/>
      <c r="AF21" s="177"/>
      <c r="AG21" s="177"/>
      <c r="AH21" s="177"/>
      <c r="AI21" s="177"/>
    </row>
    <row r="22" spans="1:35" ht="20.100000000000001" customHeight="1" thickBot="1" x14ac:dyDescent="0.25">
      <c r="A22" s="402" t="s">
        <v>32</v>
      </c>
      <c r="B22" s="411">
        <v>42583</v>
      </c>
      <c r="C22" s="179"/>
      <c r="D22" s="479" t="s">
        <v>11</v>
      </c>
      <c r="E22" s="479">
        <v>42616</v>
      </c>
      <c r="F22" s="480" t="s">
        <v>203</v>
      </c>
      <c r="G22" s="481" t="s">
        <v>399</v>
      </c>
      <c r="H22" s="31"/>
      <c r="L22" s="63"/>
      <c r="M22" s="27"/>
      <c r="R22" s="185"/>
      <c r="S22" s="177"/>
      <c r="T22" s="177"/>
      <c r="U22" s="177"/>
      <c r="V22" s="189" t="s">
        <v>63</v>
      </c>
      <c r="W22" s="177"/>
      <c r="X22" s="177"/>
      <c r="Y22" s="177"/>
      <c r="Z22" s="177"/>
      <c r="AA22" s="177"/>
      <c r="AB22" s="177"/>
      <c r="AC22" s="177"/>
      <c r="AD22" s="177"/>
      <c r="AE22" s="177"/>
      <c r="AF22" s="177"/>
      <c r="AG22" s="177"/>
      <c r="AH22" s="177"/>
      <c r="AI22" s="177"/>
    </row>
    <row r="23" spans="1:35" ht="20.100000000000001" customHeight="1" thickBot="1" x14ac:dyDescent="0.25">
      <c r="A23" s="402" t="s">
        <v>41</v>
      </c>
      <c r="B23" s="179"/>
      <c r="C23" s="181"/>
      <c r="D23" s="479"/>
      <c r="E23" s="479"/>
      <c r="F23" s="480"/>
      <c r="G23" s="481"/>
      <c r="H23" s="31"/>
      <c r="L23" s="63"/>
      <c r="M23" s="27"/>
      <c r="R23" s="188"/>
      <c r="S23" s="182"/>
      <c r="T23" s="182"/>
      <c r="U23" s="182"/>
      <c r="V23" s="187" t="s">
        <v>64</v>
      </c>
      <c r="W23" s="182"/>
      <c r="X23" s="182"/>
      <c r="Y23" s="182"/>
      <c r="Z23" s="182"/>
      <c r="AA23" s="182"/>
      <c r="AB23" s="177"/>
      <c r="AC23" s="177"/>
      <c r="AD23" s="177"/>
      <c r="AE23" s="177"/>
      <c r="AF23" s="177"/>
      <c r="AG23" s="177"/>
      <c r="AH23" s="177"/>
      <c r="AI23" s="177"/>
    </row>
    <row r="24" spans="1:35" ht="20.100000000000001" customHeight="1" thickBot="1" x14ac:dyDescent="0.25">
      <c r="A24" s="402" t="s">
        <v>40</v>
      </c>
      <c r="B24" s="179"/>
      <c r="C24" s="181"/>
      <c r="D24" s="479"/>
      <c r="E24" s="479"/>
      <c r="F24" s="480"/>
      <c r="G24" s="481"/>
      <c r="H24" s="31"/>
      <c r="L24" s="63"/>
      <c r="M24" s="27"/>
      <c r="R24" s="185"/>
      <c r="S24" s="177"/>
      <c r="T24" s="177"/>
      <c r="U24" s="177"/>
      <c r="V24" s="186"/>
      <c r="W24" s="177"/>
      <c r="X24" s="177"/>
      <c r="Y24" s="177"/>
      <c r="Z24" s="177"/>
      <c r="AA24" s="177"/>
      <c r="AB24" s="170"/>
    </row>
    <row r="25" spans="1:35" ht="20.100000000000001" customHeight="1" thickBot="1" x14ac:dyDescent="0.25">
      <c r="A25" s="402" t="s">
        <v>45</v>
      </c>
      <c r="B25" s="179"/>
      <c r="C25" s="181"/>
      <c r="D25" s="479"/>
      <c r="E25" s="479"/>
      <c r="F25" s="480"/>
      <c r="G25" s="481"/>
      <c r="H25" s="31"/>
      <c r="L25" s="63"/>
      <c r="M25" s="27"/>
      <c r="R25" s="185"/>
      <c r="S25" s="177"/>
      <c r="T25" s="177"/>
      <c r="U25" s="177"/>
      <c r="V25" s="184"/>
      <c r="W25" s="177"/>
      <c r="X25" s="177"/>
      <c r="Y25" s="177"/>
      <c r="Z25" s="177"/>
      <c r="AA25" s="177"/>
      <c r="AB25" s="170"/>
    </row>
    <row r="26" spans="1:35" ht="20.100000000000001" customHeight="1" thickBot="1" x14ac:dyDescent="0.25">
      <c r="A26" s="402" t="s">
        <v>46</v>
      </c>
      <c r="B26" s="179"/>
      <c r="C26" s="181"/>
      <c r="D26" s="479"/>
      <c r="E26" s="479"/>
      <c r="F26" s="480"/>
      <c r="G26" s="481"/>
      <c r="H26" s="31"/>
      <c r="L26" s="63"/>
      <c r="M26" s="27"/>
      <c r="R26" s="185"/>
      <c r="S26" s="177"/>
      <c r="T26" s="177"/>
      <c r="U26" s="177"/>
      <c r="V26" s="184"/>
      <c r="W26" s="177"/>
      <c r="X26" s="177"/>
      <c r="Y26" s="177"/>
      <c r="Z26" s="177"/>
      <c r="AA26" s="177"/>
      <c r="AB26" s="170"/>
    </row>
    <row r="27" spans="1:35" ht="26.25" thickBot="1" x14ac:dyDescent="0.25">
      <c r="A27" s="402" t="s">
        <v>42</v>
      </c>
      <c r="B27" s="411">
        <v>42522</v>
      </c>
      <c r="C27" s="179"/>
      <c r="D27" s="479" t="s">
        <v>85</v>
      </c>
      <c r="E27" s="479">
        <v>42978</v>
      </c>
      <c r="F27" s="480" t="s">
        <v>208</v>
      </c>
      <c r="G27" s="481" t="s">
        <v>418</v>
      </c>
      <c r="H27" s="31"/>
      <c r="L27" s="63"/>
      <c r="M27" s="27"/>
      <c r="R27" s="185"/>
      <c r="S27" s="177"/>
      <c r="T27" s="177"/>
      <c r="U27" s="177"/>
      <c r="V27" s="184"/>
      <c r="W27" s="177"/>
      <c r="X27" s="177"/>
      <c r="Y27" s="177"/>
      <c r="Z27" s="177"/>
      <c r="AA27" s="177"/>
      <c r="AB27" s="170"/>
    </row>
    <row r="28" spans="1:35" ht="20.100000000000001" customHeight="1" thickBot="1" x14ac:dyDescent="0.25">
      <c r="A28" s="402" t="s">
        <v>173</v>
      </c>
      <c r="B28" s="411">
        <v>42552</v>
      </c>
      <c r="C28" s="180"/>
      <c r="D28" s="479" t="s">
        <v>85</v>
      </c>
      <c r="E28" s="479">
        <v>43008</v>
      </c>
      <c r="F28" s="480" t="s">
        <v>201</v>
      </c>
      <c r="G28" s="481" t="s">
        <v>418</v>
      </c>
      <c r="H28" s="31"/>
      <c r="L28" s="63"/>
      <c r="M28" s="27"/>
      <c r="R28" s="177"/>
      <c r="S28" s="177"/>
      <c r="T28" s="177"/>
      <c r="U28" s="177"/>
      <c r="V28" s="184"/>
      <c r="W28" s="177"/>
      <c r="X28" s="177"/>
      <c r="Y28" s="177"/>
      <c r="Z28" s="177"/>
      <c r="AA28" s="177"/>
      <c r="AB28" s="170"/>
    </row>
    <row r="29" spans="1:35" s="170" customFormat="1" ht="3.75" customHeight="1" thickBot="1" x14ac:dyDescent="0.25">
      <c r="A29" s="263"/>
      <c r="B29" s="264"/>
      <c r="C29" s="264"/>
      <c r="D29" s="264"/>
      <c r="E29" s="264"/>
      <c r="F29" s="265"/>
      <c r="G29" s="265"/>
      <c r="H29" s="151"/>
      <c r="L29" s="266"/>
      <c r="R29" s="177"/>
      <c r="S29" s="177"/>
      <c r="T29" s="177"/>
      <c r="U29" s="177"/>
      <c r="V29" s="184"/>
      <c r="W29" s="177"/>
      <c r="X29" s="177"/>
      <c r="Y29" s="177"/>
      <c r="Z29" s="177"/>
      <c r="AA29" s="177"/>
    </row>
    <row r="30" spans="1:35" s="261" customFormat="1" ht="33" customHeight="1" thickBot="1" x14ac:dyDescent="0.25">
      <c r="A30" s="356" t="s">
        <v>95</v>
      </c>
      <c r="B30" s="257"/>
      <c r="C30" s="257"/>
      <c r="D30" s="257"/>
      <c r="E30" s="257"/>
      <c r="F30" s="270"/>
      <c r="G30" s="258"/>
      <c r="H30" s="267"/>
      <c r="L30" s="262"/>
      <c r="R30" s="220"/>
      <c r="S30" s="220"/>
      <c r="T30" s="220"/>
      <c r="U30" s="220"/>
      <c r="V30" s="268"/>
      <c r="W30" s="220"/>
      <c r="X30" s="220"/>
      <c r="Y30" s="220"/>
      <c r="Z30" s="220"/>
      <c r="AA30" s="220"/>
    </row>
    <row r="31" spans="1:35" s="170" customFormat="1" ht="27" customHeight="1" thickBot="1" x14ac:dyDescent="0.25">
      <c r="A31" s="406" t="s">
        <v>214</v>
      </c>
      <c r="B31" s="179"/>
      <c r="C31" s="179"/>
      <c r="D31" s="179"/>
      <c r="E31" s="179"/>
      <c r="F31" s="285"/>
      <c r="G31" s="324"/>
      <c r="H31" s="151"/>
      <c r="L31" s="266"/>
      <c r="R31" s="177"/>
      <c r="S31" s="177"/>
      <c r="T31" s="177"/>
      <c r="U31" s="177"/>
      <c r="V31" s="184"/>
      <c r="W31" s="177"/>
      <c r="X31" s="177"/>
      <c r="Y31" s="177"/>
      <c r="Z31" s="177"/>
      <c r="AA31" s="177"/>
    </row>
    <row r="32" spans="1:35" s="170" customFormat="1" ht="18.95" customHeight="1" thickBot="1" x14ac:dyDescent="0.25">
      <c r="A32" s="406" t="s">
        <v>171</v>
      </c>
      <c r="B32" s="179"/>
      <c r="C32" s="179"/>
      <c r="D32" s="179"/>
      <c r="E32" s="179"/>
      <c r="F32" s="285"/>
      <c r="G32" s="324"/>
      <c r="H32" s="151"/>
      <c r="L32" s="266"/>
      <c r="R32" s="177"/>
      <c r="S32" s="177"/>
      <c r="T32" s="177"/>
      <c r="U32" s="177"/>
      <c r="V32" s="184"/>
      <c r="W32" s="177"/>
      <c r="X32" s="177"/>
      <c r="Y32" s="177"/>
      <c r="Z32" s="177"/>
      <c r="AA32" s="177"/>
    </row>
    <row r="33" spans="1:27" s="170" customFormat="1" ht="18.95" customHeight="1" thickBot="1" x14ac:dyDescent="0.25">
      <c r="A33" s="406" t="s">
        <v>169</v>
      </c>
      <c r="B33" s="179"/>
      <c r="C33" s="179"/>
      <c r="D33" s="179"/>
      <c r="E33" s="179"/>
      <c r="F33" s="285"/>
      <c r="G33" s="324"/>
      <c r="H33" s="151"/>
      <c r="L33" s="266"/>
      <c r="R33" s="177"/>
      <c r="S33" s="177"/>
      <c r="T33" s="177"/>
      <c r="U33" s="177"/>
      <c r="V33" s="184"/>
      <c r="W33" s="177"/>
      <c r="X33" s="177"/>
      <c r="Y33" s="177"/>
      <c r="Z33" s="177"/>
      <c r="AA33" s="177"/>
    </row>
    <row r="34" spans="1:27" s="170" customFormat="1" ht="18.95" customHeight="1" thickBot="1" x14ac:dyDescent="0.25">
      <c r="A34" s="403" t="s">
        <v>303</v>
      </c>
      <c r="B34" s="179"/>
      <c r="C34" s="179"/>
      <c r="D34" s="179"/>
      <c r="E34" s="179"/>
      <c r="F34" s="285"/>
      <c r="G34" s="324"/>
      <c r="H34" s="151"/>
      <c r="L34" s="266"/>
      <c r="R34" s="177"/>
      <c r="S34" s="177"/>
      <c r="T34" s="177"/>
      <c r="U34" s="177"/>
      <c r="V34" s="184"/>
      <c r="W34" s="177"/>
      <c r="X34" s="177"/>
      <c r="Y34" s="177"/>
      <c r="Z34" s="177"/>
      <c r="AA34" s="177"/>
    </row>
    <row r="35" spans="1:27" s="170" customFormat="1" ht="18.95" customHeight="1" thickBot="1" x14ac:dyDescent="0.25">
      <c r="A35" s="406" t="s">
        <v>304</v>
      </c>
      <c r="B35" s="179"/>
      <c r="C35" s="179"/>
      <c r="D35" s="179"/>
      <c r="E35" s="179"/>
      <c r="F35" s="285"/>
      <c r="G35" s="324"/>
      <c r="H35" s="151"/>
      <c r="L35" s="266"/>
      <c r="R35" s="177"/>
      <c r="S35" s="177"/>
      <c r="T35" s="177"/>
      <c r="U35" s="177"/>
      <c r="V35" s="184"/>
      <c r="W35" s="177"/>
      <c r="X35" s="177"/>
      <c r="Y35" s="177"/>
      <c r="Z35" s="177"/>
      <c r="AA35" s="177"/>
    </row>
    <row r="36" spans="1:27" s="170" customFormat="1" ht="18.95" customHeight="1" thickBot="1" x14ac:dyDescent="0.25">
      <c r="A36" s="403" t="s">
        <v>305</v>
      </c>
      <c r="B36" s="411">
        <v>42216</v>
      </c>
      <c r="C36" s="179"/>
      <c r="D36" s="179"/>
      <c r="E36" s="179">
        <v>42194</v>
      </c>
      <c r="F36" s="285" t="s">
        <v>205</v>
      </c>
      <c r="G36" s="482" t="s">
        <v>400</v>
      </c>
      <c r="H36" s="151"/>
      <c r="L36" s="266"/>
      <c r="R36" s="177"/>
      <c r="S36" s="177"/>
      <c r="T36" s="177"/>
      <c r="U36" s="177"/>
      <c r="V36" s="184"/>
      <c r="W36" s="177"/>
      <c r="X36" s="177"/>
      <c r="Y36" s="177"/>
      <c r="Z36" s="177"/>
      <c r="AA36" s="177"/>
    </row>
    <row r="37" spans="1:27" s="170" customFormat="1" ht="18.95" customHeight="1" thickBot="1" x14ac:dyDescent="0.25">
      <c r="A37" s="403" t="s">
        <v>306</v>
      </c>
      <c r="B37" s="179">
        <v>44469</v>
      </c>
      <c r="C37" s="181"/>
      <c r="D37" s="179"/>
      <c r="E37" s="179">
        <v>44469</v>
      </c>
      <c r="F37" s="285" t="s">
        <v>206</v>
      </c>
      <c r="G37" s="324" t="s">
        <v>401</v>
      </c>
      <c r="H37" s="151"/>
      <c r="L37" s="266"/>
      <c r="R37" s="177"/>
      <c r="S37" s="177"/>
      <c r="T37" s="177"/>
      <c r="U37" s="177"/>
      <c r="V37" s="184"/>
      <c r="W37" s="177"/>
      <c r="X37" s="177"/>
      <c r="Y37" s="177"/>
      <c r="Z37" s="177"/>
      <c r="AA37" s="177"/>
    </row>
    <row r="38" spans="1:27" s="170" customFormat="1" ht="18.95" customHeight="1" thickBot="1" x14ac:dyDescent="0.25">
      <c r="A38" s="406" t="s">
        <v>170</v>
      </c>
      <c r="B38" s="179"/>
      <c r="C38" s="181"/>
      <c r="D38" s="179"/>
      <c r="E38" s="179"/>
      <c r="F38" s="285"/>
      <c r="G38" s="324"/>
      <c r="H38" s="151"/>
      <c r="L38" s="266"/>
      <c r="R38" s="177"/>
      <c r="S38" s="177"/>
      <c r="T38" s="177"/>
      <c r="U38" s="177"/>
      <c r="V38" s="184"/>
      <c r="W38" s="177"/>
      <c r="X38" s="177"/>
      <c r="Y38" s="177"/>
      <c r="Z38" s="177"/>
      <c r="AA38" s="177"/>
    </row>
    <row r="39" spans="1:27" s="170" customFormat="1" ht="18.95" customHeight="1" thickBot="1" x14ac:dyDescent="0.25">
      <c r="A39" s="408" t="s">
        <v>307</v>
      </c>
      <c r="B39" s="179">
        <v>42552</v>
      </c>
      <c r="C39" s="181"/>
      <c r="D39" s="179"/>
      <c r="E39" s="179">
        <v>42552</v>
      </c>
      <c r="F39" s="285" t="s">
        <v>203</v>
      </c>
      <c r="G39" s="324" t="s">
        <v>321</v>
      </c>
      <c r="H39" s="151"/>
      <c r="L39" s="266"/>
      <c r="R39" s="177"/>
      <c r="S39" s="177"/>
      <c r="T39" s="177"/>
      <c r="U39" s="177"/>
      <c r="V39" s="184"/>
      <c r="W39" s="177"/>
      <c r="X39" s="177"/>
      <c r="Y39" s="177"/>
      <c r="Z39" s="177"/>
      <c r="AA39" s="177"/>
    </row>
    <row r="40" spans="1:27" s="170" customFormat="1" ht="18.95" customHeight="1" thickBot="1" x14ac:dyDescent="0.25">
      <c r="A40" s="409" t="s">
        <v>308</v>
      </c>
      <c r="B40" s="180"/>
      <c r="C40" s="180"/>
      <c r="D40" s="179"/>
      <c r="E40" s="179"/>
      <c r="F40" s="285"/>
      <c r="G40" s="324"/>
      <c r="H40" s="151"/>
      <c r="L40" s="266"/>
      <c r="R40" s="177"/>
      <c r="S40" s="177"/>
      <c r="T40" s="177"/>
      <c r="U40" s="177"/>
      <c r="V40" s="184"/>
      <c r="W40" s="177"/>
      <c r="X40" s="177"/>
      <c r="Y40" s="177"/>
      <c r="Z40" s="177"/>
      <c r="AA40" s="177"/>
    </row>
    <row r="41" spans="1:27" s="170" customFormat="1" ht="18.95" customHeight="1" thickBot="1" x14ac:dyDescent="0.25">
      <c r="A41" s="410" t="s">
        <v>309</v>
      </c>
      <c r="B41" s="180"/>
      <c r="C41" s="180"/>
      <c r="D41" s="179"/>
      <c r="E41" s="179"/>
      <c r="F41" s="285"/>
      <c r="G41" s="324"/>
      <c r="H41" s="151"/>
      <c r="L41" s="266"/>
      <c r="R41" s="177"/>
      <c r="S41" s="177"/>
      <c r="T41" s="177"/>
      <c r="U41" s="177"/>
      <c r="V41" s="184"/>
      <c r="W41" s="177"/>
      <c r="X41" s="177"/>
      <c r="Y41" s="177"/>
      <c r="Z41" s="177"/>
      <c r="AA41" s="177"/>
    </row>
    <row r="42" spans="1:27" s="170" customFormat="1" ht="18.95" customHeight="1" thickBot="1" x14ac:dyDescent="0.25">
      <c r="A42" s="409"/>
      <c r="B42" s="180"/>
      <c r="C42" s="180"/>
      <c r="D42" s="179"/>
      <c r="E42" s="179"/>
      <c r="F42" s="285"/>
      <c r="G42" s="324"/>
      <c r="H42" s="151"/>
      <c r="L42" s="266"/>
      <c r="R42" s="177"/>
      <c r="S42" s="177"/>
      <c r="T42" s="177"/>
      <c r="U42" s="177"/>
      <c r="V42" s="184"/>
      <c r="W42" s="177"/>
      <c r="X42" s="177"/>
      <c r="Y42" s="177"/>
      <c r="Z42" s="177"/>
      <c r="AA42" s="177"/>
    </row>
    <row r="43" spans="1:27" s="170" customFormat="1" ht="18.95" customHeight="1" thickBot="1" x14ac:dyDescent="0.25">
      <c r="A43" s="409"/>
      <c r="B43" s="180"/>
      <c r="C43" s="180"/>
      <c r="D43" s="179"/>
      <c r="E43" s="179"/>
      <c r="F43" s="285"/>
      <c r="G43" s="324"/>
      <c r="H43" s="151"/>
      <c r="L43" s="266"/>
      <c r="R43" s="177"/>
      <c r="S43" s="177"/>
      <c r="T43" s="177"/>
      <c r="U43" s="177"/>
      <c r="V43" s="184"/>
      <c r="W43" s="177"/>
      <c r="X43" s="177"/>
      <c r="Y43" s="177"/>
      <c r="Z43" s="177"/>
      <c r="AA43" s="177"/>
    </row>
    <row r="44" spans="1:27" s="170" customFormat="1" ht="18.95" customHeight="1" thickBot="1" x14ac:dyDescent="0.25">
      <c r="A44" s="409"/>
      <c r="B44" s="180"/>
      <c r="C44" s="180"/>
      <c r="D44" s="179"/>
      <c r="E44" s="179"/>
      <c r="F44" s="285"/>
      <c r="G44" s="324"/>
      <c r="H44" s="151"/>
      <c r="L44" s="266"/>
      <c r="R44" s="177"/>
      <c r="S44" s="177"/>
      <c r="T44" s="177"/>
      <c r="U44" s="177"/>
      <c r="V44" s="184"/>
      <c r="W44" s="177"/>
      <c r="X44" s="177"/>
      <c r="Y44" s="177"/>
      <c r="Z44" s="177"/>
      <c r="AA44" s="177"/>
    </row>
    <row r="45" spans="1:27" s="170" customFormat="1" ht="18.95" customHeight="1" thickBot="1" x14ac:dyDescent="0.25">
      <c r="A45" s="409"/>
      <c r="B45" s="180"/>
      <c r="C45" s="180"/>
      <c r="D45" s="179"/>
      <c r="E45" s="179"/>
      <c r="F45" s="285"/>
      <c r="G45" s="324"/>
      <c r="H45" s="151"/>
      <c r="L45" s="266"/>
      <c r="R45" s="177"/>
      <c r="S45" s="177"/>
      <c r="T45" s="177"/>
      <c r="U45" s="177"/>
      <c r="V45" s="184"/>
      <c r="W45" s="177"/>
      <c r="X45" s="177"/>
      <c r="Y45" s="177"/>
      <c r="Z45" s="177"/>
      <c r="AA45" s="177"/>
    </row>
    <row r="46" spans="1:27" s="170" customFormat="1" ht="18.95" customHeight="1" thickBot="1" x14ac:dyDescent="0.25">
      <c r="A46" s="409"/>
      <c r="B46" s="180"/>
      <c r="C46" s="180"/>
      <c r="D46" s="179"/>
      <c r="E46" s="179"/>
      <c r="F46" s="285"/>
      <c r="G46" s="324"/>
      <c r="H46" s="151"/>
      <c r="L46" s="266"/>
      <c r="R46" s="177"/>
      <c r="S46" s="177"/>
      <c r="T46" s="177"/>
      <c r="U46" s="177"/>
      <c r="V46" s="184"/>
      <c r="W46" s="177"/>
      <c r="X46" s="177"/>
      <c r="Y46" s="177"/>
      <c r="Z46" s="177"/>
      <c r="AA46" s="177"/>
    </row>
    <row r="47" spans="1:27" s="209" customFormat="1" ht="30.75" customHeight="1" thickBot="1" x14ac:dyDescent="0.25">
      <c r="A47" s="287" t="s">
        <v>252</v>
      </c>
      <c r="B47" s="257"/>
      <c r="C47" s="257"/>
      <c r="D47" s="257"/>
      <c r="E47" s="257"/>
      <c r="F47" s="270"/>
      <c r="G47" s="258"/>
      <c r="L47" s="219"/>
      <c r="V47" s="219"/>
    </row>
    <row r="48" spans="1:27" ht="18.95" customHeight="1" thickBot="1" x14ac:dyDescent="0.25">
      <c r="A48" s="403" t="s">
        <v>213</v>
      </c>
      <c r="B48" s="411">
        <v>42125</v>
      </c>
      <c r="C48" s="179"/>
      <c r="D48" s="179" t="s">
        <v>11</v>
      </c>
      <c r="E48" s="179">
        <v>42125</v>
      </c>
      <c r="F48" s="285" t="s">
        <v>172</v>
      </c>
      <c r="G48" s="324"/>
      <c r="L48" s="63"/>
      <c r="M48" s="27"/>
      <c r="V48" s="63"/>
    </row>
    <row r="49" spans="1:22" ht="18.95" customHeight="1" thickBot="1" x14ac:dyDescent="0.25">
      <c r="A49" s="403" t="s">
        <v>43</v>
      </c>
      <c r="B49" s="411">
        <v>42675</v>
      </c>
      <c r="C49" s="179"/>
      <c r="D49" s="179" t="s">
        <v>11</v>
      </c>
      <c r="E49" s="179">
        <v>42737</v>
      </c>
      <c r="F49" s="285" t="s">
        <v>172</v>
      </c>
      <c r="G49" s="324"/>
      <c r="L49" s="63"/>
      <c r="M49" s="27"/>
      <c r="V49" s="63"/>
    </row>
    <row r="50" spans="1:22" ht="27.75" customHeight="1" thickBot="1" x14ac:dyDescent="0.25">
      <c r="A50" s="403" t="s">
        <v>44</v>
      </c>
      <c r="B50" s="411">
        <v>44866</v>
      </c>
      <c r="C50" s="179"/>
      <c r="D50" s="179" t="s">
        <v>85</v>
      </c>
      <c r="E50" s="179">
        <v>44470</v>
      </c>
      <c r="F50" s="285" t="s">
        <v>172</v>
      </c>
      <c r="G50" s="324" t="s">
        <v>416</v>
      </c>
      <c r="L50" s="63"/>
      <c r="M50" s="27"/>
      <c r="V50" s="63"/>
    </row>
    <row r="51" spans="1:22" ht="18.95" customHeight="1" thickBot="1" x14ac:dyDescent="0.25">
      <c r="A51" s="403" t="s">
        <v>212</v>
      </c>
      <c r="B51" s="411">
        <v>45231</v>
      </c>
      <c r="C51" s="179"/>
      <c r="D51" s="179" t="s">
        <v>11</v>
      </c>
      <c r="E51" s="179">
        <v>44866</v>
      </c>
      <c r="F51" s="285" t="s">
        <v>172</v>
      </c>
      <c r="G51" s="324"/>
      <c r="L51" s="63"/>
      <c r="M51" s="27"/>
      <c r="V51" s="63"/>
    </row>
    <row r="52" spans="1:22" ht="18.95" customHeight="1" thickBot="1" x14ac:dyDescent="0.25">
      <c r="A52" s="472" t="s">
        <v>394</v>
      </c>
      <c r="B52" s="473">
        <v>50405</v>
      </c>
      <c r="C52" s="474"/>
      <c r="D52" s="474"/>
      <c r="E52" s="474">
        <v>50405</v>
      </c>
      <c r="F52" s="475"/>
      <c r="G52" s="476" t="s">
        <v>402</v>
      </c>
      <c r="L52" s="63"/>
      <c r="M52" s="27"/>
      <c r="V52" s="63"/>
    </row>
    <row r="53" spans="1:22" ht="18.95" customHeight="1" thickBot="1" x14ac:dyDescent="0.25">
      <c r="A53" s="404" t="s">
        <v>314</v>
      </c>
      <c r="B53" s="411">
        <v>42432</v>
      </c>
      <c r="C53" s="179"/>
      <c r="D53" s="179" t="s">
        <v>11</v>
      </c>
      <c r="E53" s="179">
        <v>42432</v>
      </c>
      <c r="F53" s="285" t="s">
        <v>172</v>
      </c>
      <c r="G53" s="324"/>
      <c r="L53" s="63"/>
      <c r="M53" s="27"/>
      <c r="V53" s="63"/>
    </row>
    <row r="54" spans="1:22" ht="18.95" customHeight="1" thickBot="1" x14ac:dyDescent="0.25">
      <c r="A54" s="404" t="s">
        <v>315</v>
      </c>
      <c r="B54" s="411">
        <v>42432</v>
      </c>
      <c r="C54" s="179"/>
      <c r="D54" s="179" t="s">
        <v>11</v>
      </c>
      <c r="E54" s="179">
        <v>42616</v>
      </c>
      <c r="F54" s="285" t="s">
        <v>203</v>
      </c>
      <c r="G54" s="324" t="s">
        <v>316</v>
      </c>
      <c r="L54" s="63"/>
      <c r="M54" s="27"/>
      <c r="V54" s="63"/>
    </row>
    <row r="55" spans="1:22" ht="18.95" customHeight="1" thickBot="1" x14ac:dyDescent="0.25">
      <c r="A55" s="404"/>
      <c r="B55" s="179"/>
      <c r="C55" s="181"/>
      <c r="D55" s="179"/>
      <c r="E55" s="179"/>
      <c r="F55" s="285"/>
      <c r="G55" s="324"/>
      <c r="L55" s="63"/>
      <c r="M55" s="27"/>
      <c r="V55" s="63"/>
    </row>
    <row r="56" spans="1:22" ht="18.95" customHeight="1" thickBot="1" x14ac:dyDescent="0.25">
      <c r="A56" s="404"/>
      <c r="B56" s="179"/>
      <c r="C56" s="179"/>
      <c r="D56" s="179"/>
      <c r="E56" s="179"/>
      <c r="F56" s="285"/>
      <c r="G56" s="324"/>
      <c r="L56" s="63"/>
      <c r="M56" s="27"/>
      <c r="V56" s="63"/>
    </row>
    <row r="57" spans="1:22" ht="18.95" customHeight="1" thickBot="1" x14ac:dyDescent="0.25">
      <c r="A57" s="404"/>
      <c r="B57" s="179"/>
      <c r="C57" s="181"/>
      <c r="D57" s="179"/>
      <c r="E57" s="179"/>
      <c r="F57" s="285"/>
      <c r="G57" s="324"/>
      <c r="L57" s="63"/>
      <c r="M57" s="27"/>
      <c r="V57" s="63"/>
    </row>
    <row r="58" spans="1:22" ht="18.95" customHeight="1" thickBot="1" x14ac:dyDescent="0.25">
      <c r="A58" s="405"/>
      <c r="B58" s="180"/>
      <c r="C58" s="180"/>
      <c r="D58" s="179"/>
      <c r="E58" s="179"/>
      <c r="F58" s="285"/>
      <c r="G58" s="324"/>
      <c r="L58" s="63"/>
      <c r="M58" s="27"/>
      <c r="V58" s="63"/>
    </row>
    <row r="59" spans="1:22" ht="18.95" customHeight="1" thickBot="1" x14ac:dyDescent="0.25">
      <c r="A59" s="404"/>
      <c r="B59" s="180"/>
      <c r="C59" s="180"/>
      <c r="D59" s="179"/>
      <c r="E59" s="179"/>
      <c r="F59" s="285"/>
      <c r="G59" s="324"/>
      <c r="L59" s="63"/>
      <c r="M59" s="27"/>
      <c r="V59" s="63"/>
    </row>
    <row r="60" spans="1:22" s="175" customFormat="1" ht="9" customHeight="1" thickBot="1" x14ac:dyDescent="0.25">
      <c r="F60" s="271"/>
      <c r="H60" s="27"/>
    </row>
    <row r="61" spans="1:22" s="175" customFormat="1" ht="24.75" customHeight="1" thickBot="1" x14ac:dyDescent="0.25">
      <c r="A61" s="652" t="s">
        <v>248</v>
      </c>
      <c r="B61" s="706" t="s">
        <v>403</v>
      </c>
      <c r="C61" s="707"/>
      <c r="D61" s="707"/>
      <c r="E61" s="707"/>
      <c r="F61" s="707"/>
      <c r="G61" s="707"/>
      <c r="H61" s="707"/>
      <c r="I61" s="27"/>
      <c r="J61" s="46"/>
      <c r="K61" s="27"/>
      <c r="M61" s="178"/>
    </row>
    <row r="62" spans="1:22" s="175" customFormat="1" ht="24.75" customHeight="1" thickBot="1" x14ac:dyDescent="0.25">
      <c r="A62" s="652"/>
      <c r="B62" s="708"/>
      <c r="C62" s="709"/>
      <c r="D62" s="709"/>
      <c r="E62" s="709"/>
      <c r="F62" s="709"/>
      <c r="G62" s="709"/>
      <c r="H62" s="709"/>
      <c r="I62" s="27"/>
      <c r="J62" s="32"/>
      <c r="K62" s="29"/>
      <c r="M62" s="178"/>
    </row>
    <row r="63" spans="1:22" s="175" customFormat="1" ht="13.5" customHeight="1" thickBot="1" x14ac:dyDescent="0.25">
      <c r="A63" s="652"/>
      <c r="B63" s="708"/>
      <c r="C63" s="709"/>
      <c r="D63" s="709"/>
      <c r="E63" s="709"/>
      <c r="F63" s="709"/>
      <c r="G63" s="709"/>
      <c r="H63" s="709"/>
      <c r="I63" s="27"/>
      <c r="J63" s="32"/>
      <c r="K63" s="29"/>
    </row>
    <row r="64" spans="1:22" s="175" customFormat="1" ht="33" customHeight="1" thickBot="1" x14ac:dyDescent="0.25">
      <c r="A64" s="652"/>
      <c r="B64" s="710"/>
      <c r="C64" s="711"/>
      <c r="D64" s="711"/>
      <c r="E64" s="711"/>
      <c r="F64" s="711"/>
      <c r="G64" s="711"/>
      <c r="H64" s="711"/>
      <c r="I64" s="27"/>
      <c r="J64" s="28"/>
      <c r="K64" s="32"/>
    </row>
    <row r="65" spans="1:11" s="175" customFormat="1" ht="13.5" thickBot="1" x14ac:dyDescent="0.25">
      <c r="A65" s="33"/>
      <c r="B65" s="33"/>
      <c r="C65" s="27"/>
      <c r="D65" s="27"/>
      <c r="E65" s="27"/>
      <c r="F65" s="141"/>
      <c r="G65" s="27"/>
      <c r="H65" s="27"/>
      <c r="I65" s="27"/>
    </row>
    <row r="66" spans="1:11" s="175" customFormat="1" ht="32.25" customHeight="1" x14ac:dyDescent="0.2">
      <c r="A66" s="412" t="s">
        <v>246</v>
      </c>
      <c r="B66" s="33"/>
      <c r="C66" s="27"/>
      <c r="D66" s="27"/>
      <c r="E66" s="27"/>
      <c r="F66" s="141"/>
      <c r="G66" s="27"/>
      <c r="H66" s="27"/>
      <c r="I66" s="27"/>
    </row>
    <row r="67" spans="1:11" s="175" customFormat="1" ht="27" customHeight="1" x14ac:dyDescent="0.2">
      <c r="A67" s="703" t="s">
        <v>249</v>
      </c>
      <c r="B67" s="704"/>
      <c r="C67" s="704"/>
      <c r="D67" s="704"/>
      <c r="E67" s="704"/>
      <c r="F67" s="704"/>
      <c r="G67" s="704"/>
      <c r="H67" s="27"/>
      <c r="I67" s="27"/>
    </row>
    <row r="68" spans="1:11" s="175" customFormat="1" ht="4.5" customHeight="1" thickBot="1" x14ac:dyDescent="0.25">
      <c r="A68" s="273"/>
      <c r="B68" s="33"/>
      <c r="C68" s="27"/>
      <c r="D68" s="27"/>
      <c r="E68" s="27"/>
      <c r="F68" s="141"/>
      <c r="G68" s="27"/>
      <c r="H68" s="27"/>
      <c r="I68" s="27"/>
    </row>
    <row r="69" spans="1:11" s="175" customFormat="1" ht="21.75" customHeight="1" thickTop="1" thickBot="1" x14ac:dyDescent="0.3">
      <c r="A69" s="381"/>
      <c r="B69" s="712" t="s">
        <v>95</v>
      </c>
      <c r="C69" s="713"/>
      <c r="D69" s="701" t="s">
        <v>417</v>
      </c>
      <c r="E69" s="702"/>
      <c r="F69" s="702"/>
      <c r="G69" s="702"/>
      <c r="H69" s="27"/>
      <c r="I69" s="27"/>
    </row>
    <row r="70" spans="1:11" s="175" customFormat="1" ht="27.75" customHeight="1" thickTop="1" thickBot="1" x14ac:dyDescent="0.25">
      <c r="A70" s="714" t="s">
        <v>253</v>
      </c>
      <c r="B70" s="413" t="s">
        <v>168</v>
      </c>
      <c r="C70" s="435" t="s">
        <v>9</v>
      </c>
      <c r="D70" s="701"/>
      <c r="E70" s="702"/>
      <c r="F70" s="702"/>
      <c r="G70" s="702"/>
      <c r="H70" s="31"/>
      <c r="I70" s="31"/>
      <c r="J70" s="27"/>
      <c r="K70" s="27"/>
    </row>
    <row r="71" spans="1:11" s="171" customFormat="1" ht="24.75" customHeight="1" thickTop="1" thickBot="1" x14ac:dyDescent="0.25">
      <c r="A71" s="715"/>
      <c r="B71" s="414" t="s">
        <v>166</v>
      </c>
      <c r="C71" s="436" t="s">
        <v>57</v>
      </c>
      <c r="D71" s="701"/>
      <c r="E71" s="702"/>
      <c r="F71" s="702"/>
      <c r="G71" s="702"/>
      <c r="H71" s="31"/>
      <c r="I71" s="31"/>
      <c r="J71" s="27"/>
      <c r="K71" s="27"/>
    </row>
    <row r="72" spans="1:11" s="175" customFormat="1" ht="14.25" customHeight="1" thickTop="1" x14ac:dyDescent="0.2">
      <c r="A72" s="273"/>
      <c r="B72" s="33"/>
      <c r="C72" s="27"/>
      <c r="D72" s="27"/>
      <c r="E72" s="27"/>
      <c r="F72" s="141"/>
      <c r="G72" s="27"/>
      <c r="H72" s="27"/>
      <c r="I72" s="27"/>
    </row>
    <row r="73" spans="1:11" s="175" customFormat="1" ht="29.25" customHeight="1" thickBot="1" x14ac:dyDescent="0.25">
      <c r="A73" s="703" t="s">
        <v>250</v>
      </c>
      <c r="B73" s="705"/>
      <c r="C73" s="705"/>
      <c r="D73" s="705"/>
      <c r="E73" s="705"/>
      <c r="F73" s="705"/>
      <c r="G73" s="705"/>
      <c r="H73" s="27"/>
      <c r="I73" s="27"/>
    </row>
    <row r="74" spans="1:11" s="171" customFormat="1" ht="20.25" customHeight="1" thickTop="1" thickBot="1" x14ac:dyDescent="0.25">
      <c r="A74" s="415"/>
      <c r="B74" s="712" t="s">
        <v>251</v>
      </c>
      <c r="C74" s="713"/>
      <c r="D74" s="701" t="s">
        <v>320</v>
      </c>
      <c r="E74" s="702"/>
      <c r="F74" s="702"/>
      <c r="G74" s="702"/>
      <c r="H74" s="27"/>
      <c r="I74" s="27"/>
      <c r="J74" s="27"/>
      <c r="K74" s="177"/>
    </row>
    <row r="75" spans="1:11" s="171" customFormat="1" ht="24" customHeight="1" thickTop="1" thickBot="1" x14ac:dyDescent="0.25">
      <c r="A75" s="652" t="s">
        <v>96</v>
      </c>
      <c r="B75" s="416" t="s">
        <v>167</v>
      </c>
      <c r="C75" s="437" t="s">
        <v>9</v>
      </c>
      <c r="D75" s="701"/>
      <c r="E75" s="702"/>
      <c r="F75" s="702"/>
      <c r="G75" s="702"/>
      <c r="H75" s="27"/>
      <c r="I75" s="27"/>
      <c r="J75" s="27"/>
      <c r="K75" s="177"/>
    </row>
    <row r="76" spans="1:11" s="171" customFormat="1" ht="24" customHeight="1" thickTop="1" x14ac:dyDescent="0.2">
      <c r="A76" s="652"/>
      <c r="B76" s="417" t="s">
        <v>166</v>
      </c>
      <c r="C76" s="438" t="s">
        <v>9</v>
      </c>
      <c r="D76" s="701"/>
      <c r="E76" s="702"/>
      <c r="F76" s="702"/>
      <c r="G76" s="702"/>
      <c r="H76" s="27"/>
      <c r="I76" s="27"/>
      <c r="J76" s="27"/>
      <c r="K76" s="177"/>
    </row>
    <row r="77" spans="1:11" s="278" customFormat="1" ht="12" customHeight="1" x14ac:dyDescent="0.2">
      <c r="A77" s="274"/>
      <c r="B77" s="176"/>
      <c r="C77" s="275"/>
      <c r="D77" s="214"/>
      <c r="E77" s="276"/>
      <c r="F77" s="277"/>
      <c r="G77" s="151"/>
      <c r="H77" s="151"/>
      <c r="I77" s="151"/>
      <c r="J77" s="170"/>
      <c r="K77" s="170"/>
    </row>
    <row r="78" spans="1:11" s="171" customFormat="1" ht="24.75" customHeight="1" x14ac:dyDescent="0.2">
      <c r="A78" s="226"/>
      <c r="B78" s="27"/>
      <c r="C78" s="27"/>
      <c r="D78" s="27"/>
      <c r="E78" s="27"/>
      <c r="F78" s="141"/>
      <c r="G78" s="63"/>
      <c r="H78" s="27"/>
      <c r="I78" s="27"/>
      <c r="J78" s="27"/>
      <c r="K78" s="27"/>
    </row>
    <row r="79" spans="1:11" s="171" customFormat="1" ht="24.75" hidden="1" customHeight="1" x14ac:dyDescent="0.2">
      <c r="A79" s="719" t="s">
        <v>165</v>
      </c>
      <c r="B79" s="717"/>
      <c r="C79" s="720" t="s">
        <v>164</v>
      </c>
      <c r="D79" s="721"/>
      <c r="E79" s="718"/>
      <c r="F79" s="717"/>
      <c r="G79" s="717"/>
      <c r="H79" s="717"/>
      <c r="I79" s="176"/>
      <c r="J79" s="176"/>
      <c r="K79" s="176"/>
    </row>
    <row r="80" spans="1:11" s="171" customFormat="1" ht="24.75" hidden="1" customHeight="1" x14ac:dyDescent="0.2">
      <c r="A80" s="716"/>
      <c r="B80" s="717"/>
      <c r="C80" s="720"/>
      <c r="D80" s="721"/>
      <c r="E80" s="718"/>
      <c r="F80" s="717"/>
      <c r="G80" s="717"/>
      <c r="H80" s="717"/>
      <c r="I80" s="176"/>
      <c r="J80" s="176"/>
      <c r="K80" s="176"/>
    </row>
    <row r="81" spans="1:11" s="171" customFormat="1" ht="24.75" hidden="1" customHeight="1" x14ac:dyDescent="0.2">
      <c r="A81" s="227"/>
      <c r="B81" s="27"/>
      <c r="C81" s="27"/>
      <c r="D81" s="27"/>
      <c r="E81" s="27"/>
      <c r="F81" s="141"/>
      <c r="G81" s="27"/>
      <c r="H81" s="27"/>
      <c r="I81" s="27"/>
      <c r="J81" s="31"/>
      <c r="K81" s="27"/>
    </row>
    <row r="82" spans="1:11" s="171" customFormat="1" ht="24.75" hidden="1" customHeight="1" x14ac:dyDescent="0.2">
      <c r="A82" s="716" t="s">
        <v>163</v>
      </c>
      <c r="B82" s="717"/>
      <c r="C82" s="717"/>
      <c r="D82" s="717"/>
      <c r="E82" s="717"/>
      <c r="F82" s="717"/>
      <c r="G82" s="717"/>
      <c r="H82" s="717"/>
      <c r="I82" s="27"/>
      <c r="J82" s="27"/>
      <c r="K82" s="27"/>
    </row>
    <row r="83" spans="1:11" s="171" customFormat="1" ht="24.75" hidden="1" customHeight="1" x14ac:dyDescent="0.2">
      <c r="A83" s="716"/>
      <c r="B83" s="717"/>
      <c r="C83" s="717"/>
      <c r="D83" s="717"/>
      <c r="E83" s="717"/>
      <c r="F83" s="717"/>
      <c r="G83" s="717"/>
      <c r="H83" s="717"/>
      <c r="I83" s="27"/>
      <c r="J83" s="27"/>
      <c r="K83" s="27"/>
    </row>
    <row r="84" spans="1:11" s="171" customFormat="1" ht="24.75" hidden="1" customHeight="1" x14ac:dyDescent="0.2">
      <c r="F84" s="272"/>
    </row>
    <row r="85" spans="1:11" s="171" customFormat="1" ht="24.75" customHeight="1" thickBot="1" x14ac:dyDescent="0.25">
      <c r="A85" s="175"/>
      <c r="B85" s="175"/>
      <c r="C85" s="175"/>
      <c r="D85" s="175"/>
      <c r="E85" s="175"/>
      <c r="F85" s="271"/>
      <c r="G85" s="175"/>
    </row>
    <row r="86" spans="1:11" s="171" customFormat="1" ht="24.75" customHeight="1" thickBot="1" x14ac:dyDescent="0.25">
      <c r="A86" s="174"/>
      <c r="B86" s="173"/>
      <c r="C86" s="173"/>
      <c r="D86" s="173"/>
      <c r="E86" s="173"/>
      <c r="F86" s="173"/>
      <c r="G86" s="172"/>
    </row>
    <row r="87" spans="1:11" s="171" customFormat="1" ht="12.75" customHeight="1" thickBot="1" x14ac:dyDescent="0.25">
      <c r="A87" s="174"/>
      <c r="B87" s="173"/>
      <c r="C87" s="173"/>
      <c r="D87" s="173"/>
      <c r="E87" s="173"/>
      <c r="F87" s="173"/>
      <c r="G87" s="172"/>
    </row>
    <row r="88" spans="1:11" s="171" customFormat="1" ht="13.5" thickBot="1" x14ac:dyDescent="0.25">
      <c r="A88" s="174"/>
      <c r="B88" s="173"/>
      <c r="C88" s="173"/>
      <c r="D88" s="173"/>
      <c r="E88" s="173"/>
      <c r="F88" s="173"/>
      <c r="G88" s="172"/>
    </row>
    <row r="89" spans="1:11" s="171" customFormat="1" ht="13.5" thickBot="1" x14ac:dyDescent="0.25">
      <c r="A89" s="174"/>
      <c r="B89" s="173"/>
      <c r="C89" s="173"/>
      <c r="D89" s="173"/>
      <c r="E89" s="173"/>
      <c r="F89" s="173"/>
      <c r="G89" s="172"/>
    </row>
    <row r="90" spans="1:11" s="171" customFormat="1" ht="13.5" thickBot="1" x14ac:dyDescent="0.25">
      <c r="A90" s="174"/>
      <c r="B90" s="173"/>
      <c r="C90" s="173"/>
      <c r="D90" s="173"/>
      <c r="E90" s="173"/>
      <c r="F90" s="173"/>
      <c r="G90" s="172"/>
    </row>
    <row r="91" spans="1:11" s="171" customFormat="1" ht="13.5" thickBot="1" x14ac:dyDescent="0.25">
      <c r="A91" s="174"/>
      <c r="B91" s="173"/>
      <c r="C91" s="173"/>
      <c r="D91" s="173"/>
      <c r="E91" s="173"/>
      <c r="F91" s="173"/>
      <c r="G91" s="172"/>
    </row>
    <row r="92" spans="1:11" ht="13.5" thickBot="1" x14ac:dyDescent="0.25">
      <c r="A92" s="174"/>
      <c r="B92" s="173"/>
      <c r="C92" s="173"/>
      <c r="D92" s="173"/>
      <c r="E92" s="173"/>
      <c r="F92" s="173"/>
      <c r="G92" s="172"/>
      <c r="H92" s="171"/>
    </row>
    <row r="93" spans="1:11" ht="13.5" thickBot="1" x14ac:dyDescent="0.25">
      <c r="A93" s="174"/>
      <c r="B93" s="173"/>
      <c r="C93" s="173"/>
      <c r="D93" s="173"/>
      <c r="E93" s="173"/>
      <c r="F93" s="173"/>
      <c r="G93" s="172"/>
      <c r="H93" s="171"/>
    </row>
    <row r="94" spans="1:11" ht="13.5" thickBot="1" x14ac:dyDescent="0.25">
      <c r="A94" s="174"/>
      <c r="B94" s="173"/>
      <c r="C94" s="173"/>
      <c r="D94" s="173"/>
      <c r="E94" s="173"/>
      <c r="F94" s="173"/>
      <c r="G94" s="172"/>
      <c r="H94" s="171"/>
    </row>
    <row r="95" spans="1:11" ht="13.5" thickBot="1" x14ac:dyDescent="0.25">
      <c r="A95" s="174"/>
      <c r="B95" s="173"/>
      <c r="C95" s="173"/>
      <c r="D95" s="173"/>
      <c r="E95" s="173"/>
      <c r="F95" s="173"/>
      <c r="G95" s="172"/>
      <c r="H95" s="171"/>
    </row>
    <row r="96" spans="1:11" ht="13.5" thickBot="1" x14ac:dyDescent="0.25">
      <c r="A96" s="174"/>
      <c r="B96" s="173"/>
      <c r="C96" s="173"/>
      <c r="D96" s="173"/>
      <c r="E96" s="173"/>
      <c r="F96" s="173"/>
      <c r="G96" s="172"/>
      <c r="H96" s="171"/>
    </row>
    <row r="97" spans="1:8" ht="13.5" thickBot="1" x14ac:dyDescent="0.25">
      <c r="A97" s="174"/>
      <c r="B97" s="173"/>
      <c r="C97" s="173"/>
      <c r="D97" s="173"/>
      <c r="E97" s="173"/>
      <c r="F97" s="173"/>
      <c r="G97" s="172"/>
      <c r="H97" s="171"/>
    </row>
    <row r="98" spans="1:8" ht="13.5" thickBot="1" x14ac:dyDescent="0.25">
      <c r="A98" s="174"/>
      <c r="B98" s="173"/>
      <c r="C98" s="173"/>
      <c r="D98" s="173"/>
      <c r="E98" s="173"/>
      <c r="F98" s="173"/>
      <c r="G98" s="172"/>
      <c r="H98" s="171"/>
    </row>
    <row r="99" spans="1:8" ht="13.5" thickBot="1" x14ac:dyDescent="0.25">
      <c r="A99" s="174"/>
      <c r="B99" s="173"/>
      <c r="C99" s="173"/>
      <c r="D99" s="173"/>
      <c r="E99" s="173"/>
      <c r="F99" s="173"/>
      <c r="G99" s="172"/>
      <c r="H99" s="171"/>
    </row>
    <row r="100" spans="1:8" ht="13.5" thickBot="1" x14ac:dyDescent="0.25">
      <c r="A100" s="174"/>
      <c r="B100" s="173"/>
      <c r="C100" s="173"/>
      <c r="D100" s="173"/>
      <c r="E100" s="173"/>
      <c r="F100" s="173"/>
      <c r="G100" s="172"/>
    </row>
    <row r="101" spans="1:8" ht="13.5" thickBot="1" x14ac:dyDescent="0.25">
      <c r="A101" s="174"/>
      <c r="B101" s="173"/>
      <c r="C101" s="173"/>
      <c r="D101" s="173"/>
      <c r="E101" s="173"/>
      <c r="F101" s="173"/>
      <c r="G101" s="172"/>
    </row>
    <row r="102" spans="1:8" ht="13.5" thickBot="1" x14ac:dyDescent="0.25">
      <c r="A102" s="174"/>
      <c r="B102" s="173"/>
      <c r="C102" s="173"/>
      <c r="D102" s="173"/>
      <c r="E102" s="173"/>
      <c r="F102" s="173"/>
      <c r="G102" s="172"/>
    </row>
    <row r="103" spans="1:8" ht="13.5" thickBot="1" x14ac:dyDescent="0.25">
      <c r="A103" s="174"/>
      <c r="B103" s="173"/>
      <c r="C103" s="173"/>
      <c r="D103" s="173"/>
      <c r="E103" s="173"/>
      <c r="F103" s="173"/>
      <c r="G103" s="172"/>
    </row>
    <row r="104" spans="1:8" ht="13.5" thickBot="1" x14ac:dyDescent="0.25">
      <c r="A104" s="174"/>
      <c r="B104" s="173"/>
      <c r="C104" s="173"/>
      <c r="D104" s="173"/>
      <c r="E104" s="173"/>
      <c r="F104" s="173"/>
      <c r="G104" s="172"/>
    </row>
    <row r="105" spans="1:8" x14ac:dyDescent="0.2">
      <c r="A105" s="171"/>
      <c r="B105" s="171"/>
      <c r="C105" s="171"/>
      <c r="D105" s="171"/>
      <c r="E105" s="171"/>
      <c r="F105" s="272"/>
      <c r="G105" s="171"/>
    </row>
    <row r="106" spans="1:8" x14ac:dyDescent="0.2">
      <c r="A106" s="171"/>
      <c r="B106" s="171"/>
      <c r="C106" s="171"/>
      <c r="D106" s="171"/>
      <c r="E106" s="171"/>
      <c r="F106" s="272"/>
      <c r="G106" s="171"/>
    </row>
    <row r="107" spans="1:8" x14ac:dyDescent="0.2">
      <c r="A107" s="171"/>
      <c r="B107" s="171"/>
      <c r="C107" s="171"/>
      <c r="D107" s="171"/>
      <c r="E107" s="171"/>
      <c r="F107" s="272"/>
      <c r="G107" s="171"/>
    </row>
    <row r="108" spans="1:8" x14ac:dyDescent="0.2">
      <c r="A108" s="171"/>
      <c r="B108" s="171"/>
      <c r="C108" s="171"/>
      <c r="D108" s="171"/>
      <c r="E108" s="171"/>
      <c r="F108" s="272"/>
      <c r="G108" s="171"/>
    </row>
    <row r="109" spans="1:8" x14ac:dyDescent="0.2">
      <c r="A109" s="171"/>
      <c r="B109" s="171"/>
      <c r="C109" s="171"/>
      <c r="D109" s="171"/>
      <c r="E109" s="171"/>
      <c r="F109" s="272"/>
      <c r="G109" s="171"/>
    </row>
    <row r="110" spans="1:8" x14ac:dyDescent="0.2">
      <c r="A110" s="171"/>
      <c r="B110" s="171"/>
      <c r="C110" s="171"/>
      <c r="D110" s="171"/>
      <c r="E110" s="171"/>
      <c r="F110" s="272"/>
      <c r="G110" s="171"/>
    </row>
    <row r="111" spans="1:8" x14ac:dyDescent="0.2">
      <c r="A111" s="171"/>
      <c r="B111" s="171"/>
      <c r="C111" s="171"/>
      <c r="D111" s="171"/>
      <c r="E111" s="171"/>
      <c r="F111" s="272"/>
      <c r="G111" s="171"/>
    </row>
    <row r="112" spans="1:8" x14ac:dyDescent="0.2">
      <c r="A112" s="171"/>
      <c r="B112" s="171"/>
      <c r="C112" s="171"/>
      <c r="D112" s="171"/>
      <c r="E112" s="171"/>
      <c r="F112" s="272"/>
      <c r="G112" s="171"/>
    </row>
    <row r="113" spans="1:7" x14ac:dyDescent="0.2">
      <c r="A113" s="171"/>
      <c r="B113" s="171"/>
      <c r="C113" s="171"/>
      <c r="D113" s="171"/>
      <c r="E113" s="171"/>
      <c r="F113" s="272"/>
      <c r="G113" s="171"/>
    </row>
    <row r="114" spans="1:7" x14ac:dyDescent="0.2">
      <c r="A114" s="171"/>
      <c r="B114" s="171"/>
      <c r="C114" s="171"/>
      <c r="D114" s="171"/>
      <c r="E114" s="171"/>
      <c r="F114" s="272"/>
      <c r="G114" s="171"/>
    </row>
    <row r="115" spans="1:7" x14ac:dyDescent="0.2">
      <c r="A115" s="171"/>
      <c r="B115" s="171"/>
      <c r="C115" s="171"/>
      <c r="D115" s="171"/>
      <c r="E115" s="171"/>
      <c r="F115" s="272"/>
      <c r="G115" s="171"/>
    </row>
    <row r="116" spans="1:7" x14ac:dyDescent="0.2">
      <c r="A116" s="171"/>
      <c r="B116" s="171"/>
      <c r="C116" s="171"/>
      <c r="D116" s="171"/>
      <c r="E116" s="171"/>
      <c r="F116" s="272"/>
      <c r="G116" s="171"/>
    </row>
    <row r="117" spans="1:7" x14ac:dyDescent="0.2">
      <c r="A117" s="171"/>
      <c r="B117" s="171"/>
      <c r="C117" s="171"/>
      <c r="D117" s="171"/>
      <c r="E117" s="171"/>
      <c r="F117" s="272"/>
      <c r="G117" s="171"/>
    </row>
    <row r="118" spans="1:7" x14ac:dyDescent="0.2">
      <c r="A118" s="171"/>
      <c r="B118" s="171"/>
      <c r="C118" s="171"/>
      <c r="D118" s="171"/>
      <c r="E118" s="171"/>
      <c r="F118" s="272"/>
      <c r="G118" s="171"/>
    </row>
    <row r="119" spans="1:7" x14ac:dyDescent="0.2">
      <c r="A119" s="171"/>
      <c r="B119" s="171"/>
      <c r="C119" s="171"/>
      <c r="D119" s="171"/>
      <c r="E119" s="171"/>
      <c r="F119" s="272"/>
      <c r="G119" s="171"/>
    </row>
    <row r="120" spans="1:7" x14ac:dyDescent="0.2">
      <c r="A120" s="171"/>
      <c r="B120" s="171"/>
      <c r="C120" s="171"/>
      <c r="D120" s="171"/>
      <c r="E120" s="171"/>
      <c r="F120" s="272"/>
      <c r="G120" s="171"/>
    </row>
    <row r="121" spans="1:7" x14ac:dyDescent="0.2">
      <c r="A121" s="171"/>
      <c r="B121" s="171"/>
      <c r="C121" s="171"/>
      <c r="D121" s="171"/>
      <c r="E121" s="171"/>
      <c r="F121" s="272"/>
      <c r="G121" s="171"/>
    </row>
    <row r="122" spans="1:7" x14ac:dyDescent="0.2">
      <c r="A122" s="171"/>
      <c r="B122" s="171"/>
      <c r="C122" s="171"/>
      <c r="D122" s="171"/>
      <c r="E122" s="171"/>
      <c r="F122" s="272"/>
      <c r="G122" s="171"/>
    </row>
    <row r="123" spans="1:7" x14ac:dyDescent="0.2">
      <c r="A123" s="171"/>
      <c r="B123" s="171"/>
      <c r="C123" s="171"/>
      <c r="D123" s="171"/>
      <c r="E123" s="171"/>
      <c r="F123" s="272"/>
      <c r="G123" s="171"/>
    </row>
  </sheetData>
  <sheetProtection formatCells="0" formatColumns="0" formatRows="0" insertRows="0" deleteRows="0"/>
  <dataConsolidate/>
  <customSheetViews>
    <customSheetView guid="{5F562ABD-04DB-427A-8C2A-67B1207E67CC}" scale="84" showGridLines="0" fitToPage="1" hiddenRows="1" topLeftCell="A7">
      <selection activeCell="I86" sqref="I86"/>
      <pageMargins left="0.74803149606299213" right="0.74803149606299213" top="0.98425196850393704" bottom="0.98425196850393704" header="0.51181102362204722" footer="0.51181102362204722"/>
      <pageSetup paperSize="8" scale="54" orientation="portrait" r:id="rId1"/>
      <headerFooter alignWithMargins="0"/>
    </customSheetView>
    <customSheetView guid="{1F927A12-0958-4FF3-A341-E7E3EDF6E960}" scale="84" showGridLines="0" fitToPage="1" hiddenRows="1" topLeftCell="A125">
      <selection activeCell="D70" sqref="D70:G72"/>
      <pageMargins left="0.74803149606299213" right="0.74803149606299213" top="0.98425196850393704" bottom="0.98425196850393704" header="0.51181102362204722" footer="0.51181102362204722"/>
      <pageSetup paperSize="8" scale="54" orientation="portrait" r:id="rId2"/>
      <headerFooter alignWithMargins="0"/>
    </customSheetView>
    <customSheetView guid="{6EDA42F1-2358-4438-85CD-DF26121D05E8}" scale="84" showGridLines="0" fitToPage="1" printArea="1" hiddenRows="1" topLeftCell="A70">
      <selection activeCell="D70" sqref="D70:G72"/>
      <pageMargins left="0.74803149606299213" right="0.74803149606299213" top="0.98425196850393704" bottom="0.98425196850393704" header="0.51181102362204722" footer="0.51181102362204722"/>
      <pageSetup paperSize="8" scale="54" orientation="portrait" r:id="rId3"/>
      <headerFooter alignWithMargins="0"/>
    </customSheetView>
    <customSheetView guid="{391ADD6F-2DBA-4ACD-A8F0-F291D62C01E5}" scale="84" showGridLines="0" fitToPage="1" hiddenRows="1">
      <selection activeCell="B51" sqref="B51"/>
      <pageMargins left="0.74803149606299213" right="0.74803149606299213" top="0.98425196850393704" bottom="0.98425196850393704" header="0.51181102362204722" footer="0.51181102362204722"/>
      <pageSetup paperSize="8" scale="54" orientation="portrait" r:id="rId4"/>
      <headerFooter alignWithMargins="0"/>
    </customSheetView>
    <customSheetView guid="{BCDAFB01-3476-41F0-8CC3-DC7DBB7A3BF1}" scale="84" showGridLines="0" fitToPage="1" printArea="1" hiddenRows="1">
      <selection activeCell="B51" sqref="B51"/>
      <pageMargins left="0.74803149606299213" right="0.74803149606299213" top="0.98425196850393704" bottom="0.98425196850393704" header="0.51181102362204722" footer="0.51181102362204722"/>
      <pageSetup paperSize="8" scale="54" orientation="portrait" r:id="rId5"/>
      <headerFooter alignWithMargins="0"/>
    </customSheetView>
  </customSheetViews>
  <mergeCells count="25">
    <mergeCell ref="L8:L9"/>
    <mergeCell ref="D13:D16"/>
    <mergeCell ref="E13:E16"/>
    <mergeCell ref="A13:A16"/>
    <mergeCell ref="B13:B16"/>
    <mergeCell ref="C13:C16"/>
    <mergeCell ref="F13:F16"/>
    <mergeCell ref="G13:G16"/>
    <mergeCell ref="F7:I11"/>
    <mergeCell ref="A82:A83"/>
    <mergeCell ref="B82:H83"/>
    <mergeCell ref="A75:A76"/>
    <mergeCell ref="E79:H80"/>
    <mergeCell ref="A79:A80"/>
    <mergeCell ref="B79:B80"/>
    <mergeCell ref="C79:D80"/>
    <mergeCell ref="D69:G71"/>
    <mergeCell ref="A67:G67"/>
    <mergeCell ref="D74:G76"/>
    <mergeCell ref="A73:G73"/>
    <mergeCell ref="A61:A64"/>
    <mergeCell ref="B61:H64"/>
    <mergeCell ref="B74:C74"/>
    <mergeCell ref="B69:C69"/>
    <mergeCell ref="A70:A71"/>
  </mergeCells>
  <conditionalFormatting sqref="C75:C77">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74">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70:C71">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69">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69">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74">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8"/>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2:A33 A38"/>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51:A52"/>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5:A76"/>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70:A71"/>
    <dataValidation allowBlank="1" showInputMessage="1" showErrorMessage="1" prompt="The section is for the SRO to comment on the ratings given for Quality including justification for not undertaking any assurance activities. Also identify any key themes from the assurances undertaken." sqref="D69"/>
    <dataValidation allowBlank="1" showInputMessage="1" showErrorMessage="1" prompt="Assurance activities covering 1st and 2nd line of defence " sqref="B70 B75"/>
    <dataValidation allowBlank="1" showInputMessage="1" showErrorMessage="1" prompt="Assurance activities covering 3rd and 4th line of defence (independent assurance e.g. NAO, Internal Audit etc)" sqref="B71 B76"/>
    <dataValidation type="date" allowBlank="1" showInputMessage="1" showErrorMessage="1" sqref="B18:C28 E18:E28 B31:C46 E31:E46 B48:C59 E48:E59">
      <formula1>1</formula1>
      <formula2>65746</formula2>
    </dataValidation>
    <dataValidation allowBlank="1" showInputMessage="1" showErrorMessage="1" prompt="Projects should only have one key delivery date that, where possible, should indicate the realisation of the projects major goals. " sqref="A2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54" orientation="portrait" r:id="rId6"/>
  <headerFooter alignWithMargins="0"/>
  <drawing r:id="rId7"/>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lists'!$K$2:$K$22</xm:f>
          </x14:formula1>
          <xm:sqref>F18:F28 F31:F46 F48:F59</xm:sqref>
        </x14:dataValidation>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C75:C76 C70:C71</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D18:D28 D31:D46 D48:D59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workbookViewId="0">
      <selection activeCell="H2" sqref="H2:H10"/>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89" customWidth="1"/>
    <col min="15" max="15" width="11.7109375" customWidth="1"/>
    <col min="16" max="16" width="30.140625" customWidth="1"/>
    <col min="17" max="17" width="51" customWidth="1"/>
  </cols>
  <sheetData>
    <row r="1" spans="1:17" s="228" customFormat="1" x14ac:dyDescent="0.2">
      <c r="A1" s="229" t="s">
        <v>0</v>
      </c>
      <c r="B1" s="229" t="s">
        <v>216</v>
      </c>
      <c r="C1" s="229" t="s">
        <v>221</v>
      </c>
      <c r="E1" s="229" t="s">
        <v>220</v>
      </c>
      <c r="G1" s="229" t="s">
        <v>218</v>
      </c>
      <c r="H1" s="229" t="s">
        <v>219</v>
      </c>
      <c r="I1" s="229" t="s">
        <v>217</v>
      </c>
      <c r="J1" s="229" t="s">
        <v>216</v>
      </c>
      <c r="K1" s="229" t="s">
        <v>215</v>
      </c>
      <c r="L1" s="229" t="s">
        <v>222</v>
      </c>
      <c r="N1" s="290" t="s">
        <v>244</v>
      </c>
      <c r="P1" s="335" t="s">
        <v>276</v>
      </c>
      <c r="Q1" s="449" t="s">
        <v>356</v>
      </c>
    </row>
    <row r="2" spans="1:17" x14ac:dyDescent="0.2">
      <c r="A2" t="s">
        <v>81</v>
      </c>
      <c r="B2" s="2" t="s">
        <v>138</v>
      </c>
      <c r="C2" s="2" t="s">
        <v>365</v>
      </c>
      <c r="D2" t="s">
        <v>85</v>
      </c>
      <c r="E2" s="2" t="s">
        <v>152</v>
      </c>
      <c r="F2" s="2" t="s">
        <v>123</v>
      </c>
      <c r="G2" s="2" t="s">
        <v>226</v>
      </c>
      <c r="H2" s="2" t="s">
        <v>390</v>
      </c>
      <c r="I2" s="2" t="s">
        <v>11</v>
      </c>
      <c r="J2" s="2" t="s">
        <v>9</v>
      </c>
      <c r="K2" s="215" t="s">
        <v>172</v>
      </c>
      <c r="L2" s="2" t="s">
        <v>179</v>
      </c>
      <c r="M2" s="2" t="s">
        <v>157</v>
      </c>
      <c r="N2" s="288" t="s">
        <v>236</v>
      </c>
      <c r="O2" s="307" t="s">
        <v>254</v>
      </c>
      <c r="P2" t="s">
        <v>277</v>
      </c>
      <c r="Q2" s="2" t="s">
        <v>337</v>
      </c>
    </row>
    <row r="3" spans="1:17" x14ac:dyDescent="0.2">
      <c r="A3" s="2" t="s">
        <v>324</v>
      </c>
      <c r="B3" s="2" t="s">
        <v>16</v>
      </c>
      <c r="C3" t="s">
        <v>366</v>
      </c>
      <c r="D3" t="s">
        <v>11</v>
      </c>
      <c r="E3" s="2" t="s">
        <v>153</v>
      </c>
      <c r="F3" s="2" t="s">
        <v>8</v>
      </c>
      <c r="G3" s="2" t="s">
        <v>135</v>
      </c>
      <c r="H3" s="2" t="s">
        <v>224</v>
      </c>
      <c r="I3" s="2" t="s">
        <v>107</v>
      </c>
      <c r="J3" s="2" t="s">
        <v>57</v>
      </c>
      <c r="K3" s="215" t="s">
        <v>103</v>
      </c>
      <c r="L3" s="2" t="s">
        <v>180</v>
      </c>
      <c r="M3" s="2" t="s">
        <v>158</v>
      </c>
      <c r="N3" s="288" t="s">
        <v>237</v>
      </c>
      <c r="O3" s="307" t="s">
        <v>255</v>
      </c>
      <c r="P3" s="2" t="s">
        <v>278</v>
      </c>
      <c r="Q3" s="2" t="s">
        <v>358</v>
      </c>
    </row>
    <row r="4" spans="1:17" x14ac:dyDescent="0.2">
      <c r="A4" s="2" t="s">
        <v>325</v>
      </c>
      <c r="B4" s="2" t="s">
        <v>139</v>
      </c>
      <c r="C4" s="2" t="s">
        <v>367</v>
      </c>
      <c r="E4" s="2" t="s">
        <v>154</v>
      </c>
      <c r="F4" s="2" t="s">
        <v>6</v>
      </c>
      <c r="G4" s="2" t="s">
        <v>136</v>
      </c>
      <c r="H4" s="2" t="s">
        <v>101</v>
      </c>
      <c r="I4" s="2" t="s">
        <v>108</v>
      </c>
      <c r="J4" s="2" t="s">
        <v>111</v>
      </c>
      <c r="K4" s="215" t="s">
        <v>199</v>
      </c>
      <c r="L4" s="2" t="s">
        <v>181</v>
      </c>
      <c r="N4" s="288" t="s">
        <v>238</v>
      </c>
      <c r="O4" s="307" t="s">
        <v>72</v>
      </c>
      <c r="P4" s="2" t="s">
        <v>279</v>
      </c>
      <c r="Q4" s="2" t="s">
        <v>359</v>
      </c>
    </row>
    <row r="5" spans="1:17" x14ac:dyDescent="0.2">
      <c r="A5" s="2" t="s">
        <v>326</v>
      </c>
      <c r="C5" t="s">
        <v>368</v>
      </c>
      <c r="E5" s="2" t="s">
        <v>310</v>
      </c>
      <c r="F5" s="2" t="s">
        <v>72</v>
      </c>
      <c r="G5" s="2" t="s">
        <v>137</v>
      </c>
      <c r="H5" s="2" t="s">
        <v>391</v>
      </c>
      <c r="J5" s="2" t="s">
        <v>7</v>
      </c>
      <c r="K5" s="215" t="s">
        <v>208</v>
      </c>
      <c r="N5" s="288" t="s">
        <v>239</v>
      </c>
      <c r="P5" s="2" t="s">
        <v>280</v>
      </c>
      <c r="Q5" s="2" t="s">
        <v>338</v>
      </c>
    </row>
    <row r="6" spans="1:17" x14ac:dyDescent="0.2">
      <c r="A6" t="s">
        <v>82</v>
      </c>
      <c r="C6" s="2" t="s">
        <v>369</v>
      </c>
      <c r="E6" s="2" t="s">
        <v>311</v>
      </c>
      <c r="H6" s="2" t="s">
        <v>392</v>
      </c>
      <c r="J6" s="2" t="s">
        <v>6</v>
      </c>
      <c r="K6" s="215" t="s">
        <v>200</v>
      </c>
      <c r="N6" s="288" t="s">
        <v>240</v>
      </c>
      <c r="P6" s="2" t="s">
        <v>281</v>
      </c>
      <c r="Q6" s="2" t="s">
        <v>339</v>
      </c>
    </row>
    <row r="7" spans="1:17" x14ac:dyDescent="0.2">
      <c r="A7" t="s">
        <v>83</v>
      </c>
      <c r="C7" s="2" t="s">
        <v>370</v>
      </c>
      <c r="E7" s="2" t="s">
        <v>257</v>
      </c>
      <c r="H7" s="2" t="s">
        <v>102</v>
      </c>
      <c r="K7" s="215" t="s">
        <v>201</v>
      </c>
      <c r="N7" s="288" t="s">
        <v>241</v>
      </c>
      <c r="P7" s="2" t="s">
        <v>282</v>
      </c>
      <c r="Q7" s="2" t="s">
        <v>340</v>
      </c>
    </row>
    <row r="8" spans="1:17" ht="25.5" x14ac:dyDescent="0.2">
      <c r="C8" s="2" t="s">
        <v>371</v>
      </c>
      <c r="H8" s="2" t="s">
        <v>103</v>
      </c>
      <c r="J8">
        <v>2</v>
      </c>
      <c r="K8" s="215" t="s">
        <v>202</v>
      </c>
      <c r="N8" s="288" t="s">
        <v>242</v>
      </c>
      <c r="P8" s="2" t="s">
        <v>283</v>
      </c>
      <c r="Q8" s="2" t="s">
        <v>341</v>
      </c>
    </row>
    <row r="9" spans="1:17" ht="14.25" customHeight="1" x14ac:dyDescent="0.2">
      <c r="C9" s="2" t="s">
        <v>372</v>
      </c>
      <c r="D9" s="2"/>
      <c r="H9" s="2" t="s">
        <v>393</v>
      </c>
      <c r="K9" s="216" t="s">
        <v>203</v>
      </c>
      <c r="N9" s="288" t="s">
        <v>243</v>
      </c>
      <c r="Q9" s="2" t="s">
        <v>342</v>
      </c>
    </row>
    <row r="10" spans="1:17" x14ac:dyDescent="0.2">
      <c r="C10" s="2" t="s">
        <v>373</v>
      </c>
      <c r="D10" s="2"/>
      <c r="H10" s="2" t="s">
        <v>257</v>
      </c>
      <c r="K10" s="215" t="s">
        <v>204</v>
      </c>
      <c r="Q10" s="2" t="s">
        <v>360</v>
      </c>
    </row>
    <row r="11" spans="1:17" x14ac:dyDescent="0.2">
      <c r="K11" s="215" t="s">
        <v>327</v>
      </c>
      <c r="Q11" s="2" t="s">
        <v>343</v>
      </c>
    </row>
    <row r="12" spans="1:17" x14ac:dyDescent="0.2">
      <c r="K12" s="215" t="s">
        <v>328</v>
      </c>
      <c r="Q12" s="2" t="s">
        <v>344</v>
      </c>
    </row>
    <row r="13" spans="1:17" x14ac:dyDescent="0.2">
      <c r="K13" s="215" t="s">
        <v>329</v>
      </c>
      <c r="Q13" s="2" t="s">
        <v>345</v>
      </c>
    </row>
    <row r="14" spans="1:17" x14ac:dyDescent="0.2">
      <c r="K14" s="215" t="s">
        <v>330</v>
      </c>
      <c r="Q14" s="2" t="s">
        <v>346</v>
      </c>
    </row>
    <row r="15" spans="1:17" x14ac:dyDescent="0.2">
      <c r="K15" s="215" t="s">
        <v>331</v>
      </c>
      <c r="Q15" s="2" t="s">
        <v>347</v>
      </c>
    </row>
    <row r="16" spans="1:17" x14ac:dyDescent="0.2">
      <c r="K16" s="215" t="s">
        <v>332</v>
      </c>
      <c r="Q16" s="2" t="s">
        <v>348</v>
      </c>
    </row>
    <row r="17" spans="11:17" x14ac:dyDescent="0.2">
      <c r="K17" s="215" t="s">
        <v>333</v>
      </c>
      <c r="Q17" s="2" t="s">
        <v>349</v>
      </c>
    </row>
    <row r="18" spans="11:17" x14ac:dyDescent="0.2">
      <c r="K18" s="215" t="s">
        <v>334</v>
      </c>
      <c r="Q18" s="2" t="s">
        <v>350</v>
      </c>
    </row>
    <row r="19" spans="11:17" x14ac:dyDescent="0.2">
      <c r="K19" s="215" t="s">
        <v>335</v>
      </c>
      <c r="Q19" s="2" t="s">
        <v>351</v>
      </c>
    </row>
    <row r="20" spans="11:17" ht="25.5" x14ac:dyDescent="0.2">
      <c r="K20" s="215" t="s">
        <v>336</v>
      </c>
      <c r="Q20" s="2" t="s">
        <v>352</v>
      </c>
    </row>
    <row r="21" spans="11:17" x14ac:dyDescent="0.2">
      <c r="K21" s="216" t="s">
        <v>207</v>
      </c>
      <c r="Q21" s="2" t="s">
        <v>353</v>
      </c>
    </row>
    <row r="22" spans="11:17" x14ac:dyDescent="0.2">
      <c r="K22" s="215" t="s">
        <v>104</v>
      </c>
      <c r="Q22" s="2" t="s">
        <v>361</v>
      </c>
    </row>
    <row r="23" spans="11:17" x14ac:dyDescent="0.2">
      <c r="Q23" s="2" t="s">
        <v>354</v>
      </c>
    </row>
    <row r="24" spans="11:17" x14ac:dyDescent="0.2">
      <c r="Q24" s="2" t="s">
        <v>355</v>
      </c>
    </row>
    <row r="25" spans="11:17" x14ac:dyDescent="0.2">
      <c r="Q25" s="2" t="s">
        <v>362</v>
      </c>
    </row>
  </sheetData>
  <customSheetViews>
    <customSheetView guid="{5F562ABD-04DB-427A-8C2A-67B1207E67CC}" state="hidden">
      <selection activeCell="E2" sqref="E2:E7"/>
      <pageMargins left="0.7" right="0.7" top="0.75" bottom="0.75" header="0.3" footer="0.3"/>
      <pageSetup paperSize="9" orientation="portrait" r:id="rId1"/>
    </customSheetView>
    <customSheetView guid="{1F927A12-0958-4FF3-A341-E7E3EDF6E960}" state="hidden">
      <selection activeCell="E2" sqref="E2:E7"/>
      <pageMargins left="0.7" right="0.7" top="0.75" bottom="0.75" header="0.3" footer="0.3"/>
      <pageSetup paperSize="9" orientation="portrait" r:id="rId2"/>
    </customSheetView>
    <customSheetView guid="{6EDA42F1-2358-4438-85CD-DF26121D05E8}" state="hidden">
      <selection activeCell="E2" sqref="E2:E7"/>
      <pageMargins left="0.7" right="0.7" top="0.75" bottom="0.75" header="0.3" footer="0.3"/>
      <pageSetup paperSize="9" orientation="portrait" r:id="rId3"/>
    </customSheetView>
    <customSheetView guid="{391ADD6F-2DBA-4ACD-A8F0-F291D62C01E5}" state="hidden">
      <selection activeCell="E2" sqref="E2:E7"/>
      <pageMargins left="0.7" right="0.7" top="0.75" bottom="0.75" header="0.3" footer="0.3"/>
      <pageSetup paperSize="9" orientation="portrait" r:id="rId4"/>
    </customSheetView>
    <customSheetView guid="{BCDAFB01-3476-41F0-8CC3-DC7DBB7A3BF1}" state="hidden">
      <selection activeCell="E2" sqref="E2:E7"/>
      <pageMargins left="0.7" right="0.7" top="0.75" bottom="0.75" header="0.3" footer="0.3"/>
      <pageSetup paperSize="9" orientation="portrait" r:id="rId5"/>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2015-10-22T14:45:29Z</cp:lastPrinted>
  <dcterms:created xsi:type="dcterms:W3CDTF">2013-08-27T10:02:52Z</dcterms:created>
  <dcterms:modified xsi:type="dcterms:W3CDTF">2016-07-29T17:45:54Z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