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updateLinks="never" codeName="ThisWorkbook" defaultThemeVersion="124226"/>
  <mc:AlternateContent xmlns:mc="http://schemas.openxmlformats.org/markup-compatibility/2006">
    <mc:Choice Requires="x15">
      <x15ac:absPath xmlns:x15ac="http://schemas.microsoft.com/office/spreadsheetml/2010/11/ac" url="G:\AFP\GOVall\GOV\009 Portfolio Management\003 Portfolio Reporting\2016-17\Q1 2016-17\Returns\"/>
    </mc:Choice>
  </mc:AlternateContent>
  <bookViews>
    <workbookView xWindow="0" yWindow="60" windowWidth="19035" windowHeight="10965" activeTab="1"/>
  </bookViews>
  <sheets>
    <sheet name="Summary" sheetId="1" r:id="rId1"/>
    <sheet name="Finance &amp; Benefits" sheetId="2" r:id="rId2"/>
    <sheet name="Resources" sheetId="3" r:id="rId3"/>
    <sheet name="Milestones and Assurance" sheetId="4" r:id="rId4"/>
    <sheet name="Dropdown lists" sheetId="5" state="hidden" r:id="rId5"/>
  </sheets>
  <externalReferences>
    <externalReference r:id="rId6"/>
    <externalReference r:id="rId7"/>
  </externalReferences>
  <definedNames>
    <definedName name="businesscase" localSheetId="3">[1]Sheet2!$C$9:$C$11</definedName>
    <definedName name="businesscase">'Dropdown lists'!$C$3:$C$5</definedName>
    <definedName name="Category">'Dropdown lists'!$H$2:$H$9</definedName>
    <definedName name="DfTGroup" localSheetId="3">[1]Sheet2!$A$1:$A$6</definedName>
    <definedName name="DfTGroup">'Dropdown lists'!$A$2:$A$7</definedName>
    <definedName name="DfTGrouporAgency">'Dropdown lists'!$A$2:$A$9</definedName>
    <definedName name="HasSROchanged" localSheetId="3">[1]Sheet2!$D$1:$D$2</definedName>
    <definedName name="HasSROchanged">'Dropdown lists'!$D$2:$D$3</definedName>
    <definedName name="Latesttreasuryapproval" localSheetId="3">[1]Sheet2!$A$9:$A$11</definedName>
    <definedName name="Latesttreasuryapproval">'Dropdown lists'!$A$10:$A$12</definedName>
    <definedName name="_xlnm.Print_Area" localSheetId="1">'Finance &amp; Benefits'!$A$1:$J$112</definedName>
    <definedName name="_xlnm.Print_Area" localSheetId="3">'Milestones and Assurance'!$A$1:$I$186</definedName>
    <definedName name="_xlnm.Print_Area" localSheetId="2">Resources!$A$1:$R$50</definedName>
    <definedName name="_xlnm.Print_Area" localSheetId="0">Summary!$A$1:$U$60</definedName>
    <definedName name="Projectcategory">'Dropdown lists'!$H$2:$H$9</definedName>
    <definedName name="ragrating">'Dropdown lists'!$J$2:$J$6</definedName>
    <definedName name="reportingperiod">'Dropdown lists'!$G$2:$G$5</definedName>
    <definedName name="scopechange">'Dropdown lists'!$I$2:$I$4</definedName>
    <definedName name="Z_474B72CD_68BB_45E8_9AB0_AB8F6B237293_.wvu.Cols" localSheetId="1" hidden="1">'Finance &amp; Benefits'!$O:$O</definedName>
    <definedName name="Z_474B72CD_68BB_45E8_9AB0_AB8F6B237293_.wvu.Cols" localSheetId="2" hidden="1">Resources!$Q:$Q</definedName>
    <definedName name="Z_474B72CD_68BB_45E8_9AB0_AB8F6B237293_.wvu.Cols" localSheetId="0" hidden="1">Summary!$T:$T</definedName>
    <definedName name="Z_474B72CD_68BB_45E8_9AB0_AB8F6B237293_.wvu.PrintArea" localSheetId="1" hidden="1">'Finance &amp; Benefits'!$A$1:$J$112</definedName>
    <definedName name="Z_474B72CD_68BB_45E8_9AB0_AB8F6B237293_.wvu.PrintArea" localSheetId="3" hidden="1">'Milestones and Assurance'!$A$1:$I$186</definedName>
    <definedName name="Z_474B72CD_68BB_45E8_9AB0_AB8F6B237293_.wvu.PrintArea" localSheetId="2" hidden="1">Resources!$A$1:$R$50</definedName>
    <definedName name="Z_474B72CD_68BB_45E8_9AB0_AB8F6B237293_.wvu.PrintArea" localSheetId="0" hidden="1">Summary!$A$1:$U$60</definedName>
    <definedName name="Z_474B72CD_68BB_45E8_9AB0_AB8F6B237293_.wvu.Rows" localSheetId="3" hidden="1">'Milestones and Assurance'!$152:$157</definedName>
    <definedName name="Z_474B72CD_68BB_45E8_9AB0_AB8F6B237293_.wvu.Rows" localSheetId="0" hidden="1">Summary!$8:$9</definedName>
    <definedName name="Z_6271A930_2E0B_43A4_901C_FD14571FE8FF_.wvu.Cols" localSheetId="1" hidden="1">'Finance &amp; Benefits'!$O:$O</definedName>
    <definedName name="Z_6271A930_2E0B_43A4_901C_FD14571FE8FF_.wvu.Cols" localSheetId="3" hidden="1">'Milestones and Assurance'!$M:$M</definedName>
    <definedName name="Z_6271A930_2E0B_43A4_901C_FD14571FE8FF_.wvu.Cols" localSheetId="2" hidden="1">Resources!$Q:$Q</definedName>
    <definedName name="Z_6271A930_2E0B_43A4_901C_FD14571FE8FF_.wvu.Cols" localSheetId="0" hidden="1">Summary!$T:$T</definedName>
    <definedName name="Z_6271A930_2E0B_43A4_901C_FD14571FE8FF_.wvu.PrintArea" localSheetId="0" hidden="1">Summary!$A$6:$L$50</definedName>
    <definedName name="Z_6271A930_2E0B_43A4_901C_FD14571FE8FF_.wvu.Rows" localSheetId="0" hidden="1">Summary!$8:$9</definedName>
    <definedName name="Z_818449E8_13D5_4C4F_BE90_705377874BC4_.wvu.Cols" localSheetId="1" hidden="1">'Finance &amp; Benefits'!$O:$O</definedName>
    <definedName name="Z_818449E8_13D5_4C4F_BE90_705377874BC4_.wvu.Cols" localSheetId="2" hidden="1">Resources!$Q:$Q</definedName>
    <definedName name="Z_818449E8_13D5_4C4F_BE90_705377874BC4_.wvu.Cols" localSheetId="0" hidden="1">Summary!$T:$T</definedName>
    <definedName name="Z_818449E8_13D5_4C4F_BE90_705377874BC4_.wvu.PrintArea" localSheetId="1" hidden="1">'Finance &amp; Benefits'!$A$1:$J$112</definedName>
    <definedName name="Z_818449E8_13D5_4C4F_BE90_705377874BC4_.wvu.PrintArea" localSheetId="3" hidden="1">'Milestones and Assurance'!$A$1:$I$186</definedName>
    <definedName name="Z_818449E8_13D5_4C4F_BE90_705377874BC4_.wvu.PrintArea" localSheetId="2" hidden="1">Resources!$A$1:$R$50</definedName>
    <definedName name="Z_818449E8_13D5_4C4F_BE90_705377874BC4_.wvu.PrintArea" localSheetId="0" hidden="1">Summary!$A$1:$U$60</definedName>
    <definedName name="Z_818449E8_13D5_4C4F_BE90_705377874BC4_.wvu.Rows" localSheetId="3" hidden="1">'Milestones and Assurance'!$152:$157</definedName>
    <definedName name="Z_818449E8_13D5_4C4F_BE90_705377874BC4_.wvu.Rows" localSheetId="0" hidden="1">Summary!$8:$9</definedName>
    <definedName name="Z_AF245F28_A728_42D9_B701_84DA71F17054_.wvu.Cols" localSheetId="1" hidden="1">'Finance &amp; Benefits'!$O:$O</definedName>
    <definedName name="Z_AF245F28_A728_42D9_B701_84DA71F17054_.wvu.Cols" localSheetId="2" hidden="1">Resources!$Q:$Q</definedName>
    <definedName name="Z_AF245F28_A728_42D9_B701_84DA71F17054_.wvu.Cols" localSheetId="0" hidden="1">Summary!$T:$T</definedName>
    <definedName name="Z_AF245F28_A728_42D9_B701_84DA71F17054_.wvu.PrintArea" localSheetId="1" hidden="1">'Finance &amp; Benefits'!$A$1:$J$112</definedName>
    <definedName name="Z_AF245F28_A728_42D9_B701_84DA71F17054_.wvu.PrintArea" localSheetId="3" hidden="1">'Milestones and Assurance'!$A$1:$I$186</definedName>
    <definedName name="Z_AF245F28_A728_42D9_B701_84DA71F17054_.wvu.PrintArea" localSheetId="2" hidden="1">Resources!$A$1:$R$50</definedName>
    <definedName name="Z_AF245F28_A728_42D9_B701_84DA71F17054_.wvu.PrintArea" localSheetId="0" hidden="1">Summary!$A$1:$U$60</definedName>
    <definedName name="Z_AF245F28_A728_42D9_B701_84DA71F17054_.wvu.Rows" localSheetId="3" hidden="1">'Milestones and Assurance'!$152:$157</definedName>
    <definedName name="Z_AF245F28_A728_42D9_B701_84DA71F17054_.wvu.Rows" localSheetId="0" hidden="1">Summary!$8:$9</definedName>
    <definedName name="Z_DAA0FE7A_08FA_4376_AD33_672756B958AE_.wvu.Cols" localSheetId="1" hidden="1">'Finance &amp; Benefits'!$O:$O</definedName>
    <definedName name="Z_DAA0FE7A_08FA_4376_AD33_672756B958AE_.wvu.Cols" localSheetId="2" hidden="1">Resources!$Q:$Q</definedName>
    <definedName name="Z_DAA0FE7A_08FA_4376_AD33_672756B958AE_.wvu.Cols" localSheetId="0" hidden="1">Summary!$T:$T</definedName>
    <definedName name="Z_DAA0FE7A_08FA_4376_AD33_672756B958AE_.wvu.PrintArea" localSheetId="1" hidden="1">'Finance &amp; Benefits'!$A$1:$J$112</definedName>
    <definedName name="Z_DAA0FE7A_08FA_4376_AD33_672756B958AE_.wvu.PrintArea" localSheetId="3" hidden="1">'Milestones and Assurance'!$A$1:$I$186</definedName>
    <definedName name="Z_DAA0FE7A_08FA_4376_AD33_672756B958AE_.wvu.PrintArea" localSheetId="2" hidden="1">Resources!$A$1:$R$50</definedName>
    <definedName name="Z_DAA0FE7A_08FA_4376_AD33_672756B958AE_.wvu.PrintArea" localSheetId="0" hidden="1">Summary!$A$1:$U$60</definedName>
    <definedName name="Z_DAA0FE7A_08FA_4376_AD33_672756B958AE_.wvu.Rows" localSheetId="3" hidden="1">'Milestones and Assurance'!$152:$157</definedName>
    <definedName name="Z_DAA0FE7A_08FA_4376_AD33_672756B958AE_.wvu.Rows" localSheetId="0" hidden="1">Summary!$8:$9</definedName>
    <definedName name="Z_F87D3492_2E97_4297_A6E2_14F012F3D4DB_.wvu.Cols" localSheetId="1" hidden="1">'Finance &amp; Benefits'!$O:$O</definedName>
    <definedName name="Z_F87D3492_2E97_4297_A6E2_14F012F3D4DB_.wvu.Cols" localSheetId="2" hidden="1">Resources!$Q:$Q</definedName>
    <definedName name="Z_F87D3492_2E97_4297_A6E2_14F012F3D4DB_.wvu.Cols" localSheetId="0" hidden="1">Summary!$T:$T</definedName>
    <definedName name="Z_F87D3492_2E97_4297_A6E2_14F012F3D4DB_.wvu.PrintArea" localSheetId="1" hidden="1">'Finance &amp; Benefits'!$A$1:$J$112</definedName>
    <definedName name="Z_F87D3492_2E97_4297_A6E2_14F012F3D4DB_.wvu.PrintArea" localSheetId="3" hidden="1">'Milestones and Assurance'!$A$1:$I$186</definedName>
    <definedName name="Z_F87D3492_2E97_4297_A6E2_14F012F3D4DB_.wvu.PrintArea" localSheetId="2" hidden="1">Resources!$A$1:$R$50</definedName>
    <definedName name="Z_F87D3492_2E97_4297_A6E2_14F012F3D4DB_.wvu.PrintArea" localSheetId="0" hidden="1">Summary!$A$1:$U$60</definedName>
    <definedName name="Z_F87D3492_2E97_4297_A6E2_14F012F3D4DB_.wvu.Rows" localSheetId="3" hidden="1">'Milestones and Assurance'!$152:$157</definedName>
    <definedName name="Z_F87D3492_2E97_4297_A6E2_14F012F3D4DB_.wvu.Rows" localSheetId="0" hidden="1">Summary!$8:$9</definedName>
  </definedNames>
  <calcPr calcId="152511"/>
  <customWorkbookViews>
    <customWorkbookView name="Michelle Dawson - Personal View" guid="{DAA0FE7A-08FA-4376-AD33-672756B958AE}" mergeInterval="0" personalView="1" maximized="1" xWindow="-8" yWindow="-8" windowWidth="1296" windowHeight="1000" activeSheetId="1"/>
    <customWorkbookView name="Kate Owen - Personal View" guid="{AF245F28-A728-42D9-B701-84DA71F17054}" mergeInterval="0" personalView="1" maximized="1" xWindow="-8" yWindow="-8" windowWidth="1296" windowHeight="1000" activeSheetId="4"/>
    <customWorkbookView name="Laura Keogh - Personal View" guid="{818449E8-13D5-4C4F-BE90-705377874BC4}" mergeInterval="0" personalView="1" maximized="1" xWindow="-8" yWindow="-8" windowWidth="1936" windowHeight="1056" activeSheetId="1" showComments="commIndAndComment"/>
    <customWorkbookView name="Report" guid="{6271A930-2E0B-43A4-901C-FD14571FE8FF}" maximized="1" xWindow="-8" yWindow="-8" windowWidth="1936" windowHeight="1056" activeSheetId="1"/>
    <customWorkbookView name="Dean Butler - Personal View" guid="{F87D3492-2E97-4297-A6E2-14F012F3D4DB}" mergeInterval="0" personalView="1" maximized="1" xWindow="-8" yWindow="-8" windowWidth="1296" windowHeight="1000" activeSheetId="4" showComments="commIndAndComment"/>
    <customWorkbookView name="Phil Xavier - Personal View" guid="{474B72CD-68BB-45E8-9AB0-AB8F6B237293}" mergeInterval="0" personalView="1" maximized="1" xWindow="-8" yWindow="-8" windowWidth="1936" windowHeight="1056" activeSheetId="4"/>
  </customWorkbookViews>
</workbook>
</file>

<file path=xl/calcChain.xml><?xml version="1.0" encoding="utf-8"?>
<calcChain xmlns="http://schemas.openxmlformats.org/spreadsheetml/2006/main">
  <c r="F106" i="2" l="1"/>
  <c r="E106" i="2"/>
  <c r="D106" i="2"/>
  <c r="C106" i="2"/>
  <c r="F105" i="2"/>
  <c r="E105" i="2"/>
  <c r="D105" i="2"/>
  <c r="C105" i="2"/>
  <c r="G104" i="2"/>
  <c r="G103" i="2"/>
  <c r="G102" i="2"/>
  <c r="G101" i="2"/>
  <c r="G100" i="2"/>
  <c r="G99" i="2"/>
  <c r="G98" i="2"/>
  <c r="G97" i="2"/>
  <c r="G96" i="2"/>
  <c r="G95" i="2"/>
  <c r="G94" i="2"/>
  <c r="G93" i="2"/>
  <c r="G92" i="2"/>
  <c r="G91" i="2"/>
  <c r="G90" i="2"/>
  <c r="G89" i="2"/>
  <c r="G70" i="2"/>
  <c r="E70" i="2"/>
  <c r="D70" i="2"/>
  <c r="C70" i="2"/>
  <c r="F70" i="2" s="1"/>
  <c r="G69" i="2"/>
  <c r="E69" i="2"/>
  <c r="D69" i="2"/>
  <c r="C69" i="2"/>
  <c r="F68" i="2"/>
  <c r="F67" i="2"/>
  <c r="F64" i="2"/>
  <c r="F63" i="2"/>
  <c r="F62" i="2"/>
  <c r="F61" i="2"/>
  <c r="F60" i="2"/>
  <c r="F59" i="2"/>
  <c r="F58" i="2"/>
  <c r="F57" i="2"/>
  <c r="F56" i="2"/>
  <c r="F55" i="2"/>
  <c r="F53" i="2"/>
  <c r="F52" i="2"/>
  <c r="G45" i="2"/>
  <c r="G44" i="2"/>
  <c r="D45" i="2"/>
  <c r="E45" i="2"/>
  <c r="C45" i="2"/>
  <c r="D44" i="2"/>
  <c r="E44" i="2"/>
  <c r="C44" i="2"/>
  <c r="G105" i="2" l="1"/>
  <c r="G106" i="2"/>
  <c r="F45" i="2"/>
  <c r="F44" i="2"/>
  <c r="F69" i="2"/>
  <c r="F28" i="2"/>
  <c r="F27" i="2"/>
  <c r="F36" i="2"/>
  <c r="F31" i="2"/>
  <c r="F32" i="2"/>
  <c r="F33" i="2"/>
  <c r="F34" i="2"/>
  <c r="F35" i="2"/>
  <c r="F37" i="2"/>
  <c r="F38" i="2"/>
  <c r="F39" i="2"/>
  <c r="F42" i="2"/>
  <c r="F43" i="2"/>
  <c r="F30" i="2"/>
  <c r="G21" i="3"/>
  <c r="I11" i="3"/>
  <c r="I12" i="3"/>
  <c r="I13" i="3"/>
  <c r="I14" i="3"/>
  <c r="I15" i="3"/>
  <c r="I16" i="3"/>
  <c r="I17" i="3"/>
  <c r="I18" i="3"/>
  <c r="I19" i="3"/>
  <c r="I20" i="3"/>
  <c r="I10" i="3"/>
  <c r="G42" i="3"/>
  <c r="E42" i="3"/>
  <c r="C42" i="3"/>
  <c r="C80" i="2"/>
  <c r="E21" i="3"/>
  <c r="C21" i="3"/>
  <c r="D80" i="2"/>
  <c r="I21" i="3" l="1"/>
  <c r="E80" i="2"/>
  <c r="D79" i="2"/>
  <c r="C78" i="2"/>
  <c r="D78" i="2"/>
  <c r="C79" i="2"/>
  <c r="E79" i="2" l="1"/>
  <c r="D81" i="2"/>
  <c r="E78" i="2"/>
  <c r="C81" i="2"/>
  <c r="E81" i="2" l="1"/>
</calcChain>
</file>

<file path=xl/sharedStrings.xml><?xml version="1.0" encoding="utf-8"?>
<sst xmlns="http://schemas.openxmlformats.org/spreadsheetml/2006/main" count="843" uniqueCount="500">
  <si>
    <t>Group</t>
  </si>
  <si>
    <t>GMPP</t>
  </si>
  <si>
    <t>IUK top 40</t>
  </si>
  <si>
    <t>DfT Bus Plan</t>
  </si>
  <si>
    <t>IAAP</t>
  </si>
  <si>
    <t>Portfolio Project ID</t>
  </si>
  <si>
    <t>Red</t>
  </si>
  <si>
    <t>Amber Red</t>
  </si>
  <si>
    <t>Amber</t>
  </si>
  <si>
    <t>Green</t>
  </si>
  <si>
    <t>Yes</t>
  </si>
  <si>
    <t>No</t>
  </si>
  <si>
    <t>Rail</t>
  </si>
  <si>
    <t>High Speed 2</t>
  </si>
  <si>
    <t>SRO Sign-off</t>
  </si>
  <si>
    <t>Date signed-off</t>
  </si>
  <si>
    <t>Medium</t>
  </si>
  <si>
    <t>Date</t>
  </si>
  <si>
    <t>Risk Level (RPA)</t>
  </si>
  <si>
    <t>Rail Projects</t>
  </si>
  <si>
    <t>Name</t>
  </si>
  <si>
    <t>Telephone</t>
  </si>
  <si>
    <t>Email</t>
  </si>
  <si>
    <t>Senior Responsible Officer (SRO)</t>
  </si>
  <si>
    <t>Working contact</t>
  </si>
  <si>
    <t>Overall Delivery Confidence</t>
  </si>
  <si>
    <t>Rating</t>
  </si>
  <si>
    <t>RDEL</t>
  </si>
  <si>
    <t>Total</t>
  </si>
  <si>
    <t>SOBC</t>
  </si>
  <si>
    <t>OBC</t>
  </si>
  <si>
    <t>Planning Consents</t>
  </si>
  <si>
    <t>Date Revised</t>
  </si>
  <si>
    <t>Date Created</t>
  </si>
  <si>
    <t>Original Baseline Date</t>
  </si>
  <si>
    <t>Latest Approved Baseline Date</t>
  </si>
  <si>
    <t>Pre-SOBC</t>
  </si>
  <si>
    <t>SOBC - BICC Approval</t>
  </si>
  <si>
    <t>OBC - BICC Approval</t>
  </si>
  <si>
    <t>Pre-OJEU Approval</t>
  </si>
  <si>
    <t>Pre-PIN Approval</t>
  </si>
  <si>
    <t>FBC - BICC Approval</t>
  </si>
  <si>
    <t>Start of Operation</t>
  </si>
  <si>
    <t>Shortlisting BICC Approval</t>
  </si>
  <si>
    <t>Selection BICC Approval</t>
  </si>
  <si>
    <t>OFFICIAL - SENSITIVE (when complete)</t>
  </si>
  <si>
    <t>OFFICIAL - SENSITIVE when complete</t>
  </si>
  <si>
    <t>Top 37</t>
  </si>
  <si>
    <t>AA (PB1)</t>
  </si>
  <si>
    <t>AO (PB2)</t>
  </si>
  <si>
    <t>EO (PB3)</t>
  </si>
  <si>
    <t>HEO (PB4)</t>
  </si>
  <si>
    <t>SEO (PB5)</t>
  </si>
  <si>
    <t>Grade 7 (PB6)</t>
  </si>
  <si>
    <t>Grade 6 (PB7)</t>
  </si>
  <si>
    <t>Amber Green</t>
  </si>
  <si>
    <t xml:space="preserve">BICC PORTFOLIO OFFICE - GMPP REPORTING RETURN </t>
  </si>
  <si>
    <t>Programme Director</t>
  </si>
  <si>
    <t>SRO Letter Issued (Date)</t>
  </si>
  <si>
    <t>Source of Financial Data</t>
  </si>
  <si>
    <t>Sequential</t>
  </si>
  <si>
    <t>Parallel</t>
  </si>
  <si>
    <t>Assurance and Apporval</t>
  </si>
  <si>
    <t>Project Initiation</t>
  </si>
  <si>
    <t>SCS(PB3)</t>
  </si>
  <si>
    <t>SCS(PB2)</t>
  </si>
  <si>
    <t>SCS(PB1)</t>
  </si>
  <si>
    <t>FastStream</t>
  </si>
  <si>
    <t>Digital</t>
  </si>
  <si>
    <t xml:space="preserve">Technical </t>
  </si>
  <si>
    <t>N/A</t>
  </si>
  <si>
    <t>Grade</t>
  </si>
  <si>
    <t>Function / Expertise</t>
  </si>
  <si>
    <t>Gov. Cashable</t>
  </si>
  <si>
    <t>Gov. Non-Cashable</t>
  </si>
  <si>
    <t xml:space="preserve">Budgeted </t>
  </si>
  <si>
    <t>Actual</t>
  </si>
  <si>
    <t>2016/2017</t>
  </si>
  <si>
    <t>Remaining Unprofiled Spend</t>
  </si>
  <si>
    <t xml:space="preserve">High Speed Rail </t>
  </si>
  <si>
    <t xml:space="preserve">Resource and Strategy </t>
  </si>
  <si>
    <t xml:space="preserve">Non-Group </t>
  </si>
  <si>
    <t>Has the SRO changed</t>
  </si>
  <si>
    <t xml:space="preserve">Yes </t>
  </si>
  <si>
    <t xml:space="preserve">If yes, please state the reason </t>
  </si>
  <si>
    <t xml:space="preserve">Business case used to source figures </t>
  </si>
  <si>
    <t>Name of source if not Business Case</t>
  </si>
  <si>
    <t>2017/2018</t>
  </si>
  <si>
    <t>2018/2019</t>
  </si>
  <si>
    <t>Other (please specify)</t>
  </si>
  <si>
    <t>2019/2020</t>
  </si>
  <si>
    <t>Benefits Caveat (200 words)</t>
  </si>
  <si>
    <t>Version Number</t>
  </si>
  <si>
    <t>Assurance</t>
  </si>
  <si>
    <t>SRO Scope RAG Rating - Assurance &amp; Approval Activities</t>
  </si>
  <si>
    <t xml:space="preserve">Strategic Alignment/
Government Policy </t>
  </si>
  <si>
    <t xml:space="preserve">Primary category </t>
  </si>
  <si>
    <t xml:space="preserve">Secondary category </t>
  </si>
  <si>
    <t xml:space="preserve">Tertiary category </t>
  </si>
  <si>
    <t xml:space="preserve">Infrastructure </t>
  </si>
  <si>
    <t xml:space="preserve">Digital </t>
  </si>
  <si>
    <t>Procurement</t>
  </si>
  <si>
    <t xml:space="preserve">Other </t>
  </si>
  <si>
    <t>Project Classification</t>
  </si>
  <si>
    <t xml:space="preserve">Project Scope change this quarter </t>
  </si>
  <si>
    <t>Increase</t>
  </si>
  <si>
    <t>Decrease</t>
  </si>
  <si>
    <t>If PD has changed, state reason</t>
  </si>
  <si>
    <t xml:space="preserve">Reporting Period </t>
  </si>
  <si>
    <t xml:space="preserve">Amber </t>
  </si>
  <si>
    <t xml:space="preserve">Total </t>
  </si>
  <si>
    <t>Actual/
Forecasted</t>
  </si>
  <si>
    <t>Project cost narrative (200 word limit)</t>
  </si>
  <si>
    <t>RDEL (one off new cost)</t>
  </si>
  <si>
    <t>RDEL (recurring new cost)</t>
  </si>
  <si>
    <t>RDEL (recurring old cost)</t>
  </si>
  <si>
    <t xml:space="preserve">Benefits Management </t>
  </si>
  <si>
    <t>Benefits (£m)</t>
  </si>
  <si>
    <t xml:space="preserve">Green </t>
  </si>
  <si>
    <t xml:space="preserve">Total Monetised Benefits </t>
  </si>
  <si>
    <t xml:space="preserve">SRO Benefits Delivery RAG rating </t>
  </si>
  <si>
    <t>Resource Commentary</t>
  </si>
  <si>
    <t xml:space="preserve">Project Resources </t>
  </si>
  <si>
    <t>Information Technology</t>
  </si>
  <si>
    <t>Commercial &amp; Contract Management</t>
  </si>
  <si>
    <t>Change Implementation</t>
  </si>
  <si>
    <t xml:space="preserve">Industry Knowledge </t>
  </si>
  <si>
    <t xml:space="preserve">Finance </t>
  </si>
  <si>
    <t>Commentary (optional)</t>
  </si>
  <si>
    <t>Please tick</t>
  </si>
  <si>
    <t>Q2 Jul - Sept</t>
  </si>
  <si>
    <t>Q3 Oct - Dec</t>
  </si>
  <si>
    <t>Q4 Jan - Mar</t>
  </si>
  <si>
    <t xml:space="preserve">High </t>
  </si>
  <si>
    <t>Low</t>
  </si>
  <si>
    <t>Project Description/Scope</t>
  </si>
  <si>
    <t>Latest BICC approval point</t>
  </si>
  <si>
    <t>Latest HMT approval point</t>
  </si>
  <si>
    <t>Version no.</t>
  </si>
  <si>
    <t>Date document approved by SRO</t>
  </si>
  <si>
    <t xml:space="preserve">Actual </t>
  </si>
  <si>
    <t>Forecast</t>
  </si>
  <si>
    <t>Annual steady state for recurring new costs</t>
  </si>
  <si>
    <t xml:space="preserve">Cost (£) </t>
  </si>
  <si>
    <t xml:space="preserve">Index Year </t>
  </si>
  <si>
    <t xml:space="preserve">Deflator </t>
  </si>
  <si>
    <t xml:space="preserve">Source of Finance </t>
  </si>
  <si>
    <t>Public Finance</t>
  </si>
  <si>
    <t>Private Finance</t>
  </si>
  <si>
    <t>Public Private Partnership (PFI)</t>
  </si>
  <si>
    <t xml:space="preserve">Real or Nominal </t>
  </si>
  <si>
    <t xml:space="preserve">Baseline </t>
  </si>
  <si>
    <t xml:space="preserve">Real </t>
  </si>
  <si>
    <t xml:space="preserve">Nominal </t>
  </si>
  <si>
    <t>Actual/
Forecast</t>
  </si>
  <si>
    <t>Benefits Map</t>
  </si>
  <si>
    <t xml:space="preserve">Benefits Analysed </t>
  </si>
  <si>
    <t>Benefits Realisation Plan</t>
  </si>
  <si>
    <t>Progress against recommendations</t>
  </si>
  <si>
    <t>PPM Recommendation(s)</t>
  </si>
  <si>
    <t>PPM Recommendation ID</t>
  </si>
  <si>
    <t>External</t>
  </si>
  <si>
    <t xml:space="preserve">Internal </t>
  </si>
  <si>
    <t>Internal</t>
  </si>
  <si>
    <t xml:space="preserve">MPA Gate Exit </t>
  </si>
  <si>
    <t>MPA Gate 5</t>
  </si>
  <si>
    <t>MPA Gate 0</t>
  </si>
  <si>
    <t>Project</t>
  </si>
  <si>
    <t>FBC - HMT Approval</t>
  </si>
  <si>
    <t>OBC - HMT Approval</t>
  </si>
  <si>
    <t>SOBC - HMT Approval</t>
  </si>
  <si>
    <t xml:space="preserve">Approvals </t>
  </si>
  <si>
    <t xml:space="preserve">Type </t>
  </si>
  <si>
    <t>New data being collected</t>
  </si>
  <si>
    <t>Waterfall</t>
  </si>
  <si>
    <t>Agile</t>
  </si>
  <si>
    <t xml:space="preserve">Hybrid </t>
  </si>
  <si>
    <t xml:space="preserve">No. of public sector employees </t>
  </si>
  <si>
    <t xml:space="preserve">Total number of employees funded to work on project </t>
  </si>
  <si>
    <t xml:space="preserve">No. of vacancies </t>
  </si>
  <si>
    <t>No. of public sector employees</t>
  </si>
  <si>
    <t xml:space="preserve">No. of external contractors on the project </t>
  </si>
  <si>
    <t>No. of external contractors working on project</t>
  </si>
  <si>
    <t xml:space="preserve">Actual/
Forecast </t>
  </si>
  <si>
    <t>Total Budget WLC (CDEL)</t>
  </si>
  <si>
    <t>Total Budget WLC (RDEL)</t>
  </si>
  <si>
    <t>Total Budget WLC (Non-Gov)</t>
  </si>
  <si>
    <t xml:space="preserve">Total Budget WLC </t>
  </si>
  <si>
    <t>Budgeted</t>
  </si>
  <si>
    <t>Year RDEL Spend stops</t>
  </si>
  <si>
    <t>Year CDEL spend stops</t>
  </si>
  <si>
    <t>What year are the benefits calculated to?</t>
  </si>
  <si>
    <t xml:space="preserve">Remaining Unprofiled benefits to project </t>
  </si>
  <si>
    <t xml:space="preserve">Milestones and Assurance </t>
  </si>
  <si>
    <t>Review - NAO</t>
  </si>
  <si>
    <t>Approval - MPRG</t>
  </si>
  <si>
    <t>Approval - HMT Other</t>
  </si>
  <si>
    <t>Approval - ERG Spend Control</t>
  </si>
  <si>
    <t>Approval - Other</t>
  </si>
  <si>
    <t>Assurance - Departmental</t>
  </si>
  <si>
    <t>Assurance - MPA Gate 0</t>
  </si>
  <si>
    <t>Assurance - MPA Gate 2</t>
  </si>
  <si>
    <t>Assurance - MPA Gate 3</t>
  </si>
  <si>
    <t>Assurance - MPA other</t>
  </si>
  <si>
    <t>Assurance - Other</t>
  </si>
  <si>
    <t>Approval - Departmental (BICC)</t>
  </si>
  <si>
    <t>Actual/
Forecast Date</t>
  </si>
  <si>
    <r>
      <t xml:space="preserve">Milestones
</t>
    </r>
    <r>
      <rPr>
        <b/>
        <sz val="10"/>
        <color theme="4" tint="-0.249977111117893"/>
        <rFont val="Arial"/>
        <family val="2"/>
      </rPr>
      <t>Blue</t>
    </r>
    <r>
      <rPr>
        <b/>
        <sz val="10"/>
        <color theme="0"/>
        <rFont val="Arial"/>
        <family val="2"/>
      </rPr>
      <t xml:space="preserve"> = Mandatory </t>
    </r>
  </si>
  <si>
    <t xml:space="preserve">No. of vacancies/Skills gap </t>
  </si>
  <si>
    <t xml:space="preserve">Project End Date </t>
  </si>
  <si>
    <t xml:space="preserve">Start of Project </t>
  </si>
  <si>
    <t>Project Validation Review (PVR)</t>
  </si>
  <si>
    <t xml:space="preserve">Milestone Type </t>
  </si>
  <si>
    <t>RAG</t>
  </si>
  <si>
    <t>Project scope</t>
  </si>
  <si>
    <t>Reporting period</t>
  </si>
  <si>
    <t>Project classification</t>
  </si>
  <si>
    <t>Source of Finance</t>
  </si>
  <si>
    <t xml:space="preserve">Project phase </t>
  </si>
  <si>
    <t>Methodology</t>
  </si>
  <si>
    <t>DfT Group</t>
  </si>
  <si>
    <t>ICT Development and Refresh</t>
  </si>
  <si>
    <t>Calculated Net Present Value (NPV)</t>
  </si>
  <si>
    <t>Q1 Apr - Jun</t>
  </si>
  <si>
    <t>Delegated Expenditure (£m's to 1DP)</t>
  </si>
  <si>
    <t>Project Delivery  (PPM)</t>
  </si>
  <si>
    <t>Reason for movements/note</t>
  </si>
  <si>
    <t>Now</t>
  </si>
  <si>
    <t>Future</t>
  </si>
  <si>
    <t>Project/Programme Name</t>
  </si>
  <si>
    <t xml:space="preserve">Overall Delivery Confidence Commentary (500 words)
Evidence for RAG
Progress Update
Finance comment
Key risks and issues 
</t>
  </si>
  <si>
    <t xml:space="preserve">Project Stage </t>
  </si>
  <si>
    <t>Project Milestone</t>
  </si>
  <si>
    <t>Concept</t>
  </si>
  <si>
    <t>Feasibility</t>
  </si>
  <si>
    <t>Appraise and select</t>
  </si>
  <si>
    <t>Define and refine plan</t>
  </si>
  <si>
    <t>Execute</t>
  </si>
  <si>
    <t>Operate</t>
  </si>
  <si>
    <t>Embed in BAU. Review and Lessons Learnt</t>
  </si>
  <si>
    <t>Completion Benefits Realisation (steady state)</t>
  </si>
  <si>
    <t>Project stage</t>
  </si>
  <si>
    <t xml:space="preserve">SRO Finance Confidence </t>
  </si>
  <si>
    <t>SRO ASSURANCE CONTINUED</t>
  </si>
  <si>
    <t xml:space="preserve">SRO Capability RAG Rating </t>
  </si>
  <si>
    <t xml:space="preserve">Project / Industry Capability </t>
  </si>
  <si>
    <t>Internal/External</t>
  </si>
  <si>
    <t xml:space="preserve">Commentary/Notes </t>
  </si>
  <si>
    <t xml:space="preserve">The Confidence / Quality element here is the SRO's overall rating for the quality / confidence of the assurance undertaken on the project and the projects / programme's response to any recommendations following these assurance activities. </t>
  </si>
  <si>
    <t>This section is for the SRO to make an assessment (using the RAG ratings provided) of the coverage of the assurance and approvals activities that is planned over the next two years or to the end of the programme/ project whichever is sooner.</t>
  </si>
  <si>
    <t xml:space="preserve">Assurance/Approvals </t>
  </si>
  <si>
    <r>
      <t>Project (</t>
    </r>
    <r>
      <rPr>
        <b/>
        <i/>
        <sz val="10"/>
        <color theme="0"/>
        <rFont val="Arial"/>
        <family val="2"/>
      </rPr>
      <t>first 10 milestones will be tracked and reported to BICC</t>
    </r>
    <r>
      <rPr>
        <b/>
        <sz val="10"/>
        <color theme="0"/>
        <rFont val="Arial"/>
        <family val="2"/>
      </rPr>
      <t>)</t>
    </r>
  </si>
  <si>
    <t>SRO Confidence/Quality RAG Rating - Assurance Activities</t>
  </si>
  <si>
    <t xml:space="preserve">Monetised </t>
  </si>
  <si>
    <t xml:space="preserve">Non-monetised </t>
  </si>
  <si>
    <t>Milestone
Movement?</t>
  </si>
  <si>
    <t>Other</t>
  </si>
  <si>
    <t>Part 2 - FINANCIALS</t>
  </si>
  <si>
    <t>Part 3 - BENEFITS MANAGEMENT</t>
  </si>
  <si>
    <t>Part 4 - RESOURCES</t>
  </si>
  <si>
    <t>Part 5 - APPROVAL, ASSURANCE AND PROJECT MILESTONES</t>
  </si>
  <si>
    <t>Part 1 - SUMMARY PAGE</t>
  </si>
  <si>
    <t>Peter Wilkinson</t>
  </si>
  <si>
    <t>Peter.Wilkinson@railexecutive.gsi.gov.uk</t>
  </si>
  <si>
    <t>All RDEL (WLC)
Total</t>
  </si>
  <si>
    <t>Rail Franchising Programme</t>
  </si>
  <si>
    <t xml:space="preserve">Peter Wilkinson </t>
  </si>
  <si>
    <t xml:space="preserve">A major programme to secure the provision of passenger rail services as set out under the Railways Act 1993 (as amended). The Department seeks to appoint franchisees who will work in the context of partnership to support its aim of providing world class train services that drive economic growth, exceed passenger expectations and deliver sustainable value for money for passengers and taxpayers. Franchises are to be let on a rolling programme that will cover all passenger franchises let by Government to 2021. </t>
  </si>
  <si>
    <t>020 7944 4684</t>
  </si>
  <si>
    <t>0207 944 4684</t>
  </si>
  <si>
    <t xml:space="preserve">Project Descriptor </t>
  </si>
  <si>
    <t>To secure the provision of passenger rail services as set out under the Railways Act 1993 (as amended) by letting Rail Franchises.</t>
  </si>
  <si>
    <t>Northern Franchise Start</t>
  </si>
  <si>
    <t>TPE Franchise Start</t>
  </si>
  <si>
    <t>East Anglia Franchise Start</t>
  </si>
  <si>
    <t>South Western Franchise Start</t>
  </si>
  <si>
    <t xml:space="preserve">West Coast Franchise </t>
  </si>
  <si>
    <t>LTF</t>
  </si>
  <si>
    <t>15.51 (Budget) March 2015 (Forecast)</t>
  </si>
  <si>
    <t xml:space="preserve">The scope of the Franchising programme is clearly defined and the assurance and approval activities are well documented and adhered to. The programme is subject to annual Gate 0 reviews, while individual competitions undergo regular Gate 2 reviews from the MPA. The Amber Green rating reflects the complexity of the programme as a whole and some external dependancies which may adversely affect planned future assurance and approval activities. </t>
  </si>
  <si>
    <t>End of the current franchising schedule.</t>
  </si>
  <si>
    <t>Direct Award discussions discontinued in July 2015, franchise start date moved forward.</t>
  </si>
  <si>
    <t>NAO Review</t>
  </si>
  <si>
    <t>NAO review currently ongoing</t>
  </si>
  <si>
    <t>reflects TPE Project as individual projects undergo this approval point and not the overall programme</t>
  </si>
  <si>
    <t>Franchise start date</t>
  </si>
  <si>
    <t>SoS approved the change of date as a proactive measure to manange the wider franchise programme</t>
  </si>
  <si>
    <t xml:space="preserve">Improve the Rail Network and deliver better services to customers, by addressing the high running cost of the UK railway compared with other countries; making the most of our current infrastructure; continue to invest in infrastructure such as Crossrail, the Intercity Express Programme, electrification of the network, and tube upgrades, and securing improvements to passenger rail services through a programme of rail franchise replacements.  </t>
  </si>
  <si>
    <t>List Strategic Outcomes (monetised and non-monetised benefits)</t>
  </si>
  <si>
    <t>Variance</t>
  </si>
  <si>
    <t>SDP</t>
  </si>
  <si>
    <t xml:space="preserve">Please select </t>
  </si>
  <si>
    <t xml:space="preserve">Boosting Economic Growth and Opportunity </t>
  </si>
  <si>
    <t xml:space="preserve">Helping to build a One Nation Britain </t>
  </si>
  <si>
    <t>Improving Journeys</t>
  </si>
  <si>
    <t>A Safe, Secure and Sustainable transport system</t>
  </si>
  <si>
    <t xml:space="preserve">Driving efficiency and transformation </t>
  </si>
  <si>
    <t xml:space="preserve">Becoming the best we can be </t>
  </si>
  <si>
    <t>SRO Tenure Start Date</t>
  </si>
  <si>
    <t xml:space="preserve">SRO Tenure End </t>
  </si>
  <si>
    <t>% of time spend on SRO role</t>
  </si>
  <si>
    <t>PD Tenure Start date</t>
  </si>
  <si>
    <t xml:space="preserve">% of time spend on PD role </t>
  </si>
  <si>
    <t>PD Tenure End Date</t>
  </si>
  <si>
    <t xml:space="preserve">Single Departmental Plan Alignment </t>
  </si>
  <si>
    <t>Date of Business Case</t>
  </si>
  <si>
    <t>Baseline</t>
  </si>
  <si>
    <t>Lack of resource for this skill presents a serious concern and may impact on the successful delivery of the project to time, cost &amp; quality.</t>
  </si>
  <si>
    <t>Some concern over resource for this skill, with possible implications for successful delivery of project to time, cost &amp; quality.</t>
  </si>
  <si>
    <t>Resource for this skill is largely satisfactory for successfully delivering project to time, cost &amp; quality.</t>
  </si>
  <si>
    <t>Resource for this skill is not relevant for the project in question.</t>
  </si>
  <si>
    <t xml:space="preserve">Internal - Project team  </t>
  </si>
  <si>
    <t>Overall (Internal/External)</t>
  </si>
  <si>
    <t>These should add up to above resource table</t>
  </si>
  <si>
    <t xml:space="preserve">Overall Assessment </t>
  </si>
  <si>
    <t>Benefits Cost Ratio</t>
  </si>
  <si>
    <t>Assurance (Programme Assurance</t>
  </si>
  <si>
    <t xml:space="preserve">MPA Gate 0 </t>
  </si>
  <si>
    <t>PFI</t>
  </si>
  <si>
    <t>Levy Control</t>
  </si>
  <si>
    <t xml:space="preserve">The Franchising programme is made up of a number of individual Direct Awards and Competitions. Inidividual milestones will be reported at project level. 
All the milestones bar the key delivery dates reflect the TPE franchise as individual project undergo the approvals mentioned. As such these will change on a monthly basis to reflect the next set of approvals dues. 
No changes to the milestones apart from end date, which is now known as ITT is issued. </t>
  </si>
  <si>
    <t>THERE IS NO C-DEL ASSOCIATED WITH THIS PROGRAMME.</t>
  </si>
  <si>
    <t xml:space="preserve">Delivery of consistent excellent standards in customer service, including train and station presentation, passenger information and retail facilities. </t>
  </si>
  <si>
    <t>Supporting the economy by offering competitive rail services between urban centres, providing sufficient passenger capacity and expanding rail’s mode share.</t>
  </si>
  <si>
    <t>Increased capacity and improved demand planning, alongside the development of existing markets and the cultivation of new ones.</t>
  </si>
  <si>
    <t>Increased long term value of the railways through investment, cost efficiency and improved management.</t>
  </si>
  <si>
    <t>Improved social and environmental sustainability.</t>
  </si>
  <si>
    <t>Safer environment for passengers and all those who work on the railway, by maintaining and improving health and safety standards.</t>
  </si>
  <si>
    <t>Better, simpler door-to-door journeys, including through greater interconnectivity between rail and other modes of transport.</t>
  </si>
  <si>
    <t>Seamless travel for all, through improvements in accessibility.</t>
  </si>
  <si>
    <t>2022/23</t>
  </si>
  <si>
    <t>EA SOBC - BICC Approval</t>
  </si>
  <si>
    <t>EA SOBC - HMT Approval</t>
  </si>
  <si>
    <t>EA OBC - BICC Approval</t>
  </si>
  <si>
    <t>EA OBC - HMT Approval</t>
  </si>
  <si>
    <t>EA Selection BICC Approval</t>
  </si>
  <si>
    <t>EA FBC - BICC Approval</t>
  </si>
  <si>
    <t>EA FBC - HMT Approval</t>
  </si>
  <si>
    <t xml:space="preserve">EA Key Delivery Date </t>
  </si>
  <si>
    <t>EA MPA Gate 2</t>
  </si>
  <si>
    <t xml:space="preserve">EA Start of Project </t>
  </si>
  <si>
    <t>EA Start of Operation</t>
  </si>
  <si>
    <t xml:space="preserve">EA Project End Date </t>
  </si>
  <si>
    <t>EA OJEU</t>
  </si>
  <si>
    <t>EA ITT</t>
  </si>
  <si>
    <t>EA Contract Award</t>
  </si>
  <si>
    <t>Northern SOBC - BICC Approval</t>
  </si>
  <si>
    <t>Northern SOBC - HMT Approval</t>
  </si>
  <si>
    <t>Northern OBC - BICC Approval</t>
  </si>
  <si>
    <t>Northern OBC - HMT Approval</t>
  </si>
  <si>
    <t>Northern Selection BICC Approval</t>
  </si>
  <si>
    <t>Northern FBC - BICC Approval</t>
  </si>
  <si>
    <t>Northern FBC - HMT Approval</t>
  </si>
  <si>
    <t>Northern MPA Gate 2</t>
  </si>
  <si>
    <t xml:space="preserve">Northern Start of Project </t>
  </si>
  <si>
    <t>Northern Start of Operation</t>
  </si>
  <si>
    <t>Northern OJEU</t>
  </si>
  <si>
    <t>Northern ITT</t>
  </si>
  <si>
    <t>Northern Contract Award</t>
  </si>
  <si>
    <t>TPE MPA Gate 2</t>
  </si>
  <si>
    <t xml:space="preserve">TPE Start of Project </t>
  </si>
  <si>
    <t>TPE Start of Operation</t>
  </si>
  <si>
    <t xml:space="preserve">TPE Project End Date </t>
  </si>
  <si>
    <t>TPE OJEU</t>
  </si>
  <si>
    <t>TPE ITT</t>
  </si>
  <si>
    <t>TPE Contract Award</t>
  </si>
  <si>
    <t>phil.xavier@railexecutive.gsi.gov.uk</t>
  </si>
  <si>
    <t>020 79443606</t>
  </si>
  <si>
    <t xml:space="preserve">ITT released, the End Date is now known. </t>
  </si>
  <si>
    <t>procurement-policy-note-1615-procuring-steel-in-major-projects</t>
  </si>
  <si>
    <t>Northern Project End Date</t>
  </si>
  <si>
    <t>close down and handover</t>
  </si>
  <si>
    <t>West Coast Franchise Start</t>
  </si>
  <si>
    <t>West Midlands Project Start</t>
  </si>
  <si>
    <t>South Western SOBC - BICC Approval</t>
  </si>
  <si>
    <t>South Western SOBC - HMT Approval</t>
  </si>
  <si>
    <t>South Western OBC - BICC Approval</t>
  </si>
  <si>
    <t>South Western OBC - HMT Approval</t>
  </si>
  <si>
    <t>South Western Selection BICC Approval</t>
  </si>
  <si>
    <t>South Western FBC - BICC Approval</t>
  </si>
  <si>
    <t>South Western FBC - HMT Approval</t>
  </si>
  <si>
    <t>South Western OJEU</t>
  </si>
  <si>
    <t>South Western ITT</t>
  </si>
  <si>
    <t>South Western Contract Award</t>
  </si>
  <si>
    <t>South Western Start of Opertation</t>
  </si>
  <si>
    <t xml:space="preserve">South Western Project End Date </t>
  </si>
  <si>
    <t>West Coast SOBC - BICC Approval</t>
  </si>
  <si>
    <t>West Coast SOBC - HMT Approval</t>
  </si>
  <si>
    <t>West Coast OBC - BICC Approval</t>
  </si>
  <si>
    <t>West Coast OBC - HMT Approval</t>
  </si>
  <si>
    <t>West Coast Selection BICC Approval</t>
  </si>
  <si>
    <t>West Coast FBC - BICC Approval</t>
  </si>
  <si>
    <t>West Coast FBC - HMT Approval</t>
  </si>
  <si>
    <t>West Coast OJEU</t>
  </si>
  <si>
    <t>West Coast ITT</t>
  </si>
  <si>
    <t>West Coast Contract Award</t>
  </si>
  <si>
    <t>West Coast Start of Opertation</t>
  </si>
  <si>
    <t xml:space="preserve">West Coast Project End Date </t>
  </si>
  <si>
    <t>West MidlandsSOBC - BICC Approval</t>
  </si>
  <si>
    <t>West Midlands SOBC - HMT Approval</t>
  </si>
  <si>
    <t>West Midlands OBC - BICC Approval</t>
  </si>
  <si>
    <t>West Midlands OBC - HMT Approval</t>
  </si>
  <si>
    <t>West Midlands Selection BICC Approval</t>
  </si>
  <si>
    <t>West Midlands FBC - BICC Approval</t>
  </si>
  <si>
    <t>West Midlands FBC - HMT Approval</t>
  </si>
  <si>
    <t>West Midlands OJEU</t>
  </si>
  <si>
    <t>West Midlands ITT</t>
  </si>
  <si>
    <t>West Midlands Contract Award</t>
  </si>
  <si>
    <t>West Midlands Start of Opertation</t>
  </si>
  <si>
    <t xml:space="preserve">West Midlands Project End Date </t>
  </si>
  <si>
    <t>South Eastern Project Start Date</t>
  </si>
  <si>
    <t>East Midlands Project Start Date</t>
  </si>
  <si>
    <t>Does the project has a significant steel requirement with a capital value of £10m or above?</t>
  </si>
  <si>
    <t xml:space="preserve">Will be determined in ITT </t>
  </si>
  <si>
    <t>Franchise Start date</t>
  </si>
  <si>
    <t>dates refined as BICC and HMT diary dates become clearer</t>
  </si>
  <si>
    <t>Date of Project mandate</t>
  </si>
  <si>
    <t xml:space="preserve">West Coast Start of Project </t>
  </si>
  <si>
    <t>Rail Group</t>
  </si>
  <si>
    <r>
      <t xml:space="preserve">Project ID </t>
    </r>
    <r>
      <rPr>
        <b/>
        <sz val="9"/>
        <color theme="0"/>
        <rFont val="Arial"/>
        <family val="2"/>
      </rPr>
      <t>(DFT/IPA)</t>
    </r>
  </si>
  <si>
    <t>DfT Division</t>
  </si>
  <si>
    <t xml:space="preserve">Agency or delivery partner </t>
  </si>
  <si>
    <t>If other please provide description</t>
  </si>
  <si>
    <t>SRO/PD reason for change</t>
  </si>
  <si>
    <t>Career Break</t>
  </si>
  <si>
    <t>Consolidation of projects resulting in one SRO/PD</t>
  </si>
  <si>
    <t>Departmental (or equivalent) organisational change</t>
  </si>
  <si>
    <t>Directorate (or equivalent) organisational change</t>
  </si>
  <si>
    <t>End of loan / Secondment from OGD</t>
  </si>
  <si>
    <t>End of loan / Secondment from non-government department</t>
  </si>
  <si>
    <t>End of tenure</t>
  </si>
  <si>
    <t>End of temporary promotion</t>
  </si>
  <si>
    <t>Internal governance restructure</t>
  </si>
  <si>
    <t>Left due to not being an MPLA graduate</t>
  </si>
  <si>
    <t>Left due to not being an PLP graduate</t>
  </si>
  <si>
    <t>Left for new role in current department</t>
  </si>
  <si>
    <t>Left for new role in private sector</t>
  </si>
  <si>
    <t>Left for new role on promotion in current department</t>
  </si>
  <si>
    <t>Left for new role on promotion in government</t>
  </si>
  <si>
    <t>Maternity leave</t>
  </si>
  <si>
    <t>Paternity leave</t>
  </si>
  <si>
    <t>Post rotation</t>
  </si>
  <si>
    <t>Project transferred to other government entity</t>
  </si>
  <si>
    <t>Retirement</t>
  </si>
  <si>
    <t>Review recommended departure</t>
  </si>
  <si>
    <t>Secondment outside civil service</t>
  </si>
  <si>
    <t>Secondment within civil service</t>
  </si>
  <si>
    <t>Temporary/interim assignment only</t>
  </si>
  <si>
    <t>Assurance - IPA PAR</t>
  </si>
  <si>
    <t>Assurance - IPA Gate 0</t>
  </si>
  <si>
    <t>Assurance - IPA Gate 1</t>
  </si>
  <si>
    <t>Assurance - IPA Gate 2</t>
  </si>
  <si>
    <t>Assurance - IPA Gate 3</t>
  </si>
  <si>
    <t>Assurance - IPA Gate 4</t>
  </si>
  <si>
    <t>Assurance - IPA Gate 5</t>
  </si>
  <si>
    <t>Assurance - IPA AAP</t>
  </si>
  <si>
    <t>Assurance - IPA other</t>
  </si>
  <si>
    <t>Assurance - Delegated to Dept by IPA</t>
  </si>
  <si>
    <t>Roads, Devolution and Motoring</t>
  </si>
  <si>
    <t>International, Security and Environment</t>
  </si>
  <si>
    <t xml:space="preserve">Please ensure these areas are accurately completed </t>
  </si>
  <si>
    <t xml:space="preserve">Project Methodology </t>
  </si>
  <si>
    <t>Phil Xavier</t>
  </si>
  <si>
    <t>Strategic Outline Business Case</t>
  </si>
  <si>
    <t>Outline Business Case</t>
  </si>
  <si>
    <t>Full Business Case</t>
  </si>
  <si>
    <t>Initial Gate Business Case</t>
  </si>
  <si>
    <t>Main Gate Business Case</t>
  </si>
  <si>
    <t>PBC (or equivalent)</t>
  </si>
  <si>
    <t>On Hold</t>
  </si>
  <si>
    <t>No Business Case</t>
  </si>
  <si>
    <t>No Business Case required</t>
  </si>
  <si>
    <t>Project Cost to Closure</t>
  </si>
  <si>
    <t>Baseline should reflect latest (approved) TAP figures 
Forecast should reflect expected spend (including change in internal budget allocation)</t>
  </si>
  <si>
    <t>Non-Gov(£m) both Revenue and Capital</t>
  </si>
  <si>
    <t>Pre 2016/2017</t>
  </si>
  <si>
    <t>2016/17 Spend on profile?</t>
  </si>
  <si>
    <t>2020/2021</t>
  </si>
  <si>
    <t>2021/2022</t>
  </si>
  <si>
    <t>RDEL (one off new cost - investment in change)</t>
  </si>
  <si>
    <t>RDEL (recurring new cost - investment in change)</t>
  </si>
  <si>
    <t>Economic (Inc. private partner)</t>
  </si>
  <si>
    <t>Disbenefits UK Economic</t>
  </si>
  <si>
    <t>Pre-2016/2017</t>
  </si>
  <si>
    <t>Asset Realisation</t>
  </si>
  <si>
    <t>Public Service Delivery Reform (Transformation)</t>
  </si>
  <si>
    <t>Government Operations Reform (Transformation)</t>
  </si>
  <si>
    <t>Decommisioning</t>
  </si>
  <si>
    <t xml:space="preserve">TOP RISKS
Bidder appetite/confidence in market – challenging position has been exacerbated by Brexit
West Coast limited bidder pool and interdependencies with HS2
Current instability creates challenging environment for seeking timely decisions from HMT and Ministers
East Anglia – immediate risk over whether can contract with bidder given the changing economic position
KEY EVENTS
West Coast - ICWC to carry out feasibility study to look at the Baseline Max option. EOI date to be pushed back to mid September with the ITT potentially moving back to Jan 17. 
South Western - detailed planning required to identify opportunities to mitigate delay as timetable now very tight.
East Anglia - High immediate risk over ability to contract following referendum. </t>
  </si>
  <si>
    <t xml:space="preserve">The table below represents the recommendations of audits made and those completeed and those still being worked on. 
Body                                                         Actions               Completed
IPA                                                                 24                               18
EA AAP review                                        6                                    5
SW Gateway2                                        8                                      5
WM Gateway2                                       10                                   8
NAO                                                             4                                    0
Internal Audit                                          33                                   6
TPE thematic management            4                                    3
EA deconfliction                                   5                                      3
 contract management                      6                                    0
SE flexible ticketing                            18                                    0
Since last month: 
• IPA       1 SW IPA and 8 WM IPA Gateway 2 recommendations  completed 
1 WM IPA Gateway 2 recommendation are being assigned owners with actions being developed.
• NAO report ‘Reform of the Rail Franchising Programme’
• Internal Audit 
 Open Book and Contract Managment: paper will go to board in June. South East Flexible Ticketing: recommendations actions being developed and implemented by owners. 
</t>
  </si>
  <si>
    <t>Timescales for required for risk adjustment, has pushed overall schedule back by 2 weeks with impacts on approvals. contractualisation and award</t>
  </si>
  <si>
    <t xml:space="preserve">Northern and TPE are no longer reporting as they have now been let.  </t>
  </si>
  <si>
    <t>ITT publication approved by Treasury (following intervention of the SoS) and draft shared with bidder (during purdah) now published on 12th July</t>
  </si>
  <si>
    <t xml:space="preserve">Ministerial approval given for the EOI date to be pushed back to mid September with the ITT potentially moving back to Jan 17. 
</t>
  </si>
  <si>
    <t>Franschise start date</t>
  </si>
  <si>
    <t>The total reflects the inclusion of  the of East Anglia, West Midlands and South Western franchises. No finance information is available yet for new franchise competitions recently started West Coast. Budget values are derived from v15.51 of the rail LTF for EA amended for subsequent CP5 and other changes. Economic factors as most recent OBR projections pre-Brexit vote). Forecast from rail LTF June 2015. The June LTF includes updated profiles for subsidy/premium, showing more subsidy/less premium up front in the first 2 years of franchises, follwed by significantly less subsidy/more premium later in the franchises.
Finance data reported from start of franchise</t>
  </si>
  <si>
    <t>benefits are calcualated on an individual basis and not as a programme</t>
  </si>
  <si>
    <t>ITT date shifted by 2 weeks, but still within July So Ministerial commitment has  not been missed</t>
  </si>
  <si>
    <t xml:space="preserve">The programme  does not categorise its resources in this way currently. However for the purpose of this exercise :
Specification leads, managers, advisors and assistance are classed atTechnical
Procurment leads, managers, advisors and assistance are classed as Industry Knowledge
Project Directors, managers, and Assistants are classed as Project Delivery
The other is a Fast Stream.
The programme continues to seek to atttract technical and comnercial specialists. We have made some headway in ths field. We are currently developing our attraction strategy, applying HMT agreed payflex, testing executive search and working closely with Cabinet Office and Group Procurement on the commercial capability delivery plan. 
Changes from last period reflect the normal churn.  Northern and TPE projects closing down, and South Eastern and East Mids joinning the count.. Some roles being filled by interims and or permanent staff, while other roles have become vacant, </t>
  </si>
  <si>
    <t xml:space="preserve">Figures reflect specifically the people working on a franchise competition or direct award. 
Differences in figures from the previous report represent Northern and TPE projects closing down, and South Eastern and East Mids joinning the count, and vacancies being filled. </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</si>
</sst>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 #,##0.00_-;_-* &quot;-&quot;??_-;_-@_-"/>
    <numFmt numFmtId="164" formatCode="0.0"/>
    <numFmt numFmtId="165" formatCode="dd/mm/yyyy;@"/>
  </numFmts>
  <fonts count="56" x14ac:knownFonts="1">
    <font>
      <sz val="10"/>
      <name val="Arial"/>
    </font>
    <font>
      <sz val="11"/>
      <color theme="1"/>
      <name val="Calibri"/>
      <family val="2"/>
      <scheme val="minor"/>
    </font>
    <font>
      <sz val="10"/>
      <name val="Arial"/>
      <family val="2"/>
    </font>
    <font>
      <sz val="11"/>
      <name val="Arial"/>
      <family val="2"/>
    </font>
    <font>
      <sz val="8"/>
      <name val="Arial"/>
      <family val="2"/>
    </font>
    <font>
      <u/>
      <sz val="10"/>
      <color indexed="12"/>
      <name val="Arial"/>
      <family val="2"/>
    </font>
    <font>
      <b/>
      <sz val="10"/>
      <name val="Arial"/>
      <family val="2"/>
    </font>
    <font>
      <b/>
      <sz val="10"/>
      <name val="Arial"/>
      <family val="2"/>
    </font>
    <font>
      <sz val="10"/>
      <name val="Arial"/>
      <family val="2"/>
    </font>
    <font>
      <sz val="10"/>
      <name val="Arial"/>
      <family val="2"/>
    </font>
    <font>
      <b/>
      <sz val="10"/>
      <color indexed="9"/>
      <name val="Arial"/>
      <family val="2"/>
    </font>
    <font>
      <sz val="10"/>
      <color indexed="9"/>
      <name val="Arial"/>
      <family val="2"/>
    </font>
    <font>
      <sz val="12"/>
      <name val="Arial"/>
      <family val="2"/>
    </font>
    <font>
      <b/>
      <sz val="10"/>
      <color indexed="9"/>
      <name val="Arial"/>
      <family val="2"/>
    </font>
    <font>
      <b/>
      <sz val="11"/>
      <name val="Arial"/>
      <family val="2"/>
    </font>
    <font>
      <b/>
      <sz val="9"/>
      <name val="Arial"/>
      <family val="2"/>
    </font>
    <font>
      <b/>
      <sz val="10"/>
      <color theme="0"/>
      <name val="Arial"/>
      <family val="2"/>
    </font>
    <font>
      <b/>
      <sz val="10"/>
      <color theme="0" tint="-4.9989318521683403E-2"/>
      <name val="Arial"/>
      <family val="2"/>
    </font>
    <font>
      <sz val="10"/>
      <color theme="0"/>
      <name val="Arial"/>
      <family val="2"/>
    </font>
    <font>
      <b/>
      <sz val="10"/>
      <color rgb="FFFF0000"/>
      <name val="Arial"/>
      <family val="2"/>
    </font>
    <font>
      <b/>
      <sz val="10"/>
      <color rgb="FFFFC000"/>
      <name val="Arial"/>
      <family val="2"/>
    </font>
    <font>
      <b/>
      <sz val="12"/>
      <name val="Arial"/>
      <family val="2"/>
    </font>
    <font>
      <u/>
      <sz val="10"/>
      <color theme="1"/>
      <name val="Arial Black"/>
      <family val="2"/>
    </font>
    <font>
      <sz val="10"/>
      <color theme="1"/>
      <name val="Arial Black"/>
      <family val="2"/>
    </font>
    <font>
      <b/>
      <sz val="12"/>
      <color indexed="9"/>
      <name val="Arial"/>
      <family val="2"/>
    </font>
    <font>
      <i/>
      <sz val="10"/>
      <name val="Arial"/>
      <family val="2"/>
    </font>
    <font>
      <b/>
      <sz val="12"/>
      <color theme="0"/>
      <name val="Arial"/>
      <family val="2"/>
    </font>
    <font>
      <b/>
      <sz val="9"/>
      <color indexed="9"/>
      <name val="Arial"/>
      <family val="2"/>
    </font>
    <font>
      <b/>
      <sz val="7"/>
      <color indexed="9"/>
      <name val="Arial"/>
      <family val="2"/>
    </font>
    <font>
      <i/>
      <sz val="8"/>
      <name val="Arial"/>
      <family val="2"/>
    </font>
    <font>
      <sz val="10"/>
      <color rgb="FFFFC000"/>
      <name val="Arial"/>
      <family val="2"/>
    </font>
    <font>
      <b/>
      <sz val="10"/>
      <color rgb="FF002060"/>
      <name val="Arial"/>
      <family val="2"/>
    </font>
    <font>
      <sz val="10"/>
      <color rgb="FF002060"/>
      <name val="Arial"/>
      <family val="2"/>
    </font>
    <font>
      <sz val="8"/>
      <color theme="0"/>
      <name val="Arial"/>
      <family val="2"/>
    </font>
    <font>
      <sz val="10"/>
      <color indexed="8"/>
      <name val="Calibri"/>
      <family val="2"/>
    </font>
    <font>
      <b/>
      <sz val="10"/>
      <color theme="4" tint="-0.249977111117893"/>
      <name val="Arial"/>
      <family val="2"/>
    </font>
    <font>
      <b/>
      <sz val="10"/>
      <color rgb="FF0070C0"/>
      <name val="Arial"/>
      <family val="2"/>
    </font>
    <font>
      <sz val="9"/>
      <name val="Arial"/>
      <family val="2"/>
    </font>
    <font>
      <b/>
      <sz val="9"/>
      <color theme="0"/>
      <name val="Arial"/>
      <family val="2"/>
    </font>
    <font>
      <sz val="9"/>
      <color theme="0"/>
      <name val="Arial"/>
      <family val="2"/>
    </font>
    <font>
      <b/>
      <sz val="9"/>
      <color rgb="FFFFC000"/>
      <name val="Arial"/>
      <family val="2"/>
    </font>
    <font>
      <sz val="9"/>
      <color theme="1"/>
      <name val="Calibri"/>
      <family val="2"/>
      <scheme val="minor"/>
    </font>
    <font>
      <b/>
      <sz val="7"/>
      <color theme="0"/>
      <name val="Arial"/>
      <family val="2"/>
    </font>
    <font>
      <b/>
      <sz val="8"/>
      <color indexed="9"/>
      <name val="Arial"/>
      <family val="2"/>
    </font>
    <font>
      <i/>
      <sz val="9"/>
      <name val="Arial"/>
      <family val="2"/>
    </font>
    <font>
      <b/>
      <i/>
      <sz val="10"/>
      <color theme="0"/>
      <name val="Arial"/>
      <family val="2"/>
    </font>
    <font>
      <sz val="10"/>
      <color theme="3" tint="-0.249977111117893"/>
      <name val="Arial"/>
      <family val="2"/>
    </font>
    <font>
      <b/>
      <sz val="11"/>
      <color indexed="9"/>
      <name val="Arial"/>
      <family val="2"/>
    </font>
    <font>
      <sz val="7.5"/>
      <name val="Arial"/>
      <family val="2"/>
    </font>
    <font>
      <sz val="9"/>
      <color rgb="FFFFC000"/>
      <name val="Arial"/>
      <family val="2"/>
    </font>
    <font>
      <b/>
      <sz val="11"/>
      <color theme="0"/>
      <name val="Arial"/>
      <family val="2"/>
    </font>
    <font>
      <b/>
      <sz val="8"/>
      <color theme="0"/>
      <name val="Arial"/>
      <family val="2"/>
    </font>
    <font>
      <b/>
      <sz val="10"/>
      <color rgb="FF7030A0"/>
      <name val="Arial"/>
      <family val="2"/>
    </font>
    <font>
      <b/>
      <sz val="10"/>
      <color theme="4"/>
      <name val="Arial"/>
      <family val="2"/>
    </font>
    <font>
      <sz val="8"/>
      <color rgb="FFFF0000"/>
      <name val="Arial"/>
      <family val="2"/>
    </font>
    <font>
      <sz val="10"/>
      <color rgb="FFFF0000"/>
      <name val="Arial"/>
      <family val="2"/>
    </font>
  </fonts>
  <fills count="25">
    <fill>
      <patternFill patternType="none"/>
    </fill>
    <fill>
      <patternFill patternType="gray125"/>
    </fill>
    <fill>
      <patternFill patternType="solid">
        <fgColor indexed="48"/>
        <bgColor indexed="64"/>
      </patternFill>
    </fill>
    <fill>
      <patternFill patternType="solid">
        <fgColor indexed="44"/>
        <bgColor indexed="64"/>
      </patternFill>
    </fill>
    <fill>
      <patternFill patternType="solid">
        <fgColor indexed="57"/>
        <bgColor indexed="64"/>
      </patternFill>
    </fill>
    <fill>
      <patternFill patternType="solid">
        <fgColor indexed="42"/>
        <bgColor indexed="64"/>
      </patternFill>
    </fill>
    <fill>
      <patternFill patternType="solid">
        <fgColor rgb="FFCCE4E0"/>
        <bgColor indexed="64"/>
      </patternFill>
    </fill>
    <fill>
      <patternFill patternType="solid">
        <fgColor theme="0"/>
        <bgColor indexed="64"/>
      </patternFill>
    </fill>
    <fill>
      <patternFill patternType="solid">
        <fgColor rgb="FF409889"/>
        <bgColor indexed="64"/>
      </patternFill>
    </fill>
    <fill>
      <patternFill patternType="solid">
        <fgColor rgb="FF91C5BC"/>
        <bgColor indexed="64"/>
      </patternFill>
    </fill>
    <fill>
      <patternFill patternType="solid">
        <fgColor theme="4" tint="0.79998168889431442"/>
        <bgColor indexed="64"/>
      </patternFill>
    </fill>
    <fill>
      <patternFill patternType="solid">
        <fgColor theme="4" tint="-0.249977111117893"/>
        <bgColor indexed="64"/>
      </patternFill>
    </fill>
    <fill>
      <patternFill patternType="solid">
        <fgColor rgb="FFFFC000"/>
        <bgColor indexed="64"/>
      </patternFill>
    </fill>
    <fill>
      <patternFill patternType="solid">
        <fgColor rgb="FF0070C0"/>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theme="5" tint="0.79998168889431442"/>
        <bgColor indexed="64"/>
      </patternFill>
    </fill>
    <fill>
      <patternFill patternType="solid">
        <fgColor theme="7" tint="-0.249977111117893"/>
        <bgColor indexed="64"/>
      </patternFill>
    </fill>
    <fill>
      <patternFill patternType="solid">
        <fgColor rgb="FF7030A0"/>
        <bgColor indexed="64"/>
      </patternFill>
    </fill>
    <fill>
      <patternFill patternType="solid">
        <fgColor theme="4" tint="0.39997558519241921"/>
        <bgColor indexed="64"/>
      </patternFill>
    </fill>
    <fill>
      <patternFill patternType="solid">
        <fgColor theme="0"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rgb="FFFF0000"/>
        <bgColor indexed="64"/>
      </patternFill>
    </fill>
    <fill>
      <patternFill patternType="solid">
        <fgColor rgb="FFFFFF00"/>
        <bgColor indexed="64"/>
      </patternFill>
    </fill>
  </fills>
  <borders count="107">
    <border>
      <left/>
      <right/>
      <top/>
      <bottom/>
      <diagonal/>
    </border>
    <border>
      <left style="medium">
        <color indexed="9"/>
      </left>
      <right style="medium">
        <color indexed="9"/>
      </right>
      <top style="medium">
        <color indexed="9"/>
      </top>
      <bottom style="medium">
        <color indexed="9"/>
      </bottom>
      <diagonal/>
    </border>
    <border>
      <left/>
      <right/>
      <top/>
      <bottom style="medium">
        <color indexed="9"/>
      </bottom>
      <diagonal/>
    </border>
    <border>
      <left style="medium">
        <color indexed="9"/>
      </left>
      <right/>
      <top/>
      <bottom style="medium">
        <color indexed="9"/>
      </bottom>
      <diagonal/>
    </border>
    <border>
      <left/>
      <right style="medium">
        <color indexed="9"/>
      </right>
      <top/>
      <bottom style="medium">
        <color indexed="9"/>
      </bottom>
      <diagonal/>
    </border>
    <border>
      <left/>
      <right style="medium">
        <color indexed="9"/>
      </right>
      <top style="medium">
        <color indexed="9"/>
      </top>
      <bottom style="medium">
        <color indexed="9"/>
      </bottom>
      <diagonal/>
    </border>
    <border>
      <left style="medium">
        <color indexed="9"/>
      </left>
      <right/>
      <top/>
      <bottom/>
      <diagonal/>
    </border>
    <border>
      <left/>
      <right/>
      <top style="medium">
        <color indexed="9"/>
      </top>
      <bottom/>
      <diagonal/>
    </border>
    <border>
      <left style="medium">
        <color indexed="9"/>
      </left>
      <right style="medium">
        <color indexed="9"/>
      </right>
      <top style="medium">
        <color indexed="9"/>
      </top>
      <bottom/>
      <diagonal/>
    </border>
    <border>
      <left style="medium">
        <color indexed="9"/>
      </left>
      <right/>
      <top style="medium">
        <color indexed="9"/>
      </top>
      <bottom style="medium">
        <color indexed="9"/>
      </bottom>
      <diagonal/>
    </border>
    <border>
      <left/>
      <right style="medium">
        <color indexed="9"/>
      </right>
      <top/>
      <bottom/>
      <diagonal/>
    </border>
    <border>
      <left/>
      <right/>
      <top style="medium">
        <color indexed="9"/>
      </top>
      <bottom style="medium">
        <color indexed="9"/>
      </bottom>
      <diagonal/>
    </border>
    <border>
      <left style="medium">
        <color indexed="9"/>
      </left>
      <right/>
      <top style="medium">
        <color indexed="9"/>
      </top>
      <bottom/>
      <diagonal/>
    </border>
    <border>
      <left/>
      <right style="medium">
        <color indexed="9"/>
      </right>
      <top style="medium">
        <color indexed="9"/>
      </top>
      <bottom/>
      <diagonal/>
    </border>
    <border>
      <left style="medium">
        <color indexed="9"/>
      </left>
      <right style="medium">
        <color indexed="9"/>
      </right>
      <top/>
      <bottom/>
      <diagonal/>
    </border>
    <border>
      <left style="medium">
        <color indexed="9"/>
      </left>
      <right style="medium">
        <color indexed="9"/>
      </right>
      <top/>
      <bottom style="medium">
        <color indexed="9"/>
      </bottom>
      <diagonal/>
    </border>
    <border>
      <left style="thin">
        <color indexed="9"/>
      </left>
      <right/>
      <top style="medium">
        <color indexed="9"/>
      </top>
      <bottom style="medium">
        <color indexed="9"/>
      </bottom>
      <diagonal/>
    </border>
    <border>
      <left style="medium">
        <color indexed="9"/>
      </left>
      <right/>
      <top style="medium">
        <color theme="0"/>
      </top>
      <bottom/>
      <diagonal/>
    </border>
    <border>
      <left/>
      <right/>
      <top style="medium">
        <color theme="0"/>
      </top>
      <bottom/>
      <diagonal/>
    </border>
    <border>
      <left style="medium">
        <color theme="0"/>
      </left>
      <right/>
      <top/>
      <bottom style="medium">
        <color indexed="9"/>
      </bottom>
      <diagonal/>
    </border>
    <border>
      <left style="medium">
        <color theme="0"/>
      </left>
      <right/>
      <top/>
      <bottom/>
      <diagonal/>
    </border>
    <border>
      <left/>
      <right/>
      <top/>
      <bottom style="medium">
        <color theme="0"/>
      </bottom>
      <diagonal/>
    </border>
    <border>
      <left style="medium">
        <color theme="0"/>
      </left>
      <right/>
      <top style="medium">
        <color theme="0"/>
      </top>
      <bottom/>
      <diagonal/>
    </border>
    <border>
      <left style="medium">
        <color theme="0"/>
      </left>
      <right/>
      <top/>
      <bottom style="medium">
        <color theme="0"/>
      </bottom>
      <diagonal/>
    </border>
    <border>
      <left style="medium">
        <color theme="0"/>
      </left>
      <right style="medium">
        <color theme="0"/>
      </right>
      <top style="medium">
        <color theme="0"/>
      </top>
      <bottom style="medium">
        <color theme="0"/>
      </bottom>
      <diagonal/>
    </border>
    <border>
      <left/>
      <right style="medium">
        <color theme="0"/>
      </right>
      <top style="medium">
        <color theme="0"/>
      </top>
      <bottom/>
      <diagonal/>
    </border>
    <border>
      <left/>
      <right style="medium">
        <color theme="0"/>
      </right>
      <top/>
      <bottom/>
      <diagonal/>
    </border>
    <border>
      <left/>
      <right style="medium">
        <color theme="0"/>
      </right>
      <top/>
      <bottom style="medium">
        <color theme="0"/>
      </bottom>
      <diagonal/>
    </border>
    <border>
      <left style="medium">
        <color theme="0"/>
      </left>
      <right/>
      <top style="medium">
        <color theme="0"/>
      </top>
      <bottom style="medium">
        <color theme="0"/>
      </bottom>
      <diagonal/>
    </border>
    <border>
      <left/>
      <right/>
      <top style="medium">
        <color theme="0"/>
      </top>
      <bottom style="medium">
        <color theme="0"/>
      </bottom>
      <diagonal/>
    </border>
    <border>
      <left/>
      <right style="medium">
        <color theme="0"/>
      </right>
      <top style="medium">
        <color theme="0"/>
      </top>
      <bottom style="medium">
        <color theme="0"/>
      </bottom>
      <diagonal/>
    </border>
    <border>
      <left/>
      <right style="medium">
        <color theme="0"/>
      </right>
      <top style="medium">
        <color indexed="9"/>
      </top>
      <bottom/>
      <diagonal/>
    </border>
    <border>
      <left/>
      <right style="medium">
        <color theme="0"/>
      </right>
      <top/>
      <bottom style="medium">
        <color indexed="9"/>
      </bottom>
      <diagonal/>
    </border>
    <border>
      <left style="medium">
        <color theme="0"/>
      </left>
      <right style="medium">
        <color theme="0"/>
      </right>
      <top style="medium">
        <color theme="0"/>
      </top>
      <bottom/>
      <diagonal/>
    </border>
    <border>
      <left style="medium">
        <color theme="0"/>
      </left>
      <right style="medium">
        <color theme="0"/>
      </right>
      <top/>
      <bottom/>
      <diagonal/>
    </border>
    <border>
      <left style="medium">
        <color theme="0"/>
      </left>
      <right style="medium">
        <color theme="0"/>
      </right>
      <top/>
      <bottom style="medium">
        <color indexed="9"/>
      </bottom>
      <diagonal/>
    </border>
    <border>
      <left style="thin">
        <color indexed="9"/>
      </left>
      <right style="medium">
        <color theme="0"/>
      </right>
      <top style="medium">
        <color indexed="9"/>
      </top>
      <bottom style="medium">
        <color theme="0"/>
      </bottom>
      <diagonal/>
    </border>
    <border>
      <left style="medium">
        <color indexed="9"/>
      </left>
      <right style="medium">
        <color theme="0"/>
      </right>
      <top style="medium">
        <color theme="0"/>
      </top>
      <bottom style="medium">
        <color theme="0"/>
      </bottom>
      <diagonal/>
    </border>
    <border>
      <left style="medium">
        <color indexed="9"/>
      </left>
      <right/>
      <top style="medium">
        <color theme="0"/>
      </top>
      <bottom style="medium">
        <color indexed="9"/>
      </bottom>
      <diagonal/>
    </border>
    <border>
      <left style="thin">
        <color indexed="9"/>
      </left>
      <right/>
      <top style="medium">
        <color indexed="9"/>
      </top>
      <bottom style="medium">
        <color theme="0"/>
      </bottom>
      <diagonal/>
    </border>
    <border>
      <left/>
      <right style="medium">
        <color indexed="9"/>
      </right>
      <top style="medium">
        <color indexed="9"/>
      </top>
      <bottom style="medium">
        <color theme="0"/>
      </bottom>
      <diagonal/>
    </border>
    <border>
      <left/>
      <right style="medium">
        <color indexed="9"/>
      </right>
      <top/>
      <bottom style="thin">
        <color theme="0"/>
      </bottom>
      <diagonal/>
    </border>
    <border>
      <left/>
      <right/>
      <top style="thin">
        <color theme="0"/>
      </top>
      <bottom style="medium">
        <color indexed="9"/>
      </bottom>
      <diagonal/>
    </border>
    <border>
      <left style="thick">
        <color theme="0"/>
      </left>
      <right/>
      <top style="medium">
        <color indexed="9"/>
      </top>
      <bottom style="medium">
        <color indexed="9"/>
      </bottom>
      <diagonal/>
    </border>
    <border>
      <left style="thick">
        <color theme="0"/>
      </left>
      <right/>
      <top/>
      <bottom/>
      <diagonal/>
    </border>
    <border>
      <left style="thick">
        <color theme="0"/>
      </left>
      <right style="medium">
        <color indexed="9"/>
      </right>
      <top style="medium">
        <color indexed="9"/>
      </top>
      <bottom style="medium">
        <color indexed="9"/>
      </bottom>
      <diagonal/>
    </border>
    <border>
      <left/>
      <right style="medium">
        <color indexed="9"/>
      </right>
      <top style="thick">
        <color theme="0"/>
      </top>
      <bottom/>
      <diagonal/>
    </border>
    <border>
      <left style="medium">
        <color indexed="9"/>
      </left>
      <right/>
      <top style="medium">
        <color indexed="9"/>
      </top>
      <bottom style="medium">
        <color theme="0"/>
      </bottom>
      <diagonal/>
    </border>
    <border>
      <left style="medium">
        <color theme="0"/>
      </left>
      <right/>
      <top style="medium">
        <color indexed="9"/>
      </top>
      <bottom/>
      <diagonal/>
    </border>
    <border>
      <left style="medium">
        <color theme="0"/>
      </left>
      <right style="medium">
        <color theme="0"/>
      </right>
      <top style="medium">
        <color indexed="9"/>
      </top>
      <bottom style="medium">
        <color theme="0"/>
      </bottom>
      <diagonal/>
    </border>
    <border>
      <left/>
      <right style="medium">
        <color theme="0"/>
      </right>
      <top style="medium">
        <color theme="0"/>
      </top>
      <bottom style="medium">
        <color indexed="9"/>
      </bottom>
      <diagonal/>
    </border>
    <border>
      <left style="thin">
        <color indexed="9"/>
      </left>
      <right/>
      <top/>
      <bottom style="medium">
        <color indexed="9"/>
      </bottom>
      <diagonal/>
    </border>
    <border>
      <left/>
      <right style="medium">
        <color theme="0"/>
      </right>
      <top style="medium">
        <color indexed="9"/>
      </top>
      <bottom style="medium">
        <color indexed="9"/>
      </bottom>
      <diagonal/>
    </border>
    <border>
      <left style="medium">
        <color indexed="9"/>
      </left>
      <right/>
      <top style="medium">
        <color indexed="9"/>
      </top>
      <bottom style="thin">
        <color theme="0"/>
      </bottom>
      <diagonal/>
    </border>
    <border>
      <left/>
      <right style="medium">
        <color indexed="9"/>
      </right>
      <top style="medium">
        <color indexed="9"/>
      </top>
      <bottom style="thin">
        <color theme="0"/>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ck">
        <color theme="0"/>
      </bottom>
      <diagonal/>
    </border>
    <border>
      <left style="thick">
        <color theme="0"/>
      </left>
      <right style="thick">
        <color theme="0"/>
      </right>
      <top style="thick">
        <color theme="0"/>
      </top>
      <bottom style="thick">
        <color theme="0"/>
      </bottom>
      <diagonal/>
    </border>
    <border>
      <left/>
      <right style="thick">
        <color theme="0"/>
      </right>
      <top/>
      <bottom/>
      <diagonal/>
    </border>
    <border>
      <left/>
      <right/>
      <top style="thick">
        <color theme="0"/>
      </top>
      <bottom/>
      <diagonal/>
    </border>
    <border>
      <left style="thick">
        <color theme="0"/>
      </left>
      <right style="medium">
        <color indexed="9"/>
      </right>
      <top/>
      <bottom/>
      <diagonal/>
    </border>
    <border>
      <left style="thick">
        <color theme="0"/>
      </left>
      <right/>
      <top style="medium">
        <color indexed="9"/>
      </top>
      <bottom/>
      <diagonal/>
    </border>
    <border>
      <left style="medium">
        <color indexed="9"/>
      </left>
      <right style="thick">
        <color theme="0"/>
      </right>
      <top style="thick">
        <color theme="0"/>
      </top>
      <bottom/>
      <diagonal/>
    </border>
    <border>
      <left style="medium">
        <color indexed="9"/>
      </left>
      <right/>
      <top style="thick">
        <color theme="0"/>
      </top>
      <bottom style="medium">
        <color indexed="9"/>
      </bottom>
      <diagonal/>
    </border>
    <border>
      <left style="thick">
        <color theme="0"/>
      </left>
      <right style="medium">
        <color indexed="9"/>
      </right>
      <top style="medium">
        <color indexed="9"/>
      </top>
      <bottom style="thick">
        <color theme="0"/>
      </bottom>
      <diagonal/>
    </border>
    <border>
      <left style="thick">
        <color theme="0"/>
      </left>
      <right style="medium">
        <color indexed="9"/>
      </right>
      <top/>
      <bottom style="thick">
        <color theme="0"/>
      </bottom>
      <diagonal/>
    </border>
    <border>
      <left style="thick">
        <color theme="0"/>
      </left>
      <right style="thick">
        <color theme="0"/>
      </right>
      <top style="thick">
        <color theme="0"/>
      </top>
      <bottom/>
      <diagonal/>
    </border>
    <border>
      <left style="thick">
        <color theme="0"/>
      </left>
      <right/>
      <top style="thick">
        <color theme="0"/>
      </top>
      <bottom/>
      <diagonal/>
    </border>
    <border>
      <left/>
      <right style="thick">
        <color theme="0"/>
      </right>
      <top style="medium">
        <color indexed="9"/>
      </top>
      <bottom/>
      <diagonal/>
    </border>
    <border>
      <left style="thick">
        <color theme="0"/>
      </left>
      <right style="thick">
        <color theme="0"/>
      </right>
      <top/>
      <bottom style="thick">
        <color theme="0"/>
      </bottom>
      <diagonal/>
    </border>
    <border>
      <left style="thick">
        <color theme="0"/>
      </left>
      <right style="medium">
        <color indexed="9"/>
      </right>
      <top style="thick">
        <color theme="0"/>
      </top>
      <bottom style="thick">
        <color theme="0"/>
      </bottom>
      <diagonal/>
    </border>
    <border>
      <left/>
      <right style="thick">
        <color theme="0"/>
      </right>
      <top style="thick">
        <color theme="0"/>
      </top>
      <bottom/>
      <diagonal/>
    </border>
    <border>
      <left style="thick">
        <color theme="0"/>
      </left>
      <right/>
      <top style="thick">
        <color theme="0"/>
      </top>
      <bottom style="thick">
        <color theme="0"/>
      </bottom>
      <diagonal/>
    </border>
    <border>
      <left/>
      <right style="thick">
        <color theme="0"/>
      </right>
      <top style="thick">
        <color theme="0"/>
      </top>
      <bottom style="thick">
        <color theme="0"/>
      </bottom>
      <diagonal/>
    </border>
    <border>
      <left style="medium">
        <color indexed="9"/>
      </left>
      <right/>
      <top/>
      <bottom style="thick">
        <color theme="0"/>
      </bottom>
      <diagonal/>
    </border>
    <border>
      <left style="medium">
        <color indexed="9"/>
      </left>
      <right/>
      <top style="thick">
        <color theme="0"/>
      </top>
      <bottom/>
      <diagonal/>
    </border>
    <border>
      <left style="medium">
        <color indexed="9"/>
      </left>
      <right/>
      <top style="thick">
        <color theme="0"/>
      </top>
      <bottom style="thick">
        <color theme="0"/>
      </bottom>
      <diagonal/>
    </border>
    <border>
      <left/>
      <right/>
      <top style="thick">
        <color theme="0"/>
      </top>
      <bottom style="thick">
        <color theme="0"/>
      </bottom>
      <diagonal/>
    </border>
    <border>
      <left/>
      <right style="medium">
        <color indexed="9"/>
      </right>
      <top style="thick">
        <color theme="0"/>
      </top>
      <bottom style="thick">
        <color theme="0"/>
      </bottom>
      <diagonal/>
    </border>
    <border>
      <left/>
      <right style="medium">
        <color indexed="9"/>
      </right>
      <top/>
      <bottom style="thick">
        <color theme="0"/>
      </bottom>
      <diagonal/>
    </border>
    <border>
      <left/>
      <right/>
      <top style="thick">
        <color theme="0"/>
      </top>
      <bottom style="medium">
        <color indexed="9"/>
      </bottom>
      <diagonal/>
    </border>
    <border>
      <left style="thick">
        <color theme="0"/>
      </left>
      <right style="thick">
        <color theme="0"/>
      </right>
      <top style="medium">
        <color indexed="9"/>
      </top>
      <bottom/>
      <diagonal/>
    </border>
    <border>
      <left style="thick">
        <color theme="0"/>
      </left>
      <right style="thick">
        <color theme="0"/>
      </right>
      <top/>
      <bottom/>
      <diagonal/>
    </border>
    <border>
      <left style="medium">
        <color theme="0"/>
      </left>
      <right/>
      <top style="medium">
        <color indexed="9"/>
      </top>
      <bottom style="medium">
        <color indexed="9"/>
      </bottom>
      <diagonal/>
    </border>
    <border>
      <left style="medium">
        <color indexed="9"/>
      </left>
      <right style="medium">
        <color theme="0"/>
      </right>
      <top style="medium">
        <color theme="0"/>
      </top>
      <bottom/>
      <diagonal/>
    </border>
    <border>
      <left style="medium">
        <color theme="0"/>
      </left>
      <right style="medium">
        <color indexed="9"/>
      </right>
      <top style="medium">
        <color indexed="9"/>
      </top>
      <bottom style="medium">
        <color indexed="9"/>
      </bottom>
      <diagonal/>
    </border>
    <border>
      <left style="medium">
        <color indexed="9"/>
      </left>
      <right style="medium">
        <color theme="0"/>
      </right>
      <top/>
      <bottom style="medium">
        <color theme="0"/>
      </bottom>
      <diagonal/>
    </border>
    <border>
      <left style="medium">
        <color indexed="64"/>
      </left>
      <right/>
      <top/>
      <bottom/>
      <diagonal/>
    </border>
    <border>
      <left/>
      <right style="medium">
        <color indexed="64"/>
      </right>
      <top/>
      <bottom/>
      <diagonal/>
    </border>
    <border>
      <left style="thick">
        <color theme="0"/>
      </left>
      <right/>
      <top/>
      <bottom style="thin">
        <color theme="0"/>
      </bottom>
      <diagonal/>
    </border>
    <border>
      <left/>
      <right/>
      <top/>
      <bottom style="thin">
        <color theme="0"/>
      </bottom>
      <diagonal/>
    </border>
    <border>
      <left/>
      <right style="medium">
        <color indexed="9"/>
      </right>
      <top/>
      <bottom style="medium">
        <color theme="0"/>
      </bottom>
      <diagonal/>
    </border>
    <border>
      <left style="thin">
        <color indexed="64"/>
      </left>
      <right style="thin">
        <color indexed="64"/>
      </right>
      <top style="thin">
        <color indexed="64"/>
      </top>
      <bottom style="thin">
        <color indexed="64"/>
      </bottom>
      <diagonal/>
    </border>
    <border>
      <left style="medium">
        <color indexed="9"/>
      </left>
      <right style="thin">
        <color theme="0"/>
      </right>
      <top style="medium">
        <color indexed="9"/>
      </top>
      <bottom style="medium">
        <color indexed="9"/>
      </bottom>
      <diagonal/>
    </border>
    <border>
      <left style="thin">
        <color theme="0"/>
      </left>
      <right/>
      <top style="thin">
        <color theme="0"/>
      </top>
      <bottom/>
      <diagonal/>
    </border>
    <border>
      <left/>
      <right/>
      <top style="thin">
        <color theme="0"/>
      </top>
      <bottom/>
      <diagonal/>
    </border>
    <border>
      <left/>
      <right style="thin">
        <color theme="0"/>
      </right>
      <top style="thin">
        <color theme="0"/>
      </top>
      <bottom/>
      <diagonal/>
    </border>
    <border>
      <left style="thin">
        <color theme="0"/>
      </left>
      <right/>
      <top/>
      <bottom/>
      <diagonal/>
    </border>
    <border>
      <left/>
      <right style="thin">
        <color theme="0"/>
      </right>
      <top/>
      <bottom/>
      <diagonal/>
    </border>
    <border>
      <left style="thin">
        <color theme="0"/>
      </left>
      <right/>
      <top/>
      <bottom style="thin">
        <color theme="0"/>
      </bottom>
      <diagonal/>
    </border>
    <border>
      <left/>
      <right style="thin">
        <color theme="0"/>
      </right>
      <top/>
      <bottom style="thin">
        <color theme="0"/>
      </bottom>
      <diagonal/>
    </border>
    <border>
      <left style="thin">
        <color theme="0"/>
      </left>
      <right style="thin">
        <color theme="0"/>
      </right>
      <top style="thin">
        <color theme="0"/>
      </top>
      <bottom style="thin">
        <color theme="0"/>
      </bottom>
      <diagonal/>
    </border>
  </borders>
  <cellStyleXfs count="6">
    <xf numFmtId="0" fontId="0" fillId="0" borderId="0"/>
    <xf numFmtId="43" fontId="2" fillId="0" borderId="0" applyFont="0" applyFill="0" applyBorder="0" applyAlignment="0" applyProtection="0"/>
    <xf numFmtId="0" fontId="5" fillId="0" borderId="0" applyNumberFormat="0" applyFill="0" applyBorder="0" applyAlignment="0" applyProtection="0">
      <alignment vertical="top"/>
      <protection locked="0"/>
    </xf>
    <xf numFmtId="0" fontId="2" fillId="0" borderId="0"/>
    <xf numFmtId="43" fontId="2" fillId="0" borderId="0" applyFont="0" applyFill="0" applyBorder="0" applyAlignment="0" applyProtection="0"/>
    <xf numFmtId="0" fontId="1" fillId="0" borderId="0"/>
  </cellStyleXfs>
  <cellXfs count="775">
    <xf numFmtId="0" fontId="0" fillId="0" borderId="0" xfId="0"/>
    <xf numFmtId="0" fontId="3" fillId="0" borderId="0" xfId="0" applyFont="1"/>
    <xf numFmtId="0" fontId="2" fillId="0" borderId="0" xfId="0" applyFont="1"/>
    <xf numFmtId="0" fontId="8" fillId="0" borderId="0" xfId="0" applyFont="1"/>
    <xf numFmtId="0" fontId="9" fillId="0" borderId="0" xfId="0" applyFont="1"/>
    <xf numFmtId="0" fontId="9" fillId="0" borderId="0" xfId="0" applyFont="1" applyFill="1"/>
    <xf numFmtId="0" fontId="0" fillId="0" borderId="0" xfId="0" applyFill="1" applyBorder="1"/>
    <xf numFmtId="0" fontId="3" fillId="0" borderId="1" xfId="0" applyFont="1" applyBorder="1"/>
    <xf numFmtId="0" fontId="2" fillId="3" borderId="1" xfId="0" applyFont="1" applyFill="1" applyBorder="1" applyAlignment="1" applyProtection="1">
      <alignment horizontal="left"/>
      <protection locked="0"/>
    </xf>
    <xf numFmtId="0" fontId="2" fillId="0" borderId="1" xfId="0" applyFont="1" applyFill="1" applyBorder="1" applyAlignment="1">
      <alignment horizontal="left"/>
    </xf>
    <xf numFmtId="0" fontId="8" fillId="0" borderId="1" xfId="0" applyFont="1" applyBorder="1"/>
    <xf numFmtId="0" fontId="0" fillId="0" borderId="1" xfId="0" applyBorder="1"/>
    <xf numFmtId="0" fontId="0" fillId="0" borderId="1" xfId="0" applyFill="1" applyBorder="1"/>
    <xf numFmtId="0" fontId="2" fillId="0" borderId="1" xfId="0" applyFont="1" applyBorder="1"/>
    <xf numFmtId="0" fontId="2" fillId="0" borderId="1" xfId="0" applyFont="1" applyFill="1" applyBorder="1"/>
    <xf numFmtId="0" fontId="2" fillId="3" borderId="1" xfId="0" applyFont="1" applyFill="1" applyBorder="1" applyAlignment="1" applyProtection="1">
      <alignment horizontal="left" wrapText="1"/>
      <protection locked="0"/>
    </xf>
    <xf numFmtId="0" fontId="12" fillId="0" borderId="0" xfId="0" applyFont="1"/>
    <xf numFmtId="0" fontId="10" fillId="2" borderId="1" xfId="2" applyFont="1" applyFill="1" applyBorder="1" applyAlignment="1" applyProtection="1"/>
    <xf numFmtId="0" fontId="10" fillId="0" borderId="1" xfId="0" applyFont="1" applyBorder="1"/>
    <xf numFmtId="0" fontId="11" fillId="0" borderId="1" xfId="0" applyFont="1" applyBorder="1"/>
    <xf numFmtId="0" fontId="11" fillId="0" borderId="0" xfId="0" applyFont="1"/>
    <xf numFmtId="0" fontId="10" fillId="2" borderId="1" xfId="2" applyFont="1" applyFill="1" applyBorder="1" applyAlignment="1" applyProtection="1">
      <alignment horizontal="center" vertical="center" wrapText="1"/>
    </xf>
    <xf numFmtId="0" fontId="6" fillId="0" borderId="0" xfId="3" applyFont="1" applyFill="1" applyBorder="1"/>
    <xf numFmtId="0" fontId="6" fillId="0" borderId="0" xfId="3" applyFont="1"/>
    <xf numFmtId="0" fontId="2" fillId="0" borderId="0" xfId="3" applyFont="1"/>
    <xf numFmtId="0" fontId="2" fillId="0" borderId="0" xfId="3"/>
    <xf numFmtId="0" fontId="2" fillId="0" borderId="1" xfId="3" applyFont="1" applyFill="1" applyBorder="1"/>
    <xf numFmtId="0" fontId="2" fillId="0" borderId="1" xfId="3" applyBorder="1"/>
    <xf numFmtId="0" fontId="2" fillId="0" borderId="1" xfId="3" applyBorder="1" applyAlignment="1"/>
    <xf numFmtId="0" fontId="2" fillId="0" borderId="0" xfId="3" applyFill="1" applyBorder="1"/>
    <xf numFmtId="0" fontId="2" fillId="0" borderId="1" xfId="3" applyFill="1" applyBorder="1"/>
    <xf numFmtId="0" fontId="2" fillId="0" borderId="0" xfId="3" applyFill="1"/>
    <xf numFmtId="0" fontId="2" fillId="0" borderId="0" xfId="3" applyFont="1" applyFill="1"/>
    <xf numFmtId="0" fontId="0" fillId="0" borderId="11" xfId="0" applyBorder="1"/>
    <xf numFmtId="0" fontId="15" fillId="0" borderId="0" xfId="0" applyFont="1"/>
    <xf numFmtId="0" fontId="15" fillId="0" borderId="0" xfId="3" applyFont="1"/>
    <xf numFmtId="0" fontId="0" fillId="7" borderId="0" xfId="0" applyFill="1"/>
    <xf numFmtId="0" fontId="10" fillId="2" borderId="1" xfId="2" applyNumberFormat="1" applyFont="1" applyFill="1" applyBorder="1" applyAlignment="1" applyProtection="1">
      <alignment horizontal="left" vertical="center" wrapText="1"/>
    </xf>
    <xf numFmtId="0" fontId="0" fillId="0" borderId="6" xfId="0" applyBorder="1"/>
    <xf numFmtId="0" fontId="8" fillId="0" borderId="14" xfId="0" applyFont="1" applyBorder="1"/>
    <xf numFmtId="0" fontId="0" fillId="0" borderId="14" xfId="0" applyBorder="1"/>
    <xf numFmtId="0" fontId="0" fillId="0" borderId="9" xfId="0" applyBorder="1"/>
    <xf numFmtId="0" fontId="5" fillId="0" borderId="22" xfId="2" applyFill="1" applyBorder="1" applyAlignment="1" applyProtection="1">
      <alignment vertical="center" wrapText="1"/>
    </xf>
    <xf numFmtId="0" fontId="5" fillId="0" borderId="25" xfId="2" applyFill="1" applyBorder="1" applyAlignment="1" applyProtection="1">
      <alignment vertical="center" wrapText="1"/>
    </xf>
    <xf numFmtId="0" fontId="5" fillId="0" borderId="20" xfId="2" applyFill="1" applyBorder="1" applyAlignment="1" applyProtection="1">
      <alignment vertical="center" wrapText="1"/>
    </xf>
    <xf numFmtId="0" fontId="5" fillId="0" borderId="26" xfId="2" applyFill="1" applyBorder="1" applyAlignment="1" applyProtection="1">
      <alignment vertical="center" wrapText="1"/>
    </xf>
    <xf numFmtId="14" fontId="2" fillId="0" borderId="1" xfId="3" applyNumberFormat="1" applyFont="1" applyFill="1" applyBorder="1" applyAlignment="1" applyProtection="1">
      <alignment horizontal="left"/>
      <protection locked="0"/>
    </xf>
    <xf numFmtId="0" fontId="17" fillId="2" borderId="1" xfId="2" applyFont="1" applyFill="1" applyBorder="1" applyAlignment="1" applyProtection="1">
      <alignment horizontal="center" vertical="center" wrapText="1"/>
    </xf>
    <xf numFmtId="0" fontId="2" fillId="0" borderId="7" xfId="3" applyBorder="1" applyAlignment="1"/>
    <xf numFmtId="0" fontId="1" fillId="0" borderId="0" xfId="5"/>
    <xf numFmtId="0" fontId="10" fillId="0" borderId="1" xfId="2" applyNumberFormat="1" applyFont="1" applyFill="1" applyBorder="1" applyAlignment="1" applyProtection="1">
      <alignment horizontal="left" vertical="center" wrapText="1"/>
    </xf>
    <xf numFmtId="0" fontId="6" fillId="0" borderId="0" xfId="3" applyFont="1" applyFill="1"/>
    <xf numFmtId="0" fontId="2" fillId="0" borderId="0" xfId="3" applyFont="1" applyFill="1" applyProtection="1"/>
    <xf numFmtId="0" fontId="2" fillId="0" borderId="0" xfId="3" applyFont="1" applyProtection="1"/>
    <xf numFmtId="43" fontId="6" fillId="0" borderId="0" xfId="4" applyFont="1" applyFill="1" applyBorder="1" applyAlignment="1">
      <alignment horizontal="center" vertical="center" wrapText="1"/>
    </xf>
    <xf numFmtId="2" fontId="7" fillId="0" borderId="0" xfId="1" applyNumberFormat="1" applyFont="1" applyFill="1" applyBorder="1" applyAlignment="1" applyProtection="1">
      <alignment horizontal="center" vertical="center" wrapText="1"/>
    </xf>
    <xf numFmtId="0" fontId="10" fillId="0" borderId="0" xfId="3" applyFont="1" applyFill="1" applyBorder="1" applyAlignment="1">
      <alignment horizontal="left" vertical="top" wrapText="1"/>
    </xf>
    <xf numFmtId="2" fontId="2" fillId="3" borderId="1" xfId="4" applyNumberFormat="1" applyFont="1" applyFill="1" applyBorder="1" applyAlignment="1" applyProtection="1">
      <alignment horizontal="center" vertical="center" wrapText="1"/>
      <protection locked="0"/>
    </xf>
    <xf numFmtId="0" fontId="16" fillId="2" borderId="1" xfId="2" applyFont="1" applyFill="1" applyBorder="1" applyAlignment="1" applyProtection="1">
      <alignment horizontal="left" vertical="center" wrapText="1"/>
    </xf>
    <xf numFmtId="0" fontId="18" fillId="0" borderId="0" xfId="3" applyFont="1"/>
    <xf numFmtId="2" fontId="2" fillId="0" borderId="1" xfId="4" applyNumberFormat="1" applyFont="1" applyFill="1" applyBorder="1" applyAlignment="1" applyProtection="1">
      <alignment horizontal="left" vertical="center" wrapText="1"/>
      <protection locked="0"/>
    </xf>
    <xf numFmtId="0" fontId="10" fillId="0" borderId="1" xfId="3" applyFont="1" applyFill="1" applyBorder="1" applyAlignment="1">
      <alignment horizontal="left" wrapText="1"/>
    </xf>
    <xf numFmtId="0" fontId="18" fillId="0" borderId="0" xfId="3" applyFont="1" applyFill="1"/>
    <xf numFmtId="0" fontId="20" fillId="7" borderId="0" xfId="2" applyNumberFormat="1" applyFont="1" applyFill="1" applyBorder="1" applyAlignment="1" applyProtection="1">
      <alignment horizontal="center" vertical="center" wrapText="1"/>
    </xf>
    <xf numFmtId="0" fontId="9" fillId="7" borderId="0" xfId="0" applyFont="1" applyFill="1" applyBorder="1" applyAlignment="1">
      <alignment horizontal="center"/>
    </xf>
    <xf numFmtId="0" fontId="9" fillId="7" borderId="0" xfId="0" applyFont="1" applyFill="1"/>
    <xf numFmtId="0" fontId="0" fillId="0" borderId="0" xfId="0" applyAlignment="1"/>
    <xf numFmtId="0" fontId="0" fillId="0" borderId="0" xfId="0" applyAlignment="1">
      <alignment horizontal="center"/>
    </xf>
    <xf numFmtId="0" fontId="0" fillId="0" borderId="10" xfId="0" applyBorder="1" applyAlignment="1">
      <alignment horizontal="center"/>
    </xf>
    <xf numFmtId="0" fontId="0" fillId="0" borderId="41" xfId="0" applyBorder="1" applyAlignment="1">
      <alignment horizontal="center"/>
    </xf>
    <xf numFmtId="49" fontId="0" fillId="0" borderId="6" xfId="0" applyNumberFormat="1" applyBorder="1" applyAlignment="1">
      <alignment horizontal="justify" vertical="top" wrapText="1"/>
    </xf>
    <xf numFmtId="49" fontId="0" fillId="0" borderId="0" xfId="0" applyNumberFormat="1" applyAlignment="1">
      <alignment horizontal="justify" vertical="top" wrapText="1"/>
    </xf>
    <xf numFmtId="49" fontId="0" fillId="0" borderId="10" xfId="0" applyNumberFormat="1" applyBorder="1" applyAlignment="1">
      <alignment horizontal="justify" vertical="top" wrapText="1"/>
    </xf>
    <xf numFmtId="0" fontId="8" fillId="7" borderId="1" xfId="0" applyFont="1" applyFill="1" applyBorder="1" applyProtection="1">
      <protection locked="0"/>
    </xf>
    <xf numFmtId="0" fontId="8" fillId="7" borderId="0" xfId="0" applyFont="1" applyFill="1"/>
    <xf numFmtId="0" fontId="8" fillId="7" borderId="15" xfId="0" applyFont="1" applyFill="1" applyBorder="1"/>
    <xf numFmtId="0" fontId="8" fillId="7" borderId="14" xfId="0" applyFont="1" applyFill="1" applyBorder="1"/>
    <xf numFmtId="0" fontId="0" fillId="7" borderId="14" xfId="0" applyFill="1" applyBorder="1"/>
    <xf numFmtId="0" fontId="0" fillId="7" borderId="6" xfId="0" applyFill="1" applyBorder="1"/>
    <xf numFmtId="43" fontId="6" fillId="7" borderId="1" xfId="2" applyNumberFormat="1" applyFont="1" applyFill="1" applyBorder="1" applyAlignment="1" applyProtection="1">
      <alignment horizontal="center" vertical="center" wrapText="1"/>
    </xf>
    <xf numFmtId="0" fontId="10" fillId="7" borderId="1" xfId="2" applyFont="1" applyFill="1" applyBorder="1" applyAlignment="1" applyProtection="1">
      <alignment vertical="center" wrapText="1"/>
    </xf>
    <xf numFmtId="0" fontId="16" fillId="7" borderId="6" xfId="2" applyFont="1" applyFill="1" applyBorder="1" applyAlignment="1" applyProtection="1">
      <alignment horizontal="left"/>
    </xf>
    <xf numFmtId="0" fontId="16" fillId="7" borderId="26" xfId="2" applyFont="1" applyFill="1" applyBorder="1" applyAlignment="1" applyProtection="1">
      <alignment horizontal="left"/>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14" fontId="19" fillId="7" borderId="30" xfId="0" applyNumberFormat="1" applyFont="1" applyFill="1" applyBorder="1" applyAlignment="1" applyProtection="1">
      <alignment horizontal="center"/>
      <protection locked="0"/>
    </xf>
    <xf numFmtId="0" fontId="8" fillId="0" borderId="0" xfId="0" applyFont="1" applyAlignment="1"/>
    <xf numFmtId="0" fontId="8" fillId="7" borderId="0" xfId="0" applyFont="1" applyFill="1" applyAlignment="1"/>
    <xf numFmtId="0" fontId="0" fillId="7" borderId="0" xfId="0" applyFill="1" applyAlignment="1"/>
    <xf numFmtId="0" fontId="2" fillId="7" borderId="18" xfId="0" applyFont="1" applyFill="1" applyBorder="1" applyAlignment="1" applyProtection="1">
      <alignment horizontal="left" vertical="top"/>
      <protection locked="0"/>
    </xf>
    <xf numFmtId="0" fontId="2" fillId="7" borderId="25" xfId="0" applyFont="1" applyFill="1" applyBorder="1" applyAlignment="1" applyProtection="1">
      <alignment horizontal="left" vertical="top"/>
      <protection locked="0"/>
    </xf>
    <xf numFmtId="0" fontId="2" fillId="7" borderId="20" xfId="0" applyFont="1" applyFill="1" applyBorder="1" applyAlignment="1" applyProtection="1">
      <alignment horizontal="left" vertical="top"/>
      <protection locked="0"/>
    </xf>
    <xf numFmtId="0" fontId="2" fillId="7" borderId="0" xfId="0" applyFont="1" applyFill="1" applyBorder="1" applyAlignment="1" applyProtection="1">
      <alignment horizontal="left" vertical="top"/>
      <protection locked="0"/>
    </xf>
    <xf numFmtId="0" fontId="2" fillId="7" borderId="26" xfId="0" applyFont="1" applyFill="1" applyBorder="1" applyAlignment="1" applyProtection="1">
      <alignment horizontal="left" vertical="top"/>
      <protection locked="0"/>
    </xf>
    <xf numFmtId="0" fontId="0" fillId="7" borderId="14" xfId="0" applyFill="1" applyBorder="1" applyAlignment="1"/>
    <xf numFmtId="0" fontId="0" fillId="7" borderId="6" xfId="0" applyFill="1" applyBorder="1" applyAlignment="1"/>
    <xf numFmtId="0" fontId="0" fillId="0" borderId="12" xfId="0" applyBorder="1"/>
    <xf numFmtId="0" fontId="8" fillId="0" borderId="42" xfId="0" applyFont="1" applyBorder="1"/>
    <xf numFmtId="0" fontId="5" fillId="7" borderId="20" xfId="2" applyFill="1" applyBorder="1" applyAlignment="1" applyProtection="1">
      <alignment vertical="center" wrapText="1"/>
    </xf>
    <xf numFmtId="0" fontId="5" fillId="7" borderId="26" xfId="2" applyFill="1" applyBorder="1" applyAlignment="1" applyProtection="1">
      <alignment vertical="center" wrapText="1"/>
    </xf>
    <xf numFmtId="0" fontId="2" fillId="7" borderId="0" xfId="0" applyFont="1" applyFill="1"/>
    <xf numFmtId="0" fontId="5" fillId="7" borderId="23" xfId="2" applyFill="1" applyBorder="1" applyAlignment="1" applyProtection="1">
      <alignment vertical="center" wrapText="1"/>
    </xf>
    <xf numFmtId="0" fontId="10" fillId="7" borderId="7" xfId="2" applyFont="1" applyFill="1" applyBorder="1" applyAlignment="1" applyProtection="1">
      <alignment vertical="center"/>
    </xf>
    <xf numFmtId="0" fontId="0" fillId="7" borderId="46" xfId="0" applyFill="1" applyBorder="1"/>
    <xf numFmtId="0" fontId="19" fillId="0" borderId="29" xfId="0" applyFont="1" applyFill="1" applyBorder="1" applyAlignment="1" applyProtection="1">
      <alignment horizontal="center"/>
      <protection locked="0"/>
    </xf>
    <xf numFmtId="165" fontId="0" fillId="0" borderId="29" xfId="0" applyNumberFormat="1" applyBorder="1" applyAlignment="1">
      <alignment horizontal="center"/>
    </xf>
    <xf numFmtId="2" fontId="2" fillId="0" borderId="0" xfId="4" applyNumberFormat="1" applyFont="1" applyFill="1" applyBorder="1" applyAlignment="1" applyProtection="1">
      <alignment horizontal="left" vertical="center" wrapText="1"/>
      <protection locked="0"/>
    </xf>
    <xf numFmtId="2" fontId="2" fillId="0" borderId="5" xfId="4" applyNumberFormat="1" applyFont="1" applyFill="1" applyBorder="1" applyAlignment="1" applyProtection="1">
      <alignment horizontal="left" vertical="center" wrapText="1"/>
      <protection locked="0"/>
    </xf>
    <xf numFmtId="164" fontId="2" fillId="10" borderId="49" xfId="4" applyNumberFormat="1" applyFont="1" applyFill="1" applyBorder="1" applyAlignment="1" applyProtection="1">
      <alignment horizontal="center" vertical="center" wrapText="1"/>
    </xf>
    <xf numFmtId="164" fontId="2" fillId="10" borderId="33" xfId="4" applyNumberFormat="1" applyFont="1" applyFill="1" applyBorder="1" applyAlignment="1" applyProtection="1">
      <alignment horizontal="center" vertical="center"/>
    </xf>
    <xf numFmtId="2" fontId="2" fillId="0" borderId="18" xfId="4" applyNumberFormat="1" applyFont="1" applyFill="1" applyBorder="1" applyAlignment="1" applyProtection="1">
      <alignment horizontal="left" vertical="center" wrapText="1"/>
      <protection locked="0"/>
    </xf>
    <xf numFmtId="0" fontId="16" fillId="8" borderId="0" xfId="2" applyNumberFormat="1" applyFont="1" applyFill="1" applyBorder="1" applyAlignment="1" applyProtection="1">
      <alignment horizontal="center" vertical="center" wrapText="1"/>
    </xf>
    <xf numFmtId="0" fontId="2" fillId="0" borderId="0" xfId="3" applyFont="1" applyAlignment="1">
      <alignment horizontal="center" vertical="top"/>
    </xf>
    <xf numFmtId="0" fontId="10" fillId="0" borderId="1" xfId="3" applyFont="1" applyFill="1" applyBorder="1" applyAlignment="1">
      <alignment horizontal="center" vertical="top" wrapText="1"/>
    </xf>
    <xf numFmtId="43" fontId="6" fillId="0" borderId="0" xfId="4" applyFont="1" applyFill="1" applyBorder="1" applyAlignment="1">
      <alignment horizontal="center" vertical="top" wrapText="1"/>
    </xf>
    <xf numFmtId="0" fontId="2" fillId="0" borderId="0" xfId="3" applyFont="1" applyFill="1" applyAlignment="1" applyProtection="1">
      <alignment horizontal="center" vertical="top"/>
    </xf>
    <xf numFmtId="0" fontId="2" fillId="0" borderId="0" xfId="3" applyFont="1" applyAlignment="1" applyProtection="1">
      <alignment horizontal="center" vertical="top"/>
    </xf>
    <xf numFmtId="0" fontId="0" fillId="0" borderId="0" xfId="0" applyAlignment="1">
      <alignment horizontal="center" vertical="top"/>
    </xf>
    <xf numFmtId="0" fontId="2" fillId="7" borderId="0" xfId="3" applyFont="1" applyFill="1" applyProtection="1"/>
    <xf numFmtId="0" fontId="2" fillId="7" borderId="0" xfId="3" applyFont="1" applyFill="1"/>
    <xf numFmtId="0" fontId="0" fillId="0" borderId="0" xfId="0" applyAlignment="1">
      <alignment horizontal="left" vertical="center" wrapText="1"/>
    </xf>
    <xf numFmtId="164" fontId="2" fillId="14" borderId="0" xfId="0" applyNumberFormat="1" applyFont="1" applyFill="1" applyBorder="1" applyAlignment="1" applyProtection="1">
      <alignment horizontal="center" vertical="center"/>
    </xf>
    <xf numFmtId="0" fontId="16" fillId="7" borderId="0" xfId="2" applyNumberFormat="1" applyFont="1" applyFill="1" applyBorder="1" applyAlignment="1" applyProtection="1">
      <alignment horizontal="center" vertical="center" wrapText="1"/>
    </xf>
    <xf numFmtId="0" fontId="9" fillId="7" borderId="0" xfId="0" applyFont="1" applyFill="1" applyBorder="1" applyAlignment="1">
      <alignment horizontal="center" vertical="top"/>
    </xf>
    <xf numFmtId="2" fontId="2" fillId="7" borderId="0" xfId="4" applyNumberFormat="1" applyFont="1" applyFill="1" applyBorder="1" applyAlignment="1" applyProtection="1">
      <alignment horizontal="left" vertical="center" wrapText="1"/>
      <protection locked="0"/>
    </xf>
    <xf numFmtId="164" fontId="2" fillId="7" borderId="0" xfId="4" applyNumberFormat="1" applyFont="1" applyFill="1" applyBorder="1" applyAlignment="1" applyProtection="1">
      <alignment horizontal="center" vertical="center"/>
    </xf>
    <xf numFmtId="164" fontId="2" fillId="7" borderId="0" xfId="0" applyNumberFormat="1" applyFont="1" applyFill="1" applyBorder="1" applyAlignment="1" applyProtection="1">
      <alignment horizontal="center" vertical="center"/>
    </xf>
    <xf numFmtId="0" fontId="4" fillId="7" borderId="6" xfId="3" applyFont="1" applyFill="1" applyBorder="1" applyAlignment="1" applyProtection="1">
      <alignment horizontal="center" vertical="top" wrapText="1"/>
      <protection locked="0"/>
    </xf>
    <xf numFmtId="0" fontId="2" fillId="7" borderId="7" xfId="3" applyFont="1" applyFill="1" applyBorder="1" applyAlignment="1" applyProtection="1">
      <alignment horizontal="center" vertical="top" wrapText="1"/>
      <protection locked="0"/>
    </xf>
    <xf numFmtId="0" fontId="20" fillId="7" borderId="13" xfId="2" applyNumberFormat="1" applyFont="1" applyFill="1" applyBorder="1" applyAlignment="1" applyProtection="1">
      <alignment horizontal="center" vertical="center" wrapText="1"/>
    </xf>
    <xf numFmtId="0" fontId="10" fillId="11" borderId="51" xfId="2" applyNumberFormat="1" applyFont="1" applyFill="1" applyBorder="1" applyAlignment="1" applyProtection="1">
      <alignment horizontal="center" vertical="center" wrapText="1"/>
    </xf>
    <xf numFmtId="0" fontId="0" fillId="7" borderId="0" xfId="0" applyFill="1" applyBorder="1" applyAlignment="1">
      <alignment vertical="center"/>
    </xf>
    <xf numFmtId="164" fontId="2" fillId="7" borderId="0" xfId="0" applyNumberFormat="1" applyFont="1" applyFill="1" applyBorder="1" applyAlignment="1" applyProtection="1">
      <alignment horizontal="center"/>
    </xf>
    <xf numFmtId="0" fontId="0" fillId="7" borderId="26" xfId="0" applyFill="1" applyBorder="1" applyAlignment="1">
      <alignment vertical="center"/>
    </xf>
    <xf numFmtId="0" fontId="2" fillId="0" borderId="0" xfId="3" applyAlignment="1">
      <alignment wrapText="1"/>
    </xf>
    <xf numFmtId="0" fontId="2" fillId="0" borderId="1" xfId="3" applyFont="1" applyBorder="1" applyAlignment="1">
      <alignment horizontal="center" vertical="center"/>
    </xf>
    <xf numFmtId="0" fontId="18" fillId="0" borderId="0" xfId="3" applyFont="1" applyAlignment="1">
      <alignment horizontal="center" vertical="center"/>
    </xf>
    <xf numFmtId="0" fontId="2" fillId="0" borderId="0" xfId="3" applyFont="1" applyAlignment="1">
      <alignment horizontal="center" vertical="center"/>
    </xf>
    <xf numFmtId="1" fontId="2" fillId="7" borderId="1" xfId="4" applyNumberFormat="1" applyFont="1" applyFill="1" applyBorder="1" applyAlignment="1" applyProtection="1">
      <alignment horizontal="center" vertical="center" wrapText="1"/>
    </xf>
    <xf numFmtId="1" fontId="2" fillId="7" borderId="7" xfId="4" applyNumberFormat="1" applyFont="1" applyFill="1" applyBorder="1" applyAlignment="1" applyProtection="1">
      <alignment horizontal="center" vertical="center" wrapText="1"/>
    </xf>
    <xf numFmtId="0" fontId="18" fillId="7" borderId="8" xfId="2" applyNumberFormat="1" applyFont="1" applyFill="1" applyBorder="1" applyAlignment="1" applyProtection="1">
      <alignment horizontal="center" vertical="center" wrapText="1"/>
    </xf>
    <xf numFmtId="1" fontId="2" fillId="7" borderId="12" xfId="4" applyNumberFormat="1" applyFont="1" applyFill="1" applyBorder="1" applyAlignment="1" applyProtection="1">
      <alignment horizontal="center" vertical="center" wrapText="1"/>
    </xf>
    <xf numFmtId="0" fontId="2" fillId="7" borderId="7" xfId="3" applyFill="1" applyBorder="1" applyAlignment="1"/>
    <xf numFmtId="1" fontId="2" fillId="7" borderId="0" xfId="3" applyNumberFormat="1" applyFont="1" applyFill="1" applyBorder="1" applyAlignment="1">
      <alignment horizontal="center"/>
    </xf>
    <xf numFmtId="0" fontId="2" fillId="7" borderId="0" xfId="3" applyFill="1" applyBorder="1"/>
    <xf numFmtId="0" fontId="29" fillId="0" borderId="0" xfId="0" applyFont="1"/>
    <xf numFmtId="14" fontId="19" fillId="7" borderId="29" xfId="0" applyNumberFormat="1" applyFont="1" applyFill="1" applyBorder="1" applyAlignment="1" applyProtection="1">
      <alignment horizontal="center" wrapText="1"/>
      <protection locked="0"/>
    </xf>
    <xf numFmtId="14" fontId="19" fillId="7" borderId="30" xfId="0" applyNumberFormat="1" applyFont="1" applyFill="1" applyBorder="1" applyAlignment="1" applyProtection="1">
      <alignment horizontal="center" wrapText="1"/>
      <protection locked="0"/>
    </xf>
    <xf numFmtId="0" fontId="0" fillId="7" borderId="1" xfId="0" applyFill="1" applyBorder="1"/>
    <xf numFmtId="0" fontId="0" fillId="7" borderId="9" xfId="0" applyFill="1" applyBorder="1"/>
    <xf numFmtId="0" fontId="0" fillId="7" borderId="15" xfId="0" applyFill="1" applyBorder="1"/>
    <xf numFmtId="0" fontId="0" fillId="7" borderId="0" xfId="0" applyFill="1" applyBorder="1"/>
    <xf numFmtId="0" fontId="10" fillId="7" borderId="9" xfId="0" applyFont="1" applyFill="1" applyBorder="1" applyAlignment="1">
      <alignment horizontal="left"/>
    </xf>
    <xf numFmtId="0" fontId="10" fillId="7" borderId="11" xfId="0" applyFont="1" applyFill="1" applyBorder="1" applyAlignment="1">
      <alignment horizontal="left"/>
    </xf>
    <xf numFmtId="0" fontId="19" fillId="7" borderId="28" xfId="0" applyFont="1" applyFill="1" applyBorder="1" applyAlignment="1" applyProtection="1">
      <alignment horizontal="center"/>
      <protection locked="0"/>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0" fontId="31" fillId="7" borderId="0" xfId="2" applyNumberFormat="1" applyFont="1" applyFill="1" applyBorder="1" applyAlignment="1" applyProtection="1">
      <alignment horizontal="left" vertical="center" wrapText="1"/>
    </xf>
    <xf numFmtId="0" fontId="2" fillId="7" borderId="0" xfId="3" applyFont="1" applyFill="1" applyBorder="1" applyAlignment="1" applyProtection="1">
      <alignment horizontal="center" vertical="top" wrapText="1"/>
      <protection locked="0"/>
    </xf>
    <xf numFmtId="164" fontId="2" fillId="21" borderId="28" xfId="0" applyNumberFormat="1" applyFont="1" applyFill="1" applyBorder="1" applyAlignment="1" applyProtection="1">
      <alignment horizontal="center"/>
    </xf>
    <xf numFmtId="0" fontId="32" fillId="7" borderId="0" xfId="0" applyFont="1" applyFill="1" applyBorder="1" applyAlignment="1">
      <alignment horizontal="left" vertical="center" wrapText="1"/>
    </xf>
    <xf numFmtId="165" fontId="4" fillId="7" borderId="0" xfId="3" applyNumberFormat="1" applyFont="1" applyFill="1" applyBorder="1" applyAlignment="1" applyProtection="1">
      <alignment horizontal="center" vertical="top" wrapText="1"/>
      <protection locked="0"/>
    </xf>
    <xf numFmtId="0" fontId="10" fillId="7" borderId="3" xfId="3" applyFont="1" applyFill="1" applyBorder="1" applyAlignment="1">
      <alignment horizontal="left" vertical="center" wrapText="1"/>
    </xf>
    <xf numFmtId="0" fontId="0" fillId="0" borderId="0" xfId="0" applyBorder="1" applyAlignment="1">
      <alignment horizontal="center" vertical="center" wrapText="1"/>
    </xf>
    <xf numFmtId="164" fontId="2" fillId="19" borderId="22" xfId="0" applyNumberFormat="1" applyFont="1" applyFill="1" applyBorder="1" applyAlignment="1" applyProtection="1">
      <alignment horizontal="center"/>
    </xf>
    <xf numFmtId="0" fontId="2" fillId="7" borderId="0" xfId="3" applyFill="1"/>
    <xf numFmtId="0" fontId="2" fillId="0" borderId="0" xfId="3" applyProtection="1">
      <protection locked="0"/>
    </xf>
    <xf numFmtId="0" fontId="2" fillId="0" borderId="1" xfId="3" applyFont="1" applyFill="1" applyBorder="1" applyAlignment="1" applyProtection="1">
      <alignment horizontal="left" wrapText="1"/>
      <protection locked="0"/>
    </xf>
    <xf numFmtId="14" fontId="2" fillId="0" borderId="9" xfId="3" applyNumberFormat="1" applyFont="1" applyFill="1" applyBorder="1" applyAlignment="1" applyProtection="1">
      <alignment horizontal="center" wrapText="1"/>
      <protection locked="0"/>
    </xf>
    <xf numFmtId="0" fontId="2" fillId="0" borderId="9" xfId="3" applyFont="1" applyFill="1" applyBorder="1" applyAlignment="1" applyProtection="1">
      <alignment horizontal="left" wrapText="1"/>
      <protection locked="0"/>
    </xf>
    <xf numFmtId="0" fontId="2" fillId="0" borderId="0" xfId="3" applyFill="1" applyProtection="1">
      <protection locked="0"/>
    </xf>
    <xf numFmtId="0" fontId="2" fillId="7" borderId="0" xfId="3" applyFont="1" applyFill="1" applyBorder="1" applyAlignment="1" applyProtection="1">
      <alignment horizontal="center" vertical="center" wrapText="1"/>
      <protection locked="0"/>
    </xf>
    <xf numFmtId="0" fontId="10" fillId="7" borderId="0" xfId="3" applyFont="1" applyFill="1" applyBorder="1" applyAlignment="1">
      <alignment vertical="top" wrapText="1"/>
    </xf>
    <xf numFmtId="0" fontId="18" fillId="0" borderId="0" xfId="3" applyFont="1" applyFill="1" applyProtection="1">
      <protection locked="0"/>
    </xf>
    <xf numFmtId="14" fontId="6" fillId="3" borderId="9" xfId="3" applyNumberFormat="1" applyFont="1" applyFill="1" applyBorder="1" applyAlignment="1" applyProtection="1">
      <alignment horizontal="center" wrapText="1"/>
      <protection locked="0"/>
    </xf>
    <xf numFmtId="0" fontId="10" fillId="7" borderId="18" xfId="3" applyFont="1" applyFill="1" applyBorder="1" applyAlignment="1">
      <alignment vertical="top" wrapText="1"/>
    </xf>
    <xf numFmtId="0" fontId="2" fillId="7" borderId="0" xfId="3" applyFont="1" applyFill="1" applyBorder="1" applyAlignment="1" applyProtection="1">
      <alignment horizontal="left"/>
      <protection locked="0"/>
    </xf>
    <xf numFmtId="0" fontId="16" fillId="7" borderId="0" xfId="3" applyFont="1" applyFill="1" applyBorder="1" applyAlignment="1">
      <alignment vertical="top" wrapText="1"/>
    </xf>
    <xf numFmtId="0" fontId="10" fillId="7" borderId="6" xfId="3" applyFont="1" applyFill="1" applyBorder="1" applyAlignment="1">
      <alignment vertical="top" wrapText="1"/>
    </xf>
    <xf numFmtId="0" fontId="16" fillId="0" borderId="0" xfId="3" applyFont="1" applyFill="1" applyBorder="1" applyAlignment="1">
      <alignment vertical="top" wrapText="1"/>
    </xf>
    <xf numFmtId="0" fontId="18" fillId="0" borderId="18" xfId="3" applyFont="1" applyFill="1" applyBorder="1" applyAlignment="1">
      <alignment vertical="top" wrapText="1"/>
    </xf>
    <xf numFmtId="0" fontId="10" fillId="7" borderId="17" xfId="3" applyFont="1" applyFill="1" applyBorder="1" applyAlignment="1">
      <alignment vertical="top" wrapText="1"/>
    </xf>
    <xf numFmtId="0" fontId="18" fillId="0" borderId="0" xfId="3" applyFont="1" applyFill="1" applyBorder="1" applyAlignment="1">
      <alignmen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10" fillId="7" borderId="0" xfId="3" applyFont="1" applyFill="1" applyBorder="1" applyAlignment="1">
      <alignment horizontal="left" vertical="top" wrapText="1"/>
    </xf>
    <xf numFmtId="0" fontId="10" fillId="7" borderId="21" xfId="3" applyFont="1" applyFill="1" applyBorder="1" applyAlignment="1">
      <alignment horizontal="left" vertical="top" wrapText="1"/>
    </xf>
    <xf numFmtId="0" fontId="10" fillId="7" borderId="23" xfId="3" applyFont="1" applyFill="1" applyBorder="1" applyAlignment="1">
      <alignment horizontal="left" vertical="top" wrapText="1"/>
    </xf>
    <xf numFmtId="0" fontId="2" fillId="0" borderId="0" xfId="3" applyFont="1" applyFill="1" applyBorder="1" applyAlignment="1" applyProtection="1">
      <alignment horizontal="left"/>
      <protection locked="0"/>
    </xf>
    <xf numFmtId="0" fontId="2" fillId="0" borderId="6" xfId="3" applyFont="1" applyFill="1" applyBorder="1" applyAlignment="1" applyProtection="1">
      <alignment horizontal="left"/>
      <protection locked="0"/>
    </xf>
    <xf numFmtId="0" fontId="2" fillId="7" borderId="0" xfId="3" applyFont="1" applyFill="1" applyBorder="1" applyAlignment="1" applyProtection="1">
      <alignment vertical="top" wrapText="1"/>
      <protection locked="0"/>
    </xf>
    <xf numFmtId="0" fontId="8" fillId="7" borderId="9" xfId="0" applyFont="1" applyFill="1" applyBorder="1" applyProtection="1">
      <protection locked="0"/>
    </xf>
    <xf numFmtId="0" fontId="23" fillId="7" borderId="0" xfId="0" applyFont="1" applyFill="1" applyBorder="1" applyAlignment="1">
      <alignment horizontal="justify" vertical="top"/>
    </xf>
    <xf numFmtId="164" fontId="2" fillId="10" borderId="1" xfId="4" applyNumberFormat="1" applyFont="1" applyFill="1" applyBorder="1" applyAlignment="1" applyProtection="1">
      <alignment horizontal="center" vertical="center" wrapText="1"/>
    </xf>
    <xf numFmtId="164" fontId="2" fillId="14" borderId="28" xfId="0" applyNumberFormat="1" applyFont="1" applyFill="1" applyBorder="1" applyAlignment="1" applyProtection="1">
      <alignment horizontal="center" vertical="center"/>
    </xf>
    <xf numFmtId="0" fontId="0" fillId="0" borderId="61" xfId="0" applyBorder="1" applyAlignment="1">
      <alignment horizontal="center" vertical="top"/>
    </xf>
    <xf numFmtId="0" fontId="0" fillId="0" borderId="63" xfId="0" applyBorder="1" applyAlignment="1">
      <alignment horizontal="center" vertical="top"/>
    </xf>
    <xf numFmtId="0" fontId="20" fillId="7" borderId="64" xfId="2" applyNumberFormat="1" applyFont="1" applyFill="1" applyBorder="1" applyAlignment="1" applyProtection="1">
      <alignment horizontal="center" vertical="center" wrapText="1"/>
    </xf>
    <xf numFmtId="0" fontId="10" fillId="7" borderId="1" xfId="2" applyNumberFormat="1" applyFont="1" applyFill="1" applyBorder="1" applyAlignment="1" applyProtection="1">
      <alignment horizontal="left" vertical="center" wrapText="1"/>
    </xf>
    <xf numFmtId="14" fontId="2" fillId="7" borderId="1" xfId="3" applyNumberFormat="1" applyFont="1" applyFill="1" applyBorder="1" applyAlignment="1" applyProtection="1">
      <alignment horizontal="left"/>
      <protection locked="0"/>
    </xf>
    <xf numFmtId="43" fontId="10" fillId="7" borderId="1" xfId="2" applyNumberFormat="1" applyFont="1" applyFill="1" applyBorder="1" applyAlignment="1" applyProtection="1">
      <alignment horizontal="center" vertical="center" wrapText="1"/>
    </xf>
    <xf numFmtId="0" fontId="2" fillId="0" borderId="0" xfId="3" applyAlignment="1"/>
    <xf numFmtId="0" fontId="2" fillId="0" borderId="0" xfId="3" applyFill="1" applyAlignment="1"/>
    <xf numFmtId="43" fontId="10" fillId="7" borderId="0" xfId="2" applyNumberFormat="1" applyFont="1" applyFill="1" applyBorder="1" applyAlignment="1" applyProtection="1">
      <alignment horizontal="center" vertical="center" wrapText="1"/>
    </xf>
    <xf numFmtId="0" fontId="10" fillId="7" borderId="0" xfId="2" applyNumberFormat="1" applyFont="1" applyFill="1" applyBorder="1" applyAlignment="1" applyProtection="1">
      <alignment horizontal="left" vertical="center" wrapText="1"/>
    </xf>
    <xf numFmtId="14" fontId="2" fillId="7" borderId="6" xfId="3" applyNumberFormat="1" applyFont="1" applyFill="1" applyBorder="1" applyAlignment="1" applyProtection="1">
      <alignment horizontal="left"/>
      <protection locked="0"/>
    </xf>
    <xf numFmtId="14" fontId="2" fillId="7" borderId="0" xfId="3" applyNumberFormat="1" applyFont="1" applyFill="1" applyBorder="1" applyAlignment="1" applyProtection="1">
      <alignment horizontal="left"/>
      <protection locked="0"/>
    </xf>
    <xf numFmtId="0" fontId="2" fillId="0" borderId="0" xfId="0" applyFont="1" applyAlignment="1" applyProtection="1">
      <alignment horizontal="left" vertical="center" wrapText="1"/>
    </xf>
    <xf numFmtId="0" fontId="34" fillId="0" borderId="0" xfId="0" applyFont="1" applyAlignment="1" applyProtection="1">
      <alignment horizontal="left" vertical="center" wrapText="1"/>
    </xf>
    <xf numFmtId="0" fontId="10" fillId="0" borderId="0" xfId="3" applyFont="1" applyFill="1" applyBorder="1" applyAlignment="1">
      <alignment horizontal="left" vertical="top"/>
    </xf>
    <xf numFmtId="0" fontId="18" fillId="0" borderId="0" xfId="3" applyFont="1" applyFill="1" applyAlignment="1"/>
    <xf numFmtId="0" fontId="18" fillId="0" borderId="0" xfId="3" applyFont="1" applyAlignment="1"/>
    <xf numFmtId="0" fontId="10" fillId="7" borderId="0" xfId="3" applyFont="1" applyFill="1" applyBorder="1" applyAlignment="1">
      <alignment vertical="top"/>
    </xf>
    <xf numFmtId="0" fontId="28" fillId="2" borderId="66" xfId="2" applyNumberFormat="1" applyFont="1" applyFill="1" applyBorder="1" applyAlignment="1" applyProtection="1">
      <alignment horizontal="left" vertical="center" wrapText="1"/>
    </xf>
    <xf numFmtId="0" fontId="28" fillId="2" borderId="68" xfId="2" applyNumberFormat="1" applyFont="1" applyFill="1" applyBorder="1" applyAlignment="1" applyProtection="1">
      <alignment horizontal="left" vertical="center" wrapText="1"/>
    </xf>
    <xf numFmtId="0" fontId="36" fillId="3" borderId="9" xfId="2" applyFont="1" applyFill="1" applyBorder="1" applyAlignment="1" applyProtection="1">
      <alignment horizontal="left" wrapText="1"/>
    </xf>
    <xf numFmtId="0" fontId="2" fillId="0" borderId="0" xfId="3" applyFill="1" applyBorder="1" applyAlignment="1">
      <alignment horizontal="left"/>
    </xf>
    <xf numFmtId="0" fontId="2" fillId="0" borderId="0" xfId="3" applyAlignment="1">
      <alignment horizontal="left"/>
    </xf>
    <xf numFmtId="0" fontId="0" fillId="6" borderId="0" xfId="0" applyFill="1"/>
    <xf numFmtId="0" fontId="2" fillId="6" borderId="0" xfId="0" applyFont="1" applyFill="1"/>
    <xf numFmtId="0" fontId="39" fillId="2" borderId="1" xfId="2" applyNumberFormat="1" applyFont="1" applyFill="1" applyBorder="1" applyAlignment="1" applyProtection="1">
      <alignment horizontal="left" vertical="center" wrapText="1" indent="2"/>
    </xf>
    <xf numFmtId="43" fontId="15" fillId="0" borderId="1" xfId="2" applyNumberFormat="1" applyFont="1" applyFill="1" applyBorder="1" applyAlignment="1" applyProtection="1">
      <alignment horizontal="center" vertical="center" wrapText="1"/>
    </xf>
    <xf numFmtId="2" fontId="37" fillId="3" borderId="1" xfId="4" applyNumberFormat="1" applyFont="1" applyFill="1" applyBorder="1" applyAlignment="1" applyProtection="1">
      <alignment horizontal="center" vertical="center" wrapText="1"/>
      <protection locked="0"/>
    </xf>
    <xf numFmtId="0" fontId="37" fillId="7" borderId="1" xfId="4" applyNumberFormat="1" applyFont="1" applyFill="1" applyBorder="1" applyAlignment="1" applyProtection="1">
      <alignment horizontal="center" vertical="center" wrapText="1"/>
      <protection locked="0"/>
    </xf>
    <xf numFmtId="164" fontId="37" fillId="10" borderId="1" xfId="3" applyNumberFormat="1" applyFont="1" applyFill="1" applyBorder="1" applyAlignment="1" applyProtection="1">
      <alignment horizontal="center"/>
    </xf>
    <xf numFmtId="0" fontId="37" fillId="7" borderId="7" xfId="4" applyNumberFormat="1" applyFont="1" applyFill="1" applyBorder="1" applyAlignment="1" applyProtection="1">
      <alignment horizontal="center" vertical="center" wrapText="1"/>
      <protection locked="0"/>
    </xf>
    <xf numFmtId="43" fontId="15" fillId="0" borderId="7" xfId="2" applyNumberFormat="1" applyFont="1" applyFill="1" applyBorder="1" applyAlignment="1" applyProtection="1">
      <alignment horizontal="center" vertical="center" wrapText="1"/>
    </xf>
    <xf numFmtId="0" fontId="38" fillId="11" borderId="8" xfId="2" applyNumberFormat="1" applyFont="1" applyFill="1" applyBorder="1" applyAlignment="1" applyProtection="1">
      <alignment horizontal="center" vertical="center" wrapText="1"/>
    </xf>
    <xf numFmtId="164" fontId="37" fillId="3" borderId="1" xfId="4" applyNumberFormat="1" applyFont="1" applyFill="1" applyBorder="1" applyAlignment="1" applyProtection="1">
      <alignment horizontal="center" vertical="center" wrapText="1"/>
    </xf>
    <xf numFmtId="1" fontId="37" fillId="7" borderId="1" xfId="4" applyNumberFormat="1" applyFont="1" applyFill="1" applyBorder="1" applyAlignment="1" applyProtection="1">
      <alignment horizontal="center" vertical="center" wrapText="1"/>
    </xf>
    <xf numFmtId="43" fontId="15" fillId="7" borderId="1" xfId="2" applyNumberFormat="1" applyFont="1" applyFill="1" applyBorder="1" applyAlignment="1" applyProtection="1">
      <alignment horizontal="center" vertical="center" wrapText="1"/>
    </xf>
    <xf numFmtId="49" fontId="37" fillId="0" borderId="6" xfId="0" applyNumberFormat="1" applyFont="1" applyBorder="1" applyAlignment="1">
      <alignment vertical="top" wrapText="1"/>
    </xf>
    <xf numFmtId="49" fontId="37" fillId="0" borderId="0" xfId="0" applyNumberFormat="1" applyFont="1" applyAlignment="1">
      <alignment vertical="top" wrapText="1"/>
    </xf>
    <xf numFmtId="0" fontId="37" fillId="0" borderId="0" xfId="3" applyFont="1" applyAlignment="1">
      <alignment wrapText="1"/>
    </xf>
    <xf numFmtId="0" fontId="27" fillId="4" borderId="16" xfId="2" applyNumberFormat="1" applyFont="1" applyFill="1" applyBorder="1" applyAlignment="1" applyProtection="1">
      <alignment horizontal="center" vertical="center" wrapText="1"/>
    </xf>
    <xf numFmtId="0" fontId="41" fillId="7" borderId="0" xfId="5" applyFont="1" applyFill="1"/>
    <xf numFmtId="0" fontId="37" fillId="7" borderId="0" xfId="3" applyFont="1" applyFill="1"/>
    <xf numFmtId="0" fontId="37" fillId="0" borderId="0" xfId="3" applyFont="1"/>
    <xf numFmtId="0" fontId="37" fillId="16" borderId="1" xfId="4" applyNumberFormat="1" applyFont="1" applyFill="1" applyBorder="1" applyAlignment="1" applyProtection="1">
      <alignment horizontal="center" vertical="center" wrapText="1"/>
      <protection locked="0"/>
    </xf>
    <xf numFmtId="0" fontId="37" fillId="7" borderId="1" xfId="3" applyFont="1" applyFill="1" applyBorder="1"/>
    <xf numFmtId="0" fontId="37" fillId="7" borderId="1" xfId="3" applyFont="1" applyFill="1" applyBorder="1" applyAlignment="1"/>
    <xf numFmtId="0" fontId="37" fillId="0" borderId="7" xfId="3" applyFont="1" applyBorder="1" applyAlignment="1"/>
    <xf numFmtId="1" fontId="37" fillId="7" borderId="1" xfId="3" applyNumberFormat="1" applyFont="1" applyFill="1" applyBorder="1" applyAlignment="1">
      <alignment horizontal="center"/>
    </xf>
    <xf numFmtId="0" fontId="16" fillId="2" borderId="11" xfId="2" applyFont="1" applyFill="1" applyBorder="1" applyAlignment="1" applyProtection="1">
      <alignment horizontal="center" vertical="center"/>
    </xf>
    <xf numFmtId="0" fontId="16" fillId="2" borderId="52" xfId="2" applyFont="1" applyFill="1" applyBorder="1" applyAlignment="1" applyProtection="1">
      <alignment horizontal="center" vertical="center"/>
    </xf>
    <xf numFmtId="164" fontId="37" fillId="7" borderId="1" xfId="4" applyNumberFormat="1" applyFont="1" applyFill="1" applyBorder="1" applyAlignment="1" applyProtection="1">
      <alignment horizontal="center" vertical="center" wrapText="1"/>
    </xf>
    <xf numFmtId="49" fontId="37" fillId="0" borderId="0" xfId="0" applyNumberFormat="1" applyFont="1" applyAlignment="1">
      <alignment vertical="top" wrapText="1"/>
    </xf>
    <xf numFmtId="0" fontId="2" fillId="7" borderId="0" xfId="3" applyFill="1" applyAlignment="1"/>
    <xf numFmtId="0" fontId="18" fillId="7" borderId="0" xfId="3" applyFont="1" applyFill="1" applyAlignment="1"/>
    <xf numFmtId="0" fontId="36" fillId="7" borderId="11" xfId="2" applyFont="1" applyFill="1" applyBorder="1" applyAlignment="1" applyProtection="1">
      <alignment vertical="top" wrapText="1"/>
    </xf>
    <xf numFmtId="0" fontId="6" fillId="7" borderId="11" xfId="3" applyNumberFormat="1" applyFont="1" applyFill="1" applyBorder="1" applyAlignment="1" applyProtection="1">
      <alignment horizontal="center" wrapText="1"/>
      <protection locked="0"/>
    </xf>
    <xf numFmtId="0" fontId="25" fillId="7" borderId="11" xfId="3" applyFont="1" applyFill="1" applyBorder="1" applyAlignment="1" applyProtection="1">
      <alignment vertical="top" wrapText="1"/>
    </xf>
    <xf numFmtId="0" fontId="18" fillId="7" borderId="0" xfId="3" applyFont="1" applyFill="1"/>
    <xf numFmtId="0" fontId="2" fillId="7" borderId="0" xfId="3" applyFill="1" applyBorder="1" applyAlignment="1"/>
    <xf numFmtId="0" fontId="16" fillId="7" borderId="0" xfId="3" applyFont="1" applyFill="1" applyBorder="1" applyAlignment="1">
      <alignment vertical="top"/>
    </xf>
    <xf numFmtId="0" fontId="16" fillId="2" borderId="11" xfId="2" applyFont="1" applyFill="1" applyBorder="1" applyAlignment="1" applyProtection="1">
      <alignment horizontal="center" vertical="center" wrapText="1"/>
    </xf>
    <xf numFmtId="0" fontId="2" fillId="0" borderId="0" xfId="3" applyFill="1" applyAlignment="1" applyProtection="1">
      <alignment wrapText="1"/>
      <protection locked="0"/>
    </xf>
    <xf numFmtId="0" fontId="2" fillId="0" borderId="0" xfId="3" applyAlignment="1" applyProtection="1">
      <alignment wrapText="1"/>
      <protection locked="0"/>
    </xf>
    <xf numFmtId="0" fontId="24" fillId="7" borderId="0" xfId="3" applyFont="1" applyFill="1" applyBorder="1" applyAlignment="1">
      <alignment vertical="center"/>
    </xf>
    <xf numFmtId="0" fontId="20" fillId="7" borderId="0" xfId="2" applyNumberFormat="1" applyFont="1" applyFill="1" applyBorder="1" applyAlignment="1" applyProtection="1">
      <alignment horizontal="left" vertical="center" wrapText="1"/>
    </xf>
    <xf numFmtId="0" fontId="2" fillId="7" borderId="10" xfId="3" applyFont="1" applyFill="1" applyBorder="1" applyAlignment="1" applyProtection="1">
      <alignment vertical="center" wrapText="1"/>
      <protection locked="0"/>
    </xf>
    <xf numFmtId="0" fontId="2" fillId="7" borderId="0" xfId="3" applyFont="1" applyFill="1" applyBorder="1"/>
    <xf numFmtId="0" fontId="2" fillId="7" borderId="0" xfId="3" applyFill="1" applyBorder="1" applyAlignment="1">
      <alignment wrapText="1"/>
    </xf>
    <xf numFmtId="0" fontId="2" fillId="7" borderId="0" xfId="3" applyFill="1" applyProtection="1">
      <protection locked="0"/>
    </xf>
    <xf numFmtId="164" fontId="2" fillId="7" borderId="0" xfId="4" applyNumberFormat="1" applyFont="1" applyFill="1" applyBorder="1" applyAlignment="1" applyProtection="1">
      <alignment horizontal="center" vertical="center" wrapText="1"/>
    </xf>
    <xf numFmtId="0" fontId="0" fillId="7" borderId="0" xfId="0" applyFill="1" applyAlignment="1">
      <alignment horizontal="center" vertical="top"/>
    </xf>
    <xf numFmtId="0" fontId="6" fillId="3" borderId="9" xfId="2" applyFont="1" applyFill="1" applyBorder="1" applyAlignment="1" applyProtection="1">
      <alignment horizontal="left" wrapText="1"/>
      <protection locked="0"/>
    </xf>
    <xf numFmtId="0" fontId="2" fillId="0" borderId="0" xfId="3" applyFont="1" applyBorder="1" applyAlignment="1">
      <alignment horizontal="center" vertical="center"/>
    </xf>
    <xf numFmtId="0" fontId="2" fillId="0" borderId="0" xfId="3" applyBorder="1" applyAlignment="1"/>
    <xf numFmtId="0" fontId="2" fillId="3" borderId="1" xfId="3" applyFont="1" applyFill="1" applyBorder="1" applyAlignment="1" applyProtection="1">
      <alignment horizontal="left" wrapText="1"/>
      <protection locked="0"/>
    </xf>
    <xf numFmtId="0" fontId="37" fillId="0" borderId="0" xfId="3" applyFont="1" applyProtection="1">
      <protection locked="0"/>
    </xf>
    <xf numFmtId="0" fontId="16" fillId="2" borderId="11" xfId="2" applyFont="1" applyFill="1" applyBorder="1" applyAlignment="1" applyProtection="1">
      <alignment horizontal="left" vertical="center" indent="1"/>
    </xf>
    <xf numFmtId="0" fontId="2" fillId="0" borderId="0" xfId="0" applyFont="1" applyBorder="1" applyAlignment="1">
      <alignment horizontal="left" vertical="top" wrapText="1"/>
    </xf>
    <xf numFmtId="0" fontId="0" fillId="0" borderId="0" xfId="0" applyBorder="1" applyAlignment="1">
      <alignment horizontal="left" vertical="top" wrapText="1"/>
    </xf>
    <xf numFmtId="0" fontId="2" fillId="6" borderId="0" xfId="0" applyFont="1" applyFill="1" applyBorder="1" applyAlignment="1">
      <alignment horizontal="left" vertical="top" wrapText="1"/>
    </xf>
    <xf numFmtId="0" fontId="19" fillId="7" borderId="29" xfId="0"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0" fontId="9" fillId="0" borderId="21" xfId="0" applyFont="1" applyBorder="1"/>
    <xf numFmtId="0" fontId="0" fillId="0" borderId="2" xfId="0" applyBorder="1"/>
    <xf numFmtId="49" fontId="0" fillId="0" borderId="0" xfId="0" applyNumberFormat="1" applyBorder="1" applyAlignment="1">
      <alignment horizontal="justify" vertical="top" wrapText="1"/>
    </xf>
    <xf numFmtId="0" fontId="22" fillId="7" borderId="0" xfId="2" applyFont="1" applyFill="1" applyBorder="1" applyAlignment="1" applyProtection="1">
      <alignment horizontal="justify" vertical="top"/>
      <protection locked="0"/>
    </xf>
    <xf numFmtId="0" fontId="10" fillId="7" borderId="85" xfId="2" applyFont="1" applyFill="1" applyBorder="1" applyAlignment="1" applyProtection="1">
      <alignment vertical="center"/>
    </xf>
    <xf numFmtId="0" fontId="8" fillId="0" borderId="64" xfId="0" applyFont="1" applyBorder="1"/>
    <xf numFmtId="164" fontId="2" fillId="3" borderId="1" xfId="4" applyNumberFormat="1" applyFont="1" applyFill="1" applyBorder="1" applyAlignment="1" applyProtection="1">
      <alignment horizontal="center" vertical="center" wrapText="1"/>
      <protection locked="0"/>
    </xf>
    <xf numFmtId="2" fontId="2" fillId="21" borderId="1" xfId="4" applyNumberFormat="1" applyFont="1" applyFill="1" applyBorder="1" applyAlignment="1" applyProtection="1">
      <alignment horizontal="center" vertical="center" wrapText="1"/>
    </xf>
    <xf numFmtId="164" fontId="2" fillId="15" borderId="0" xfId="4" applyNumberFormat="1" applyFont="1" applyFill="1" applyBorder="1" applyAlignment="1" applyProtection="1">
      <alignment horizontal="center" vertical="center" wrapText="1"/>
      <protection locked="0"/>
    </xf>
    <xf numFmtId="0" fontId="37" fillId="7" borderId="0" xfId="3" applyFont="1" applyFill="1" applyAlignment="1">
      <alignment wrapText="1"/>
    </xf>
    <xf numFmtId="0" fontId="2" fillId="7" borderId="0" xfId="3" applyFill="1" applyAlignment="1">
      <alignment wrapText="1"/>
    </xf>
    <xf numFmtId="0" fontId="4" fillId="16" borderId="11" xfId="2" applyNumberFormat="1" applyFont="1" applyFill="1" applyBorder="1" applyAlignment="1" applyProtection="1">
      <alignment horizontal="center" vertical="center" wrapText="1"/>
    </xf>
    <xf numFmtId="0" fontId="4" fillId="16" borderId="88" xfId="2" applyNumberFormat="1" applyFont="1" applyFill="1" applyBorder="1" applyAlignment="1" applyProtection="1">
      <alignment horizontal="center" vertical="center" wrapText="1"/>
    </xf>
    <xf numFmtId="0" fontId="29" fillId="3" borderId="9" xfId="2" applyFont="1" applyFill="1" applyBorder="1" applyAlignment="1" applyProtection="1">
      <alignment vertical="top" wrapText="1"/>
      <protection locked="0"/>
    </xf>
    <xf numFmtId="0" fontId="0" fillId="0" borderId="88" xfId="0" applyBorder="1"/>
    <xf numFmtId="0" fontId="0" fillId="0" borderId="90" xfId="0" applyBorder="1"/>
    <xf numFmtId="0" fontId="4" fillId="0" borderId="0" xfId="0" applyFont="1"/>
    <xf numFmtId="165" fontId="4" fillId="6" borderId="37" xfId="3" applyNumberFormat="1" applyFont="1" applyFill="1" applyBorder="1" applyAlignment="1" applyProtection="1">
      <alignment horizontal="center" vertical="center" wrapText="1"/>
      <protection locked="0"/>
    </xf>
    <xf numFmtId="14" fontId="2" fillId="3" borderId="69" xfId="3" applyNumberFormat="1" applyFont="1" applyFill="1" applyBorder="1" applyAlignment="1" applyProtection="1">
      <alignment horizontal="center" vertical="center"/>
      <protection locked="0"/>
    </xf>
    <xf numFmtId="14" fontId="2" fillId="3" borderId="70" xfId="3" applyNumberFormat="1" applyFont="1" applyFill="1" applyBorder="1" applyAlignment="1" applyProtection="1">
      <alignment horizontal="center" vertical="center"/>
      <protection locked="0"/>
    </xf>
    <xf numFmtId="0" fontId="2" fillId="6" borderId="79" xfId="3" applyFont="1" applyFill="1" applyBorder="1" applyAlignment="1" applyProtection="1">
      <alignment horizontal="center" vertical="center"/>
      <protection locked="0"/>
    </xf>
    <xf numFmtId="0" fontId="2" fillId="6" borderId="6" xfId="3" applyFont="1" applyFill="1" applyBorder="1" applyAlignment="1" applyProtection="1">
      <alignment horizontal="center" vertical="center"/>
      <protection locked="0"/>
    </xf>
    <xf numFmtId="165" fontId="0" fillId="15" borderId="20" xfId="0" applyNumberFormat="1" applyFill="1" applyBorder="1" applyAlignment="1" applyProtection="1">
      <alignment horizontal="left" vertical="top"/>
      <protection locked="0"/>
    </xf>
    <xf numFmtId="0" fontId="8" fillId="0" borderId="9" xfId="0" applyFont="1" applyBorder="1"/>
    <xf numFmtId="0" fontId="2" fillId="7" borderId="9" xfId="0" applyFont="1" applyFill="1" applyBorder="1" applyProtection="1">
      <protection locked="0"/>
    </xf>
    <xf numFmtId="0" fontId="7" fillId="7" borderId="0" xfId="0" applyFont="1" applyFill="1" applyBorder="1"/>
    <xf numFmtId="0" fontId="3" fillId="7" borderId="0" xfId="0" applyFont="1" applyFill="1" applyBorder="1"/>
    <xf numFmtId="0" fontId="8" fillId="7" borderId="0" xfId="0" applyFont="1" applyFill="1" applyBorder="1"/>
    <xf numFmtId="0" fontId="6" fillId="7" borderId="0" xfId="0" applyFont="1" applyFill="1" applyBorder="1"/>
    <xf numFmtId="0" fontId="8" fillId="7" borderId="9" xfId="0" applyFont="1" applyFill="1" applyBorder="1"/>
    <xf numFmtId="0" fontId="0" fillId="0" borderId="4" xfId="0" applyBorder="1"/>
    <xf numFmtId="0" fontId="0" fillId="7" borderId="59" xfId="0" applyFill="1" applyBorder="1"/>
    <xf numFmtId="0" fontId="0" fillId="0" borderId="92" xfId="0" applyBorder="1"/>
    <xf numFmtId="0" fontId="4" fillId="3" borderId="1" xfId="3" applyFont="1" applyFill="1" applyBorder="1" applyAlignment="1" applyProtection="1">
      <alignment vertical="top" wrapText="1"/>
      <protection locked="0"/>
    </xf>
    <xf numFmtId="0" fontId="4" fillId="3" borderId="1" xfId="0" applyFont="1" applyFill="1" applyBorder="1" applyAlignment="1" applyProtection="1">
      <alignment horizontal="left" wrapText="1"/>
      <protection locked="0"/>
    </xf>
    <xf numFmtId="0" fontId="4" fillId="3" borderId="1" xfId="2" applyFont="1" applyFill="1" applyBorder="1" applyAlignment="1" applyProtection="1">
      <alignment vertical="top" wrapText="1"/>
      <protection locked="0"/>
    </xf>
    <xf numFmtId="0" fontId="36" fillId="3" borderId="9" xfId="2" applyFont="1" applyFill="1" applyBorder="1" applyAlignment="1" applyProtection="1">
      <alignment vertical="center" wrapText="1"/>
    </xf>
    <xf numFmtId="14" fontId="6" fillId="3" borderId="9" xfId="3" applyNumberFormat="1" applyFont="1" applyFill="1" applyBorder="1" applyAlignment="1" applyProtection="1">
      <alignment horizontal="center" vertical="center" wrapText="1"/>
      <protection locked="0"/>
    </xf>
    <xf numFmtId="0" fontId="2" fillId="3" borderId="1" xfId="3" applyFont="1" applyFill="1" applyBorder="1" applyAlignment="1" applyProtection="1">
      <alignment horizontal="left" vertical="center" wrapText="1"/>
      <protection locked="0"/>
    </xf>
    <xf numFmtId="0" fontId="4" fillId="3" borderId="1" xfId="3" applyFont="1" applyFill="1" applyBorder="1" applyAlignment="1" applyProtection="1">
      <alignment vertical="center" wrapText="1"/>
      <protection locked="0"/>
    </xf>
    <xf numFmtId="0" fontId="36" fillId="3" borderId="11" xfId="2" applyFont="1" applyFill="1" applyBorder="1" applyAlignment="1" applyProtection="1">
      <alignment vertical="center" wrapText="1"/>
    </xf>
    <xf numFmtId="164" fontId="2" fillId="10" borderId="24" xfId="0" applyNumberFormat="1" applyFont="1" applyFill="1" applyBorder="1" applyAlignment="1" applyProtection="1">
      <alignment horizontal="center"/>
      <protection locked="0"/>
    </xf>
    <xf numFmtId="0" fontId="16" fillId="7" borderId="12" xfId="2" applyNumberFormat="1" applyFont="1" applyFill="1" applyBorder="1" applyAlignment="1" applyProtection="1">
      <alignment horizontal="left" vertical="top" wrapText="1"/>
    </xf>
    <xf numFmtId="0" fontId="16" fillId="7" borderId="7" xfId="2" applyNumberFormat="1" applyFont="1" applyFill="1" applyBorder="1" applyAlignment="1" applyProtection="1">
      <alignment horizontal="left" vertical="top" wrapText="1"/>
    </xf>
    <xf numFmtId="0" fontId="8" fillId="7" borderId="0" xfId="0" applyFont="1" applyFill="1" applyBorder="1" applyAlignment="1" applyProtection="1">
      <alignment horizontal="left" vertical="top"/>
      <protection locked="0"/>
    </xf>
    <xf numFmtId="0" fontId="10" fillId="7" borderId="0" xfId="2" applyFont="1" applyFill="1" applyBorder="1" applyAlignment="1" applyProtection="1">
      <alignment vertical="center" wrapText="1"/>
    </xf>
    <xf numFmtId="0" fontId="0" fillId="7" borderId="0" xfId="0" applyFill="1" applyBorder="1" applyAlignment="1">
      <alignment horizontal="left" vertical="center" wrapText="1"/>
    </xf>
    <xf numFmtId="0" fontId="2" fillId="7" borderId="0" xfId="0" applyFont="1" applyFill="1" applyBorder="1"/>
    <xf numFmtId="0" fontId="2" fillId="7" borderId="0" xfId="0" applyFont="1" applyFill="1" applyBorder="1" applyAlignment="1">
      <alignment vertical="top" wrapText="1"/>
    </xf>
    <xf numFmtId="0" fontId="10" fillId="7" borderId="7" xfId="2" applyNumberFormat="1" applyFont="1" applyFill="1" applyBorder="1" applyAlignment="1" applyProtection="1">
      <alignment horizontal="left" vertical="center" wrapText="1"/>
    </xf>
    <xf numFmtId="165" fontId="6" fillId="7" borderId="0" xfId="2" applyNumberFormat="1" applyFont="1" applyFill="1" applyBorder="1" applyAlignment="1" applyProtection="1">
      <alignment horizontal="center" vertical="center" wrapText="1"/>
      <protection locked="0"/>
    </xf>
    <xf numFmtId="165" fontId="0" fillId="7" borderId="0" xfId="0" applyNumberFormat="1" applyFill="1" applyBorder="1" applyAlignment="1" applyProtection="1">
      <alignment vertical="center" wrapText="1"/>
      <protection locked="0"/>
    </xf>
    <xf numFmtId="0" fontId="2" fillId="3" borderId="71" xfId="3" applyNumberFormat="1" applyFont="1" applyFill="1" applyBorder="1" applyAlignment="1" applyProtection="1">
      <alignment horizontal="center" vertical="center"/>
      <protection locked="0"/>
    </xf>
    <xf numFmtId="0" fontId="36" fillId="3" borderId="11" xfId="2" applyFont="1" applyFill="1" applyBorder="1" applyAlignment="1" applyProtection="1">
      <alignment vertical="center" wrapText="1"/>
      <protection locked="0"/>
    </xf>
    <xf numFmtId="0" fontId="2" fillId="3" borderId="1" xfId="3" applyFont="1" applyFill="1" applyBorder="1" applyAlignment="1" applyProtection="1">
      <alignment horizontal="left" vertical="top" wrapText="1"/>
      <protection locked="0"/>
    </xf>
    <xf numFmtId="0" fontId="16" fillId="2" borderId="52" xfId="2" applyFont="1" applyFill="1" applyBorder="1" applyAlignment="1" applyProtection="1">
      <alignment horizontal="center" vertical="top" wrapText="1"/>
    </xf>
    <xf numFmtId="0" fontId="0" fillId="0" borderId="95" xfId="0" applyBorder="1" applyAlignment="1">
      <alignment horizontal="center" vertical="top"/>
    </xf>
    <xf numFmtId="0" fontId="0" fillId="0" borderId="0" xfId="0" applyAlignment="1"/>
    <xf numFmtId="0" fontId="6" fillId="6" borderId="0" xfId="0" applyFont="1" applyFill="1" applyAlignment="1">
      <alignment wrapText="1"/>
    </xf>
    <xf numFmtId="0" fontId="0" fillId="7" borderId="0" xfId="0" applyFill="1" applyBorder="1" applyAlignment="1"/>
    <xf numFmtId="49" fontId="37" fillId="0" borderId="0" xfId="0" applyNumberFormat="1" applyFont="1" applyFill="1" applyBorder="1" applyAlignment="1" applyProtection="1">
      <alignment vertical="top" wrapText="1"/>
      <protection locked="0"/>
    </xf>
    <xf numFmtId="49" fontId="37" fillId="7" borderId="0" xfId="0" applyNumberFormat="1" applyFont="1" applyFill="1" applyAlignment="1">
      <alignment vertical="top" wrapText="1"/>
    </xf>
    <xf numFmtId="0" fontId="2" fillId="0" borderId="9" xfId="0" applyFont="1" applyBorder="1"/>
    <xf numFmtId="0" fontId="40" fillId="0" borderId="10" xfId="2" applyFont="1" applyFill="1" applyBorder="1" applyAlignment="1" applyProtection="1">
      <alignment vertical="center" wrapText="1"/>
    </xf>
    <xf numFmtId="49" fontId="37" fillId="0" borderId="96" xfId="0" applyNumberFormat="1" applyFont="1" applyFill="1" applyBorder="1" applyAlignment="1">
      <alignment vertical="top" wrapText="1"/>
    </xf>
    <xf numFmtId="49" fontId="37" fillId="0" borderId="10" xfId="0" applyNumberFormat="1" applyFont="1" applyFill="1" applyBorder="1" applyAlignment="1" applyProtection="1">
      <alignment vertical="top" wrapText="1"/>
      <protection locked="0"/>
    </xf>
    <xf numFmtId="0" fontId="49" fillId="0" borderId="14" xfId="0" applyFont="1" applyBorder="1" applyAlignment="1" applyProtection="1">
      <alignment vertical="center" wrapText="1"/>
    </xf>
    <xf numFmtId="0" fontId="2" fillId="0" borderId="0" xfId="0" applyFont="1" applyAlignment="1">
      <alignment vertical="top" wrapText="1"/>
    </xf>
    <xf numFmtId="0" fontId="2" fillId="0" borderId="6" xfId="0" applyFont="1" applyBorder="1" applyAlignment="1">
      <alignment vertical="top" wrapText="1"/>
    </xf>
    <xf numFmtId="0" fontId="50" fillId="2" borderId="8" xfId="2" applyFont="1" applyFill="1" applyBorder="1" applyAlignment="1" applyProtection="1">
      <alignment horizontal="left" vertical="center" wrapText="1"/>
    </xf>
    <xf numFmtId="0" fontId="2" fillId="6" borderId="37" xfId="3" applyFont="1" applyFill="1" applyBorder="1" applyAlignment="1" applyProtection="1">
      <alignment horizontal="center" vertical="center" wrapText="1"/>
      <protection locked="0"/>
    </xf>
    <xf numFmtId="0" fontId="4" fillId="6" borderId="37" xfId="3" applyFont="1" applyFill="1" applyBorder="1" applyAlignment="1" applyProtection="1">
      <alignment horizontal="center" vertical="center" wrapText="1"/>
      <protection locked="0"/>
    </xf>
    <xf numFmtId="0" fontId="33" fillId="8" borderId="62" xfId="2" applyNumberFormat="1" applyFont="1" applyFill="1" applyBorder="1" applyAlignment="1" applyProtection="1">
      <alignment horizontal="left" vertical="center" wrapText="1"/>
    </xf>
    <xf numFmtId="0" fontId="33" fillId="8" borderId="0" xfId="2" applyNumberFormat="1" applyFont="1" applyFill="1" applyBorder="1" applyAlignment="1" applyProtection="1">
      <alignment horizontal="left" vertical="center" wrapText="1"/>
    </xf>
    <xf numFmtId="0" fontId="4" fillId="23" borderId="97" xfId="3" applyFont="1" applyFill="1" applyBorder="1" applyAlignment="1">
      <alignment horizontal="center" vertical="center"/>
    </xf>
    <xf numFmtId="0" fontId="4" fillId="12" borderId="97" xfId="3" applyFont="1" applyFill="1" applyBorder="1" applyAlignment="1">
      <alignment horizontal="center" vertical="center"/>
    </xf>
    <xf numFmtId="0" fontId="4" fillId="22" borderId="97" xfId="3" applyFont="1" applyFill="1" applyBorder="1" applyAlignment="1">
      <alignment horizontal="center" vertical="center"/>
    </xf>
    <xf numFmtId="0" fontId="2" fillId="0" borderId="97" xfId="3" applyBorder="1" applyAlignment="1">
      <alignment horizontal="center" vertical="center"/>
    </xf>
    <xf numFmtId="0" fontId="38" fillId="23" borderId="1" xfId="2" applyNumberFormat="1" applyFont="1" applyFill="1" applyBorder="1" applyAlignment="1" applyProtection="1">
      <alignment horizontal="left" vertical="center" wrapText="1" indent="1"/>
    </xf>
    <xf numFmtId="0" fontId="38" fillId="0" borderId="8" xfId="2" applyNumberFormat="1" applyFont="1" applyFill="1" applyBorder="1" applyAlignment="1" applyProtection="1">
      <alignment horizontal="center" vertical="center" wrapText="1"/>
    </xf>
    <xf numFmtId="1" fontId="37" fillId="0" borderId="0" xfId="3" applyNumberFormat="1" applyFont="1" applyFill="1" applyBorder="1" applyAlignment="1">
      <alignment horizontal="center"/>
    </xf>
    <xf numFmtId="0" fontId="16" fillId="2" borderId="1" xfId="2" applyNumberFormat="1" applyFont="1" applyFill="1" applyBorder="1" applyAlignment="1" applyProtection="1">
      <alignment horizontal="left" vertical="center" wrapText="1"/>
    </xf>
    <xf numFmtId="0" fontId="28" fillId="23" borderId="66" xfId="2" applyNumberFormat="1" applyFont="1" applyFill="1" applyBorder="1" applyAlignment="1" applyProtection="1">
      <alignment horizontal="center" vertical="center" wrapText="1"/>
    </xf>
    <xf numFmtId="0" fontId="10" fillId="2" borderId="1" xfId="2" applyFont="1" applyFill="1" applyBorder="1" applyAlignment="1" applyProtection="1">
      <alignment vertical="center" wrapText="1"/>
    </xf>
    <xf numFmtId="0" fontId="16" fillId="2" borderId="8" xfId="2" applyNumberFormat="1" applyFont="1" applyFill="1" applyBorder="1" applyAlignment="1" applyProtection="1">
      <alignment horizontal="left" vertical="center" wrapText="1"/>
    </xf>
    <xf numFmtId="0" fontId="0" fillId="0" borderId="14" xfId="0" applyBorder="1" applyAlignment="1" applyProtection="1">
      <alignment horizontal="left" vertical="center" wrapText="1"/>
    </xf>
    <xf numFmtId="0" fontId="16" fillId="8" borderId="0" xfId="2" applyNumberFormat="1" applyFont="1" applyFill="1" applyBorder="1" applyAlignment="1" applyProtection="1">
      <alignment horizontal="left" vertical="center" wrapText="1"/>
    </xf>
    <xf numFmtId="0" fontId="14" fillId="0" borderId="0" xfId="0" applyFont="1" applyProtection="1"/>
    <xf numFmtId="0" fontId="12" fillId="0" borderId="0" xfId="0" applyFont="1" applyProtection="1"/>
    <xf numFmtId="0" fontId="12" fillId="0" borderId="0" xfId="0" applyFont="1" applyFill="1" applyBorder="1" applyProtection="1"/>
    <xf numFmtId="0" fontId="2" fillId="0" borderId="0" xfId="0" applyFont="1" applyProtection="1"/>
    <xf numFmtId="0" fontId="0" fillId="0" borderId="0" xfId="0" applyProtection="1"/>
    <xf numFmtId="0" fontId="3" fillId="0" borderId="1" xfId="0" applyFont="1" applyBorder="1" applyProtection="1"/>
    <xf numFmtId="0" fontId="10" fillId="0" borderId="1" xfId="0" applyFont="1" applyBorder="1" applyProtection="1"/>
    <xf numFmtId="0" fontId="0" fillId="0" borderId="1" xfId="0" applyBorder="1" applyProtection="1"/>
    <xf numFmtId="0" fontId="0" fillId="0" borderId="1" xfId="0" applyFill="1" applyBorder="1" applyProtection="1"/>
    <xf numFmtId="0" fontId="0" fillId="7" borderId="0" xfId="0" applyFill="1" applyBorder="1" applyProtection="1"/>
    <xf numFmtId="0" fontId="0" fillId="0" borderId="9" xfId="0" applyBorder="1" applyProtection="1"/>
    <xf numFmtId="0" fontId="0" fillId="0" borderId="0" xfId="0" applyBorder="1" applyAlignment="1" applyProtection="1">
      <alignment vertical="center" wrapText="1"/>
    </xf>
    <xf numFmtId="0" fontId="0" fillId="0" borderId="0" xfId="0" applyAlignment="1" applyProtection="1"/>
    <xf numFmtId="0" fontId="0" fillId="7" borderId="0" xfId="0" applyFill="1" applyAlignment="1" applyProtection="1"/>
    <xf numFmtId="0" fontId="8" fillId="0" borderId="15" xfId="0" applyFont="1" applyBorder="1" applyProtection="1"/>
    <xf numFmtId="0" fontId="8" fillId="0" borderId="0" xfId="0" applyFont="1" applyProtection="1"/>
    <xf numFmtId="0" fontId="31" fillId="7" borderId="15" xfId="2" applyNumberFormat="1" applyFont="1" applyFill="1" applyBorder="1" applyAlignment="1" applyProtection="1">
      <alignment horizontal="left" vertical="center" wrapText="1"/>
    </xf>
    <xf numFmtId="0" fontId="0" fillId="0" borderId="0" xfId="0" applyBorder="1" applyAlignment="1" applyProtection="1"/>
    <xf numFmtId="0" fontId="0" fillId="0" borderId="0" xfId="0" applyBorder="1" applyAlignment="1" applyProtection="1">
      <alignment horizontal="left" vertical="center" wrapText="1"/>
    </xf>
    <xf numFmtId="0" fontId="46" fillId="7" borderId="6" xfId="0" applyFont="1" applyFill="1" applyBorder="1" applyAlignment="1" applyProtection="1">
      <alignment horizontal="left" vertical="center" wrapText="1"/>
    </xf>
    <xf numFmtId="0" fontId="16" fillId="8" borderId="36" xfId="2" applyNumberFormat="1" applyFont="1" applyFill="1" applyBorder="1" applyAlignment="1" applyProtection="1">
      <alignment horizontal="left" vertical="center" wrapText="1"/>
    </xf>
    <xf numFmtId="0" fontId="9" fillId="0" borderId="0" xfId="0" applyFont="1" applyProtection="1"/>
    <xf numFmtId="0" fontId="26" fillId="7" borderId="2" xfId="3" applyFont="1" applyFill="1" applyBorder="1" applyAlignment="1" applyProtection="1">
      <alignment vertical="center" wrapText="1"/>
    </xf>
    <xf numFmtId="0" fontId="10" fillId="0" borderId="0" xfId="0" applyFont="1" applyFill="1" applyBorder="1" applyAlignment="1" applyProtection="1">
      <alignment horizontal="left" wrapText="1"/>
    </xf>
    <xf numFmtId="0" fontId="6" fillId="0" borderId="0" xfId="3" applyFont="1" applyProtection="1"/>
    <xf numFmtId="0" fontId="24" fillId="18" borderId="1" xfId="3" applyFont="1" applyFill="1" applyBorder="1" applyAlignment="1" applyProtection="1">
      <alignment horizontal="left" vertical="center" wrapText="1"/>
    </xf>
    <xf numFmtId="0" fontId="2" fillId="0" borderId="6" xfId="3" applyFont="1" applyFill="1" applyBorder="1" applyAlignment="1" applyProtection="1">
      <alignment horizontal="center" vertical="top" wrapText="1"/>
    </xf>
    <xf numFmtId="0" fontId="24" fillId="23" borderId="1" xfId="3" applyFont="1" applyFill="1" applyBorder="1" applyAlignment="1" applyProtection="1">
      <alignment horizontal="center" vertical="center" wrapText="1"/>
    </xf>
    <xf numFmtId="0" fontId="10" fillId="2" borderId="1" xfId="3" applyFont="1" applyFill="1" applyBorder="1" applyAlignment="1" applyProtection="1">
      <alignment horizontal="center" vertical="top" wrapText="1"/>
    </xf>
    <xf numFmtId="0" fontId="10" fillId="11" borderId="1" xfId="3" applyFont="1" applyFill="1" applyBorder="1" applyAlignment="1" applyProtection="1">
      <alignment horizontal="center" vertical="top" wrapText="1"/>
    </xf>
    <xf numFmtId="2" fontId="2" fillId="9" borderId="1" xfId="4" applyNumberFormat="1" applyFont="1" applyFill="1" applyBorder="1" applyAlignment="1" applyProtection="1">
      <alignment horizontal="left" vertical="center" wrapText="1"/>
    </xf>
    <xf numFmtId="2" fontId="2" fillId="10" borderId="48" xfId="4" applyNumberFormat="1" applyFont="1" applyFill="1" applyBorder="1" applyAlignment="1" applyProtection="1">
      <alignment horizontal="left" vertical="center" wrapText="1"/>
    </xf>
    <xf numFmtId="2" fontId="2" fillId="10" borderId="49" xfId="4" applyNumberFormat="1" applyFont="1" applyFill="1" applyBorder="1" applyAlignment="1" applyProtection="1">
      <alignment horizontal="left" vertical="center" wrapText="1"/>
    </xf>
    <xf numFmtId="164" fontId="2" fillId="20" borderId="24" xfId="0" applyNumberFormat="1" applyFont="1" applyFill="1" applyBorder="1" applyAlignment="1" applyProtection="1">
      <alignment horizontal="center"/>
    </xf>
    <xf numFmtId="2" fontId="2" fillId="3" borderId="1" xfId="4" applyNumberFormat="1" applyFont="1" applyFill="1" applyBorder="1" applyAlignment="1" applyProtection="1">
      <alignment horizontal="center" vertical="center" wrapText="1"/>
    </xf>
    <xf numFmtId="0" fontId="20" fillId="7" borderId="0" xfId="3" applyFont="1" applyFill="1" applyBorder="1" applyAlignment="1" applyProtection="1">
      <alignment horizontal="left" vertical="center" wrapText="1"/>
    </xf>
    <xf numFmtId="0" fontId="30" fillId="7" borderId="0" xfId="0" applyFont="1" applyFill="1" applyBorder="1" applyAlignment="1" applyProtection="1">
      <alignment horizontal="left" vertical="center" wrapText="1"/>
    </xf>
    <xf numFmtId="0" fontId="9" fillId="7" borderId="0" xfId="0" applyFont="1" applyFill="1" applyBorder="1" applyAlignment="1" applyProtection="1">
      <alignment horizontal="center" vertical="top"/>
    </xf>
    <xf numFmtId="0" fontId="4" fillId="7" borderId="6" xfId="3" applyFont="1" applyFill="1" applyBorder="1" applyAlignment="1" applyProtection="1">
      <alignment horizontal="center" vertical="top" wrapText="1"/>
    </xf>
    <xf numFmtId="0" fontId="10" fillId="2" borderId="15" xfId="3" applyFont="1" applyFill="1" applyBorder="1" applyAlignment="1" applyProtection="1">
      <alignment horizontal="center" vertical="center" wrapText="1"/>
    </xf>
    <xf numFmtId="2" fontId="2" fillId="3" borderId="1" xfId="4" applyNumberFormat="1" applyFont="1" applyFill="1" applyBorder="1" applyAlignment="1" applyProtection="1">
      <alignment horizontal="left" vertical="center" wrapText="1"/>
    </xf>
    <xf numFmtId="0" fontId="10" fillId="7" borderId="0" xfId="3" applyFont="1" applyFill="1" applyBorder="1" applyAlignment="1" applyProtection="1">
      <alignment horizontal="left" vertical="center" wrapText="1"/>
    </xf>
    <xf numFmtId="2" fontId="2" fillId="7" borderId="0" xfId="4" applyNumberFormat="1" applyFont="1" applyFill="1" applyBorder="1" applyAlignment="1" applyProtection="1">
      <alignment horizontal="left" vertical="center"/>
    </xf>
    <xf numFmtId="0" fontId="14" fillId="0" borderId="0" xfId="3" applyFont="1" applyProtection="1"/>
    <xf numFmtId="0" fontId="6" fillId="0" borderId="0" xfId="3" applyFont="1" applyFill="1" applyBorder="1" applyProtection="1"/>
    <xf numFmtId="0" fontId="24" fillId="17" borderId="8" xfId="3" applyFont="1" applyFill="1" applyBorder="1" applyProtection="1"/>
    <xf numFmtId="0" fontId="10" fillId="0" borderId="0" xfId="3" applyFont="1" applyFill="1" applyBorder="1" applyProtection="1"/>
    <xf numFmtId="0" fontId="27" fillId="2" borderId="1" xfId="3" applyFont="1" applyFill="1" applyBorder="1" applyAlignment="1" applyProtection="1">
      <alignment horizontal="center" vertical="center" wrapText="1"/>
    </xf>
    <xf numFmtId="0" fontId="37" fillId="0" borderId="1" xfId="3" applyFont="1" applyFill="1" applyBorder="1" applyAlignment="1" applyProtection="1">
      <alignment horizontal="center" vertical="center"/>
    </xf>
    <xf numFmtId="0" fontId="37" fillId="0" borderId="14" xfId="0" applyFont="1" applyBorder="1" applyAlignment="1" applyProtection="1">
      <alignment horizontal="center" vertical="center" wrapText="1"/>
    </xf>
    <xf numFmtId="0" fontId="27" fillId="17" borderId="8" xfId="3" applyFont="1" applyFill="1" applyBorder="1" applyAlignment="1" applyProtection="1">
      <alignment vertical="center" wrapText="1"/>
    </xf>
    <xf numFmtId="0" fontId="27" fillId="7" borderId="8" xfId="3" applyFont="1" applyFill="1" applyBorder="1" applyProtection="1"/>
    <xf numFmtId="0" fontId="37" fillId="0" borderId="1" xfId="3" applyFont="1" applyFill="1" applyBorder="1" applyAlignment="1" applyProtection="1">
      <alignment vertical="center" wrapText="1"/>
    </xf>
    <xf numFmtId="0" fontId="27" fillId="7" borderId="1" xfId="3" applyFont="1" applyFill="1" applyBorder="1" applyAlignment="1" applyProtection="1">
      <alignment horizontal="center" vertical="center" wrapText="1"/>
    </xf>
    <xf numFmtId="0" fontId="37" fillId="7" borderId="1" xfId="3" applyFont="1" applyFill="1" applyBorder="1" applyAlignment="1" applyProtection="1">
      <alignment vertical="center" wrapText="1"/>
    </xf>
    <xf numFmtId="0" fontId="37" fillId="0" borderId="1" xfId="3" applyFont="1" applyFill="1" applyBorder="1" applyProtection="1"/>
    <xf numFmtId="0" fontId="37" fillId="0" borderId="1" xfId="3" applyFont="1" applyFill="1" applyBorder="1" applyAlignment="1" applyProtection="1">
      <alignment vertical="center"/>
    </xf>
    <xf numFmtId="0" fontId="42" fillId="13" borderId="1" xfId="3" applyFont="1" applyFill="1" applyBorder="1" applyAlignment="1" applyProtection="1">
      <alignment horizontal="center" vertical="center" wrapText="1"/>
    </xf>
    <xf numFmtId="49" fontId="37" fillId="0" borderId="0" xfId="0" applyNumberFormat="1" applyFont="1" applyAlignment="1" applyProtection="1">
      <alignment vertical="top" wrapText="1"/>
    </xf>
    <xf numFmtId="49" fontId="37" fillId="0" borderId="6" xfId="0" applyNumberFormat="1" applyFont="1" applyBorder="1" applyAlignment="1" applyProtection="1">
      <alignment vertical="top" wrapText="1"/>
    </xf>
    <xf numFmtId="0" fontId="37" fillId="0" borderId="0" xfId="3" applyFont="1" applyAlignment="1" applyProtection="1">
      <alignment wrapText="1"/>
    </xf>
    <xf numFmtId="0" fontId="27" fillId="7" borderId="0" xfId="3" applyFont="1" applyFill="1" applyBorder="1" applyAlignment="1" applyProtection="1">
      <alignment horizontal="center" vertical="center" wrapText="1"/>
    </xf>
    <xf numFmtId="0" fontId="37" fillId="7" borderId="0" xfId="3" applyFont="1" applyFill="1" applyAlignment="1" applyProtection="1">
      <alignment wrapText="1"/>
    </xf>
    <xf numFmtId="0" fontId="28" fillId="23" borderId="67" xfId="2" applyNumberFormat="1" applyFont="1" applyFill="1" applyBorder="1" applyAlignment="1" applyProtection="1">
      <alignment horizontal="left" vertical="center" wrapText="1"/>
    </xf>
    <xf numFmtId="0" fontId="14" fillId="0" borderId="0" xfId="3" applyFont="1" applyAlignment="1" applyProtection="1">
      <alignment vertical="top"/>
    </xf>
    <xf numFmtId="0" fontId="24" fillId="17" borderId="8" xfId="3" applyFont="1" applyFill="1" applyBorder="1" applyAlignment="1" applyProtection="1">
      <alignment vertical="center"/>
    </xf>
    <xf numFmtId="0" fontId="2" fillId="0" borderId="0" xfId="3" applyProtection="1"/>
    <xf numFmtId="0" fontId="10" fillId="7" borderId="0" xfId="3" applyFont="1" applyFill="1" applyBorder="1" applyAlignment="1" applyProtection="1">
      <alignment horizontal="left" vertical="top" wrapText="1"/>
    </xf>
    <xf numFmtId="0" fontId="2" fillId="7" borderId="0" xfId="3" applyFont="1" applyFill="1" applyBorder="1" applyAlignment="1" applyProtection="1">
      <alignment vertical="top" wrapText="1"/>
    </xf>
    <xf numFmtId="0" fontId="0" fillId="0" borderId="10" xfId="0" applyBorder="1" applyAlignment="1" applyProtection="1">
      <alignment wrapText="1"/>
    </xf>
    <xf numFmtId="0" fontId="0" fillId="0" borderId="46" xfId="0" applyBorder="1" applyAlignment="1" applyProtection="1">
      <alignment wrapText="1"/>
    </xf>
    <xf numFmtId="0" fontId="6" fillId="3" borderId="9" xfId="3" applyNumberFormat="1" applyFont="1" applyFill="1" applyBorder="1" applyAlignment="1" applyProtection="1">
      <alignment horizontal="left" wrapText="1"/>
    </xf>
    <xf numFmtId="14" fontId="6" fillId="3" borderId="9" xfId="3" applyNumberFormat="1" applyFont="1" applyFill="1" applyBorder="1" applyAlignment="1" applyProtection="1">
      <alignment horizontal="center" wrapText="1"/>
    </xf>
    <xf numFmtId="14" fontId="6" fillId="3" borderId="9" xfId="3" applyNumberFormat="1" applyFont="1" applyFill="1" applyBorder="1" applyAlignment="1" applyProtection="1">
      <alignment horizontal="center" vertical="center" wrapText="1"/>
    </xf>
    <xf numFmtId="0" fontId="2" fillId="0" borderId="0" xfId="3" applyAlignment="1" applyProtection="1"/>
    <xf numFmtId="0" fontId="2" fillId="0" borderId="0" xfId="3" applyFill="1" applyProtection="1"/>
    <xf numFmtId="0" fontId="47" fillId="17" borderId="8" xfId="3" applyFont="1" applyFill="1" applyBorder="1" applyAlignment="1" applyProtection="1">
      <alignment vertical="center"/>
    </xf>
    <xf numFmtId="0" fontId="2" fillId="0" borderId="0" xfId="3" applyAlignment="1" applyProtection="1">
      <alignment wrapText="1"/>
    </xf>
    <xf numFmtId="0" fontId="2" fillId="6" borderId="62" xfId="3" applyFont="1" applyFill="1" applyBorder="1" applyAlignment="1" applyProtection="1">
      <alignment horizontal="center" vertical="center" wrapText="1"/>
    </xf>
    <xf numFmtId="0" fontId="2" fillId="6" borderId="72" xfId="3" applyFont="1" applyFill="1" applyBorder="1" applyAlignment="1" applyProtection="1">
      <alignment horizontal="center" vertical="center" wrapText="1"/>
    </xf>
    <xf numFmtId="0" fontId="24" fillId="7" borderId="0" xfId="3" applyFont="1" applyFill="1" applyBorder="1" applyAlignment="1" applyProtection="1">
      <alignment vertical="center"/>
    </xf>
    <xf numFmtId="0" fontId="2" fillId="0" borderId="0" xfId="3" applyFill="1" applyBorder="1" applyProtection="1"/>
    <xf numFmtId="0" fontId="2" fillId="6" borderId="74" xfId="3" applyFont="1" applyFill="1" applyBorder="1" applyAlignment="1" applyProtection="1">
      <alignment horizontal="center" vertical="center" wrapText="1"/>
    </xf>
    <xf numFmtId="0" fontId="2" fillId="6" borderId="71" xfId="3" applyFont="1" applyFill="1" applyBorder="1" applyAlignment="1" applyProtection="1">
      <alignment horizontal="center" vertical="center" wrapText="1"/>
    </xf>
    <xf numFmtId="0" fontId="6" fillId="10" borderId="1" xfId="2" applyFont="1" applyFill="1" applyBorder="1" applyAlignment="1" applyProtection="1">
      <alignment horizontal="center" vertical="center" wrapText="1"/>
      <protection locked="0"/>
    </xf>
    <xf numFmtId="0" fontId="2" fillId="3" borderId="1" xfId="2" applyFont="1" applyFill="1" applyBorder="1" applyAlignment="1" applyProtection="1">
      <alignment horizontal="center" vertical="center" wrapText="1"/>
      <protection locked="0"/>
    </xf>
    <xf numFmtId="0" fontId="2" fillId="15" borderId="0" xfId="4" applyNumberFormat="1" applyFont="1" applyFill="1" applyBorder="1" applyAlignment="1" applyProtection="1">
      <alignment vertical="top"/>
      <protection locked="0"/>
    </xf>
    <xf numFmtId="14" fontId="2" fillId="6" borderId="1" xfId="2" applyNumberFormat="1" applyFont="1" applyFill="1" applyBorder="1" applyAlignment="1" applyProtection="1">
      <alignment horizontal="left" vertical="top" wrapText="1"/>
      <protection locked="0"/>
    </xf>
    <xf numFmtId="0" fontId="0" fillId="6" borderId="94" xfId="0" applyFill="1" applyBorder="1" applyAlignment="1">
      <alignment horizontal="center" vertical="top"/>
    </xf>
    <xf numFmtId="0" fontId="16" fillId="8" borderId="16" xfId="2" applyNumberFormat="1" applyFont="1" applyFill="1" applyBorder="1" applyAlignment="1" applyProtection="1">
      <alignment vertical="center" wrapText="1"/>
    </xf>
    <xf numFmtId="2" fontId="0" fillId="6" borderId="20" xfId="0" applyNumberFormat="1" applyFill="1" applyBorder="1" applyAlignment="1" applyProtection="1">
      <alignment horizontal="center" vertical="center"/>
      <protection locked="0"/>
    </xf>
    <xf numFmtId="2" fontId="38" fillId="23" borderId="8" xfId="4" applyNumberFormat="1" applyFont="1" applyFill="1" applyBorder="1" applyAlignment="1" applyProtection="1">
      <alignment horizontal="center" vertical="center" wrapText="1"/>
    </xf>
    <xf numFmtId="0" fontId="37" fillId="16" borderId="8" xfId="4" applyNumberFormat="1" applyFont="1" applyFill="1" applyBorder="1" applyAlignment="1" applyProtection="1">
      <alignment horizontal="center" vertical="center" wrapText="1"/>
      <protection locked="0"/>
    </xf>
    <xf numFmtId="43" fontId="15" fillId="7" borderId="98" xfId="2" applyNumberFormat="1" applyFont="1" applyFill="1" applyBorder="1" applyAlignment="1" applyProtection="1">
      <alignment horizontal="center" vertical="center" wrapText="1"/>
    </xf>
    <xf numFmtId="164" fontId="37" fillId="0" borderId="7" xfId="4" applyNumberFormat="1" applyFont="1" applyFill="1" applyBorder="1" applyAlignment="1" applyProtection="1">
      <alignment horizontal="center" vertical="center" wrapText="1"/>
    </xf>
    <xf numFmtId="1" fontId="37" fillId="0" borderId="7" xfId="4" applyNumberFormat="1" applyFont="1" applyFill="1" applyBorder="1" applyAlignment="1" applyProtection="1">
      <alignment horizontal="center" vertical="center" wrapText="1"/>
    </xf>
    <xf numFmtId="0" fontId="4" fillId="6" borderId="1" xfId="3" applyFont="1" applyFill="1" applyBorder="1" applyAlignment="1" applyProtection="1">
      <alignment vertical="top" wrapText="1"/>
    </xf>
    <xf numFmtId="0" fontId="2" fillId="6" borderId="62" xfId="3" applyFont="1" applyFill="1" applyBorder="1" applyAlignment="1" applyProtection="1">
      <alignment vertical="center" wrapText="1"/>
      <protection locked="0"/>
    </xf>
    <xf numFmtId="0" fontId="2" fillId="6" borderId="75" xfId="3" applyFont="1" applyFill="1" applyBorder="1" applyAlignment="1" applyProtection="1">
      <alignment vertical="center" wrapText="1"/>
      <protection locked="0"/>
    </xf>
    <xf numFmtId="0" fontId="2" fillId="6" borderId="69" xfId="3" applyFont="1" applyFill="1" applyBorder="1" applyAlignment="1" applyProtection="1">
      <alignment vertical="center" wrapText="1"/>
      <protection locked="0"/>
    </xf>
    <xf numFmtId="0" fontId="2" fillId="6" borderId="65" xfId="3" applyFont="1" applyFill="1" applyBorder="1" applyAlignment="1" applyProtection="1">
      <alignment vertical="center" wrapText="1"/>
      <protection locked="0"/>
    </xf>
    <xf numFmtId="14" fontId="2" fillId="3" borderId="1" xfId="2" applyNumberFormat="1" applyFont="1" applyFill="1" applyBorder="1" applyAlignment="1" applyProtection="1">
      <alignment horizontal="left" vertical="top" wrapText="1"/>
      <protection locked="0"/>
    </xf>
    <xf numFmtId="10" fontId="2" fillId="6" borderId="1" xfId="2" applyNumberFormat="1" applyFont="1" applyFill="1" applyBorder="1" applyAlignment="1" applyProtection="1">
      <alignment horizontal="left" vertical="top" wrapText="1"/>
      <protection locked="0"/>
    </xf>
    <xf numFmtId="0" fontId="16" fillId="2" borderId="12" xfId="2" applyFont="1" applyFill="1" applyBorder="1" applyAlignment="1" applyProtection="1">
      <alignment horizontal="left" vertical="center" wrapText="1"/>
    </xf>
    <xf numFmtId="49" fontId="4" fillId="3" borderId="7" xfId="3" applyNumberFormat="1" applyFont="1" applyFill="1" applyBorder="1" applyAlignment="1" applyProtection="1">
      <alignment horizontal="left" vertical="top" wrapText="1"/>
      <protection locked="0"/>
    </xf>
    <xf numFmtId="49" fontId="4" fillId="3" borderId="0" xfId="3" applyNumberFormat="1" applyFont="1" applyFill="1" applyBorder="1" applyAlignment="1" applyProtection="1">
      <alignment horizontal="left" vertical="top" wrapText="1"/>
      <protection locked="0"/>
    </xf>
    <xf numFmtId="49" fontId="4" fillId="3" borderId="2" xfId="3" applyNumberFormat="1" applyFont="1" applyFill="1" applyBorder="1" applyAlignment="1" applyProtection="1">
      <alignment horizontal="left" vertical="top" wrapText="1"/>
      <protection locked="0"/>
    </xf>
    <xf numFmtId="0" fontId="2" fillId="5" borderId="44" xfId="3" applyFont="1" applyFill="1" applyBorder="1" applyAlignment="1" applyProtection="1">
      <alignment horizontal="center" vertical="center" wrapText="1"/>
      <protection locked="0"/>
    </xf>
    <xf numFmtId="0" fontId="2" fillId="5" borderId="0" xfId="3" applyFont="1" applyFill="1" applyBorder="1" applyAlignment="1" applyProtection="1">
      <alignment horizontal="center" vertical="center" wrapText="1"/>
      <protection locked="0"/>
    </xf>
    <xf numFmtId="0" fontId="6" fillId="3" borderId="9" xfId="3" applyNumberFormat="1" applyFont="1" applyFill="1" applyBorder="1" applyAlignment="1" applyProtection="1">
      <alignment horizontal="left" wrapText="1"/>
      <protection locked="0"/>
    </xf>
    <xf numFmtId="0" fontId="36" fillId="24" borderId="9" xfId="2" applyFont="1" applyFill="1" applyBorder="1" applyAlignment="1" applyProtection="1">
      <alignment horizontal="left" wrapText="1"/>
    </xf>
    <xf numFmtId="14" fontId="6" fillId="24" borderId="9" xfId="3" applyNumberFormat="1" applyFont="1" applyFill="1" applyBorder="1" applyAlignment="1" applyProtection="1">
      <alignment horizontal="center" wrapText="1"/>
      <protection locked="0"/>
    </xf>
    <xf numFmtId="0" fontId="2" fillId="24" borderId="1" xfId="3" applyFont="1" applyFill="1" applyBorder="1" applyAlignment="1" applyProtection="1">
      <alignment horizontal="left" wrapText="1"/>
      <protection locked="0"/>
    </xf>
    <xf numFmtId="0" fontId="4" fillId="24" borderId="1" xfId="3" applyFont="1" applyFill="1" applyBorder="1" applyAlignment="1" applyProtection="1">
      <alignment vertical="top" wrapText="1"/>
      <protection locked="0"/>
    </xf>
    <xf numFmtId="14" fontId="6" fillId="24" borderId="9" xfId="3" applyNumberFormat="1" applyFont="1" applyFill="1" applyBorder="1" applyAlignment="1" applyProtection="1">
      <alignment horizontal="center" wrapText="1"/>
    </xf>
    <xf numFmtId="0" fontId="2" fillId="24" borderId="1" xfId="3" applyFont="1" applyFill="1" applyBorder="1" applyAlignment="1" applyProtection="1">
      <alignment horizontal="left" vertical="top" wrapText="1"/>
      <protection locked="0"/>
    </xf>
    <xf numFmtId="0" fontId="36" fillId="3" borderId="9" xfId="3" applyNumberFormat="1" applyFont="1" applyFill="1" applyBorder="1" applyAlignment="1" applyProtection="1">
      <alignment horizontal="left" wrapText="1"/>
    </xf>
    <xf numFmtId="0" fontId="52" fillId="3" borderId="11" xfId="2" applyFont="1" applyFill="1" applyBorder="1" applyAlignment="1" applyProtection="1">
      <alignment vertical="center" wrapText="1"/>
      <protection locked="0"/>
    </xf>
    <xf numFmtId="0" fontId="52" fillId="3" borderId="9" xfId="2" applyFont="1" applyFill="1" applyBorder="1" applyAlignment="1" applyProtection="1">
      <alignment vertical="center" wrapText="1"/>
    </xf>
    <xf numFmtId="0" fontId="52" fillId="3" borderId="9" xfId="3" applyNumberFormat="1" applyFont="1" applyFill="1" applyBorder="1" applyAlignment="1" applyProtection="1">
      <alignment horizontal="left" wrapText="1"/>
    </xf>
    <xf numFmtId="0" fontId="52" fillId="3" borderId="9" xfId="2" applyFont="1" applyFill="1" applyBorder="1" applyAlignment="1" applyProtection="1">
      <alignment horizontal="left" wrapText="1"/>
    </xf>
    <xf numFmtId="0" fontId="52" fillId="24" borderId="9" xfId="2" applyFont="1" applyFill="1" applyBorder="1" applyAlignment="1" applyProtection="1">
      <alignment horizontal="left" wrapText="1"/>
    </xf>
    <xf numFmtId="0" fontId="6" fillId="3" borderId="9" xfId="3" applyFont="1" applyFill="1" applyBorder="1" applyAlignment="1" applyProtection="1">
      <alignment horizontal="center" vertical="center" wrapText="1"/>
      <protection locked="0"/>
    </xf>
    <xf numFmtId="0" fontId="53" fillId="3" borderId="11" xfId="2" applyFont="1" applyFill="1" applyBorder="1" applyAlignment="1" applyProtection="1">
      <alignment vertical="center" wrapText="1"/>
      <protection locked="0"/>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2" fontId="2" fillId="3" borderId="8" xfId="4" applyNumberFormat="1" applyFont="1" applyFill="1" applyBorder="1" applyAlignment="1" applyProtection="1">
      <alignment horizontal="center" vertical="center" wrapText="1"/>
      <protection locked="0"/>
    </xf>
    <xf numFmtId="2" fontId="2" fillId="3" borderId="8" xfId="4" applyNumberFormat="1" applyFont="1" applyFill="1" applyBorder="1" applyAlignment="1" applyProtection="1">
      <alignment horizontal="center" vertical="center" wrapText="1"/>
    </xf>
    <xf numFmtId="2" fontId="2" fillId="9" borderId="8" xfId="4" applyNumberFormat="1" applyFont="1" applyFill="1" applyBorder="1" applyAlignment="1" applyProtection="1">
      <alignment horizontal="left" vertical="center" wrapText="1"/>
    </xf>
    <xf numFmtId="0" fontId="16" fillId="8" borderId="0" xfId="2" applyNumberFormat="1" applyFont="1" applyFill="1" applyBorder="1" applyAlignment="1" applyProtection="1">
      <alignment horizontal="left" vertical="center" wrapText="1"/>
    </xf>
    <xf numFmtId="0" fontId="0" fillId="0" borderId="1" xfId="0" applyBorder="1" applyAlignment="1">
      <alignment horizontal="left"/>
    </xf>
    <xf numFmtId="0" fontId="0" fillId="6" borderId="0" xfId="0" applyFill="1" applyAlignment="1">
      <alignment horizontal="left"/>
    </xf>
    <xf numFmtId="0" fontId="2" fillId="7" borderId="1" xfId="0" applyFont="1" applyFill="1" applyBorder="1" applyAlignment="1" applyProtection="1">
      <alignment horizontal="left"/>
      <protection locked="0"/>
    </xf>
    <xf numFmtId="0" fontId="2" fillId="3" borderId="1" xfId="0" applyFont="1" applyFill="1" applyBorder="1" applyAlignment="1" applyProtection="1">
      <alignment horizontal="left" vertical="center"/>
      <protection locked="0"/>
    </xf>
    <xf numFmtId="0" fontId="10" fillId="2" borderId="24" xfId="2" applyFont="1" applyFill="1" applyBorder="1" applyAlignment="1" applyProtection="1">
      <alignment horizontal="left" vertical="center" wrapText="1"/>
    </xf>
    <xf numFmtId="0" fontId="0" fillId="0" borderId="11" xfId="0" applyBorder="1" applyAlignment="1">
      <alignment horizontal="left"/>
    </xf>
    <xf numFmtId="0" fontId="0" fillId="0" borderId="11" xfId="0" applyFill="1" applyBorder="1" applyAlignment="1">
      <alignment horizontal="left"/>
    </xf>
    <xf numFmtId="49" fontId="0" fillId="6" borderId="43" xfId="0" applyNumberFormat="1" applyFill="1" applyBorder="1" applyAlignment="1" applyProtection="1">
      <alignment horizontal="justify" vertical="top" wrapText="1"/>
      <protection locked="0"/>
    </xf>
    <xf numFmtId="0" fontId="8" fillId="6" borderId="0" xfId="0" applyFont="1" applyFill="1" applyBorder="1" applyProtection="1">
      <protection locked="0"/>
    </xf>
    <xf numFmtId="0" fontId="44" fillId="16" borderId="0" xfId="0" applyFont="1" applyFill="1" applyBorder="1" applyAlignment="1" applyProtection="1">
      <alignment horizontal="justify" vertical="top" wrapText="1"/>
      <protection locked="0"/>
    </xf>
    <xf numFmtId="0" fontId="44" fillId="16" borderId="17" xfId="0" applyFont="1" applyFill="1" applyBorder="1" applyAlignment="1" applyProtection="1">
      <alignment horizontal="justify" vertical="top" wrapText="1"/>
      <protection locked="0"/>
    </xf>
    <xf numFmtId="0" fontId="44" fillId="16" borderId="89" xfId="0" applyFont="1" applyFill="1" applyBorder="1" applyAlignment="1" applyProtection="1">
      <alignment horizontal="justify" vertical="top" wrapText="1"/>
      <protection locked="0"/>
    </xf>
    <xf numFmtId="0" fontId="44" fillId="16" borderId="37" xfId="0" applyFont="1" applyFill="1" applyBorder="1" applyAlignment="1" applyProtection="1">
      <alignment horizontal="justify" vertical="top" wrapText="1"/>
      <protection locked="0"/>
    </xf>
    <xf numFmtId="0" fontId="44" fillId="16" borderId="91" xfId="0" applyFont="1" applyFill="1" applyBorder="1" applyAlignment="1" applyProtection="1">
      <alignment horizontal="justify" vertical="top" wrapText="1"/>
      <protection locked="0"/>
    </xf>
    <xf numFmtId="0" fontId="8" fillId="16" borderId="45" xfId="0" applyFont="1" applyFill="1" applyBorder="1" applyAlignment="1" applyProtection="1">
      <alignment horizontal="center" vertical="center"/>
      <protection locked="0"/>
    </xf>
    <xf numFmtId="14" fontId="6" fillId="16" borderId="28" xfId="0" applyNumberFormat="1" applyFont="1" applyFill="1" applyBorder="1" applyAlignment="1" applyProtection="1">
      <alignment horizontal="center"/>
      <protection locked="0"/>
    </xf>
    <xf numFmtId="165" fontId="2" fillId="16" borderId="28" xfId="0" applyNumberFormat="1" applyFont="1" applyFill="1" applyBorder="1" applyAlignment="1" applyProtection="1">
      <alignment horizontal="center"/>
      <protection locked="0"/>
    </xf>
    <xf numFmtId="0" fontId="6" fillId="6" borderId="0" xfId="0" applyFont="1" applyFill="1"/>
    <xf numFmtId="2" fontId="2" fillId="3" borderId="8" xfId="4" applyNumberFormat="1" applyFont="1" applyFill="1" applyBorder="1" applyAlignment="1" applyProtection="1">
      <alignment horizontal="center" vertical="center" wrapText="1"/>
      <protection locked="0"/>
    </xf>
    <xf numFmtId="0" fontId="2" fillId="16" borderId="24" xfId="0" applyFont="1" applyFill="1" applyBorder="1" applyAlignment="1" applyProtection="1">
      <alignment horizontal="center" vertical="center"/>
      <protection locked="0"/>
    </xf>
    <xf numFmtId="164" fontId="2" fillId="14" borderId="1" xfId="4" applyNumberFormat="1" applyFont="1" applyFill="1" applyBorder="1" applyAlignment="1" applyProtection="1">
      <alignment horizontal="center" vertical="center" wrapText="1"/>
    </xf>
    <xf numFmtId="0" fontId="2" fillId="16" borderId="37" xfId="3" applyFont="1" applyFill="1" applyBorder="1" applyAlignment="1" applyProtection="1">
      <alignment horizontal="center" vertical="center" wrapText="1"/>
      <protection locked="0"/>
    </xf>
    <xf numFmtId="0" fontId="16" fillId="23" borderId="8" xfId="3" applyFont="1" applyFill="1" applyBorder="1" applyAlignment="1" applyProtection="1">
      <alignment horizontal="left" vertical="center" wrapText="1"/>
    </xf>
    <xf numFmtId="0" fontId="16" fillId="23" borderId="8" xfId="3" applyFont="1" applyFill="1" applyBorder="1" applyAlignment="1" applyProtection="1">
      <alignment horizontal="left" vertical="center" wrapText="1"/>
    </xf>
    <xf numFmtId="0" fontId="20" fillId="2" borderId="24" xfId="3" applyFont="1" applyFill="1" applyBorder="1" applyAlignment="1" applyProtection="1">
      <alignment horizontal="left" vertical="center" wrapText="1"/>
    </xf>
    <xf numFmtId="0" fontId="0" fillId="12" borderId="24" xfId="0" applyFill="1" applyBorder="1" applyAlignment="1">
      <alignment horizontal="center"/>
    </xf>
    <xf numFmtId="0" fontId="27" fillId="2" borderId="15" xfId="3" applyFont="1" applyFill="1" applyBorder="1" applyAlignment="1" applyProtection="1">
      <alignment horizontal="left" vertical="top" wrapText="1"/>
    </xf>
    <xf numFmtId="0" fontId="20" fillId="2" borderId="1" xfId="3" applyFont="1" applyFill="1" applyBorder="1" applyAlignment="1" applyProtection="1">
      <alignment horizontal="center" vertical="top" wrapText="1"/>
    </xf>
    <xf numFmtId="2" fontId="2" fillId="12" borderId="1" xfId="4" applyNumberFormat="1" applyFont="1" applyFill="1" applyBorder="1" applyAlignment="1" applyProtection="1">
      <alignment horizontal="center" vertical="center" wrapText="1"/>
      <protection locked="0"/>
    </xf>
    <xf numFmtId="2" fontId="2" fillId="12" borderId="8" xfId="4" applyNumberFormat="1" applyFont="1" applyFill="1" applyBorder="1" applyAlignment="1" applyProtection="1">
      <alignment horizontal="center" vertical="center" wrapText="1"/>
      <protection locked="0"/>
    </xf>
    <xf numFmtId="2" fontId="2" fillId="14" borderId="49" xfId="4" applyNumberFormat="1" applyFont="1" applyFill="1" applyBorder="1" applyAlignment="1" applyProtection="1">
      <alignment horizontal="center" vertical="center" wrapText="1"/>
    </xf>
    <xf numFmtId="0" fontId="24" fillId="23" borderId="15" xfId="3" applyFont="1" applyFill="1" applyBorder="1" applyAlignment="1" applyProtection="1">
      <alignment horizontal="center" vertical="center" wrapText="1"/>
    </xf>
    <xf numFmtId="0" fontId="10" fillId="2" borderId="15" xfId="3" applyFont="1" applyFill="1" applyBorder="1" applyAlignment="1" applyProtection="1">
      <alignment horizontal="center" vertical="top" wrapText="1"/>
    </xf>
    <xf numFmtId="2" fontId="2" fillId="3" borderId="1" xfId="4" applyNumberFormat="1" applyFont="1" applyFill="1" applyBorder="1" applyAlignment="1" applyProtection="1">
      <alignment horizontal="left" vertical="center" wrapText="1"/>
      <protection locked="0"/>
    </xf>
    <xf numFmtId="164" fontId="2" fillId="14" borderId="24" xfId="0" applyNumberFormat="1" applyFont="1" applyFill="1" applyBorder="1" applyAlignment="1" applyProtection="1">
      <alignment horizontal="center" vertical="center"/>
    </xf>
    <xf numFmtId="0" fontId="20" fillId="2" borderId="15" xfId="3" applyFont="1" applyFill="1" applyBorder="1" applyAlignment="1" applyProtection="1">
      <alignment horizontal="center" vertical="center" wrapText="1"/>
    </xf>
    <xf numFmtId="14" fontId="19" fillId="3" borderId="9" xfId="3" applyNumberFormat="1" applyFont="1" applyFill="1" applyBorder="1" applyAlignment="1" applyProtection="1">
      <alignment horizontal="center" vertical="center" wrapText="1"/>
      <protection locked="0"/>
    </xf>
    <xf numFmtId="0" fontId="55" fillId="3" borderId="1" xfId="3" applyFont="1" applyFill="1" applyBorder="1" applyAlignment="1" applyProtection="1">
      <alignment horizontal="left" vertical="center" wrapText="1"/>
      <protection locked="0"/>
    </xf>
    <xf numFmtId="0" fontId="54" fillId="3" borderId="1" xfId="3" applyFont="1" applyFill="1" applyBorder="1" applyAlignment="1" applyProtection="1">
      <alignment vertical="center" wrapText="1"/>
      <protection locked="0"/>
    </xf>
    <xf numFmtId="14" fontId="19" fillId="3" borderId="9" xfId="3" applyNumberFormat="1" applyFont="1" applyFill="1" applyBorder="1" applyAlignment="1" applyProtection="1">
      <alignment horizontal="center" wrapText="1"/>
      <protection locked="0"/>
    </xf>
    <xf numFmtId="0" fontId="54" fillId="3" borderId="1" xfId="3" applyFont="1" applyFill="1" applyBorder="1" applyAlignment="1" applyProtection="1">
      <alignment vertical="top" wrapText="1"/>
      <protection locked="0"/>
    </xf>
    <xf numFmtId="0" fontId="55" fillId="3" borderId="1" xfId="3" applyFont="1" applyFill="1" applyBorder="1" applyAlignment="1" applyProtection="1">
      <alignment horizontal="left" vertical="top" wrapText="1"/>
      <protection locked="0"/>
    </xf>
    <xf numFmtId="0" fontId="2" fillId="3" borderId="9" xfId="0" applyFont="1" applyFill="1" applyBorder="1" applyAlignment="1" applyProtection="1">
      <alignment vertical="top" wrapText="1"/>
      <protection locked="0"/>
    </xf>
    <xf numFmtId="0" fontId="2" fillId="3" borderId="11" xfId="0" applyFont="1" applyFill="1" applyBorder="1" applyAlignment="1" applyProtection="1">
      <alignment vertical="top" wrapText="1"/>
      <protection locked="0"/>
    </xf>
    <xf numFmtId="0" fontId="2" fillId="3" borderId="5" xfId="0" applyFont="1" applyFill="1" applyBorder="1" applyAlignment="1" applyProtection="1">
      <alignment vertical="top" wrapText="1"/>
      <protection locked="0"/>
    </xf>
    <xf numFmtId="0" fontId="4" fillId="3" borderId="9" xfId="2" applyFont="1" applyFill="1" applyBorder="1" applyAlignment="1" applyProtection="1">
      <alignment vertical="top" wrapText="1"/>
      <protection locked="0"/>
    </xf>
    <xf numFmtId="0" fontId="4" fillId="3" borderId="11" xfId="2" applyFont="1" applyFill="1" applyBorder="1" applyAlignment="1" applyProtection="1">
      <alignment vertical="top" wrapText="1"/>
      <protection locked="0"/>
    </xf>
    <xf numFmtId="0" fontId="4" fillId="3" borderId="5" xfId="2" applyFont="1" applyFill="1" applyBorder="1" applyAlignment="1" applyProtection="1">
      <alignment vertical="top" wrapText="1"/>
      <protection locked="0"/>
    </xf>
    <xf numFmtId="49" fontId="2" fillId="3" borderId="9" xfId="2" applyNumberFormat="1" applyFont="1" applyFill="1" applyBorder="1" applyAlignment="1" applyProtection="1">
      <alignment vertical="top" wrapText="1"/>
      <protection locked="0"/>
    </xf>
    <xf numFmtId="49" fontId="2" fillId="0" borderId="11" xfId="0" applyNumberFormat="1" applyFont="1" applyBorder="1" applyAlignment="1">
      <alignment vertical="top" wrapText="1"/>
    </xf>
    <xf numFmtId="49" fontId="2" fillId="0" borderId="5" xfId="0" applyNumberFormat="1" applyFont="1" applyBorder="1" applyAlignment="1">
      <alignment vertical="top" wrapText="1"/>
    </xf>
    <xf numFmtId="10" fontId="2" fillId="6" borderId="8" xfId="2" applyNumberFormat="1" applyFont="1" applyFill="1" applyBorder="1" applyAlignment="1" applyProtection="1">
      <alignment horizontal="center" vertical="center" wrapText="1"/>
      <protection locked="0"/>
    </xf>
    <xf numFmtId="10" fontId="2" fillId="6" borderId="15" xfId="2" applyNumberFormat="1" applyFont="1" applyFill="1" applyBorder="1" applyAlignment="1" applyProtection="1">
      <alignment horizontal="center" vertical="center" wrapText="1"/>
      <protection locked="0"/>
    </xf>
    <xf numFmtId="165" fontId="2" fillId="6" borderId="47" xfId="2" applyNumberFormat="1" applyFont="1" applyFill="1" applyBorder="1" applyAlignment="1" applyProtection="1">
      <alignment horizontal="center" vertical="center" wrapText="1"/>
      <protection locked="0"/>
    </xf>
    <xf numFmtId="165" fontId="2" fillId="6" borderId="40" xfId="0" applyNumberFormat="1" applyFont="1" applyFill="1" applyBorder="1" applyAlignment="1" applyProtection="1">
      <alignment vertical="center" wrapText="1"/>
      <protection locked="0"/>
    </xf>
    <xf numFmtId="43" fontId="2" fillId="6" borderId="9" xfId="2" applyNumberFormat="1" applyFont="1" applyFill="1" applyBorder="1" applyAlignment="1" applyProtection="1">
      <alignment horizontal="center" vertical="center" wrapText="1"/>
      <protection locked="0"/>
    </xf>
    <xf numFmtId="0" fontId="2" fillId="6" borderId="5" xfId="0" applyFont="1" applyFill="1" applyBorder="1" applyAlignment="1" applyProtection="1">
      <alignment horizontal="center" vertical="center" wrapText="1"/>
      <protection locked="0"/>
    </xf>
    <xf numFmtId="0" fontId="2" fillId="3" borderId="8" xfId="2" applyFont="1" applyFill="1" applyBorder="1" applyAlignment="1" applyProtection="1">
      <alignment vertical="top" wrapText="1"/>
      <protection locked="0"/>
    </xf>
    <xf numFmtId="0" fontId="2" fillId="0" borderId="15" xfId="0" applyFont="1" applyBorder="1" applyAlignment="1">
      <alignment vertical="top" wrapText="1"/>
    </xf>
    <xf numFmtId="0" fontId="16" fillId="2" borderId="8" xfId="2" applyNumberFormat="1" applyFont="1" applyFill="1" applyBorder="1" applyAlignment="1" applyProtection="1">
      <alignment horizontal="left" vertical="center" wrapText="1"/>
    </xf>
    <xf numFmtId="0" fontId="18" fillId="0" borderId="15" xfId="0" applyFont="1" applyBorder="1" applyAlignment="1" applyProtection="1">
      <alignment horizontal="left" vertical="center" wrapText="1"/>
    </xf>
    <xf numFmtId="0" fontId="16" fillId="2" borderId="8" xfId="2" applyFont="1" applyFill="1" applyBorder="1" applyAlignment="1" applyProtection="1">
      <alignment horizontal="left" vertical="center" wrapText="1"/>
    </xf>
    <xf numFmtId="0" fontId="18" fillId="0" borderId="15" xfId="0" applyFont="1" applyBorder="1" applyAlignment="1">
      <alignment horizontal="left" vertical="center" wrapText="1"/>
    </xf>
    <xf numFmtId="0" fontId="16" fillId="2" borderId="9" xfId="2" applyFont="1" applyFill="1" applyBorder="1" applyAlignment="1" applyProtection="1">
      <alignment horizontal="left" vertical="center" wrapText="1"/>
    </xf>
    <xf numFmtId="0" fontId="18" fillId="0" borderId="5" xfId="0" applyFont="1" applyBorder="1" applyAlignment="1" applyProtection="1">
      <alignment horizontal="left" vertical="center" wrapText="1"/>
    </xf>
    <xf numFmtId="0" fontId="10" fillId="2" borderId="1" xfId="2" applyFont="1" applyFill="1" applyBorder="1" applyAlignment="1" applyProtection="1">
      <alignment horizontal="left" vertical="center" wrapText="1"/>
    </xf>
    <xf numFmtId="0" fontId="10" fillId="2" borderId="1" xfId="2" applyFont="1" applyFill="1" applyBorder="1" applyAlignment="1" applyProtection="1">
      <alignment vertical="center" wrapText="1"/>
    </xf>
    <xf numFmtId="0" fontId="10" fillId="2" borderId="8" xfId="2" applyFont="1" applyFill="1" applyBorder="1" applyAlignment="1" applyProtection="1">
      <alignment horizontal="left" vertical="center" wrapText="1"/>
    </xf>
    <xf numFmtId="0" fontId="10" fillId="2" borderId="14" xfId="2" applyFont="1" applyFill="1" applyBorder="1" applyAlignment="1" applyProtection="1">
      <alignment horizontal="left" vertical="center" wrapText="1"/>
    </xf>
    <xf numFmtId="0" fontId="51" fillId="2" borderId="12" xfId="2" applyFont="1" applyFill="1" applyBorder="1" applyAlignment="1" applyProtection="1">
      <alignment horizontal="left" vertical="center" wrapText="1"/>
    </xf>
    <xf numFmtId="0" fontId="51" fillId="2" borderId="13" xfId="2" applyFont="1" applyFill="1" applyBorder="1" applyAlignment="1" applyProtection="1">
      <alignment horizontal="left" vertical="center" wrapText="1"/>
    </xf>
    <xf numFmtId="0" fontId="51" fillId="2" borderId="3" xfId="2" applyFont="1" applyFill="1" applyBorder="1" applyAlignment="1" applyProtection="1">
      <alignment horizontal="left" vertical="center" wrapText="1"/>
    </xf>
    <xf numFmtId="0" fontId="51" fillId="2" borderId="4" xfId="2" applyFont="1" applyFill="1" applyBorder="1" applyAlignment="1" applyProtection="1">
      <alignment horizontal="left" vertical="center" wrapText="1"/>
    </xf>
    <xf numFmtId="0" fontId="4" fillId="3" borderId="12" xfId="0" applyFont="1" applyFill="1" applyBorder="1" applyAlignment="1" applyProtection="1">
      <alignment vertical="top" wrapText="1"/>
      <protection locked="0"/>
    </xf>
    <xf numFmtId="0" fontId="4" fillId="3" borderId="7" xfId="0" applyFont="1" applyFill="1" applyBorder="1" applyAlignment="1" applyProtection="1">
      <alignment vertical="top" wrapText="1"/>
      <protection locked="0"/>
    </xf>
    <xf numFmtId="0" fontId="4" fillId="3" borderId="13" xfId="0" applyFont="1" applyFill="1" applyBorder="1" applyAlignment="1" applyProtection="1">
      <alignment vertical="top" wrapText="1"/>
      <protection locked="0"/>
    </xf>
    <xf numFmtId="0" fontId="4" fillId="3" borderId="6" xfId="0" applyFont="1" applyFill="1" applyBorder="1" applyAlignment="1" applyProtection="1">
      <alignment vertical="top" wrapText="1"/>
      <protection locked="0"/>
    </xf>
    <xf numFmtId="0" fontId="4" fillId="3" borderId="0" xfId="0" applyFont="1" applyFill="1" applyBorder="1" applyAlignment="1" applyProtection="1">
      <alignment vertical="top" wrapText="1"/>
      <protection locked="0"/>
    </xf>
    <xf numFmtId="0" fontId="4" fillId="3" borderId="10" xfId="0" applyFont="1" applyFill="1" applyBorder="1" applyAlignment="1" applyProtection="1">
      <alignment vertical="top" wrapText="1"/>
      <protection locked="0"/>
    </xf>
    <xf numFmtId="0" fontId="2" fillId="3" borderId="9" xfId="0" applyFont="1" applyFill="1" applyBorder="1" applyAlignment="1" applyProtection="1">
      <alignment vertical="center" wrapText="1"/>
      <protection locked="0"/>
    </xf>
    <xf numFmtId="0" fontId="2" fillId="3" borderId="11" xfId="0" applyFont="1" applyFill="1" applyBorder="1" applyAlignment="1" applyProtection="1">
      <alignment vertical="center" wrapText="1"/>
      <protection locked="0"/>
    </xf>
    <xf numFmtId="0" fontId="2" fillId="3" borderId="5" xfId="0" applyFont="1" applyFill="1" applyBorder="1" applyAlignment="1" applyProtection="1">
      <alignment vertical="center" wrapText="1"/>
      <protection locked="0"/>
    </xf>
    <xf numFmtId="0" fontId="0" fillId="0" borderId="0" xfId="0" applyAlignment="1"/>
    <xf numFmtId="0" fontId="0" fillId="0" borderId="7" xfId="0" applyBorder="1" applyAlignment="1"/>
    <xf numFmtId="0" fontId="48" fillId="6" borderId="6" xfId="0" applyFont="1" applyFill="1" applyBorder="1" applyAlignment="1" applyProtection="1">
      <alignment horizontal="left" vertical="top" wrapText="1"/>
      <protection locked="0"/>
    </xf>
    <xf numFmtId="0" fontId="48" fillId="6" borderId="0" xfId="0" applyFont="1" applyFill="1" applyBorder="1" applyAlignment="1" applyProtection="1">
      <alignment horizontal="left" vertical="top" wrapText="1"/>
      <protection locked="0"/>
    </xf>
    <xf numFmtId="0" fontId="37" fillId="0" borderId="14" xfId="0" applyFont="1" applyBorder="1" applyAlignment="1" applyProtection="1">
      <alignment horizontal="center" vertical="center" wrapText="1"/>
    </xf>
    <xf numFmtId="0" fontId="38" fillId="23" borderId="13" xfId="2" applyFont="1" applyFill="1" applyBorder="1" applyAlignment="1" applyProtection="1">
      <alignment horizontal="left" vertical="center" wrapText="1"/>
    </xf>
    <xf numFmtId="0" fontId="38" fillId="23" borderId="10" xfId="2" applyFont="1" applyFill="1" applyBorder="1" applyAlignment="1" applyProtection="1">
      <alignment horizontal="left" vertical="center" wrapText="1"/>
    </xf>
    <xf numFmtId="49" fontId="37" fillId="16" borderId="21" xfId="0" applyNumberFormat="1" applyFont="1" applyFill="1" applyBorder="1" applyAlignment="1" applyProtection="1">
      <alignment horizontal="left" vertical="top" wrapText="1"/>
      <protection locked="0"/>
    </xf>
    <xf numFmtId="0" fontId="10" fillId="23" borderId="9" xfId="0" applyFont="1" applyFill="1" applyBorder="1" applyAlignment="1" applyProtection="1">
      <alignment horizontal="left"/>
    </xf>
    <xf numFmtId="0" fontId="10" fillId="23" borderId="11" xfId="0" applyFont="1" applyFill="1" applyBorder="1" applyAlignment="1" applyProtection="1">
      <alignment horizontal="left"/>
    </xf>
    <xf numFmtId="0" fontId="16" fillId="23" borderId="12" xfId="2" applyNumberFormat="1" applyFont="1" applyFill="1" applyBorder="1" applyAlignment="1" applyProtection="1">
      <alignment horizontal="left" vertical="top" wrapText="1"/>
    </xf>
    <xf numFmtId="0" fontId="16" fillId="23" borderId="7" xfId="2" applyNumberFormat="1" applyFont="1" applyFill="1" applyBorder="1" applyAlignment="1" applyProtection="1">
      <alignment horizontal="left" vertical="top" wrapText="1"/>
    </xf>
    <xf numFmtId="0" fontId="18" fillId="23" borderId="7" xfId="0" applyFont="1" applyFill="1" applyBorder="1" applyAlignment="1" applyProtection="1">
      <alignment horizontal="left" vertical="top" wrapText="1"/>
    </xf>
    <xf numFmtId="0" fontId="16" fillId="23" borderId="13" xfId="2" applyFont="1" applyFill="1" applyBorder="1" applyAlignment="1" applyProtection="1">
      <alignment vertical="center" wrapText="1"/>
    </xf>
    <xf numFmtId="0" fontId="18" fillId="23" borderId="10" xfId="0" applyFont="1" applyFill="1" applyBorder="1" applyAlignment="1" applyProtection="1">
      <alignment vertical="center" wrapText="1"/>
    </xf>
    <xf numFmtId="49" fontId="44" fillId="16" borderId="81" xfId="0" applyNumberFormat="1" applyFont="1" applyFill="1" applyBorder="1" applyAlignment="1" applyProtection="1">
      <alignment horizontal="justify" vertical="top" wrapText="1"/>
      <protection locked="0"/>
    </xf>
    <xf numFmtId="49" fontId="44" fillId="16" borderId="82" xfId="0" applyNumberFormat="1" applyFont="1" applyFill="1" applyBorder="1" applyAlignment="1" applyProtection="1">
      <alignment horizontal="justify" vertical="top" wrapText="1"/>
      <protection locked="0"/>
    </xf>
    <xf numFmtId="49" fontId="44" fillId="16" borderId="83" xfId="0" applyNumberFormat="1" applyFont="1" applyFill="1" applyBorder="1" applyAlignment="1" applyProtection="1">
      <alignment horizontal="justify" vertical="top" wrapText="1"/>
      <protection locked="0"/>
    </xf>
    <xf numFmtId="49" fontId="44" fillId="16" borderId="80" xfId="0" applyNumberFormat="1" applyFont="1" applyFill="1" applyBorder="1" applyAlignment="1" applyProtection="1">
      <alignment horizontal="justify" vertical="top" wrapText="1"/>
      <protection locked="0"/>
    </xf>
    <xf numFmtId="0" fontId="44" fillId="16" borderId="64" xfId="0" applyFont="1" applyFill="1" applyBorder="1" applyAlignment="1" applyProtection="1">
      <alignment horizontal="justify" vertical="top" wrapText="1"/>
      <protection locked="0"/>
    </xf>
    <xf numFmtId="0" fontId="44" fillId="16" borderId="46" xfId="0" applyFont="1" applyFill="1" applyBorder="1" applyAlignment="1" applyProtection="1">
      <alignment horizontal="justify" vertical="top" wrapText="1"/>
      <protection locked="0"/>
    </xf>
    <xf numFmtId="0" fontId="44" fillId="16" borderId="82" xfId="0" applyFont="1" applyFill="1" applyBorder="1" applyAlignment="1" applyProtection="1">
      <alignment horizontal="justify" vertical="top" wrapText="1"/>
      <protection locked="0"/>
    </xf>
    <xf numFmtId="0" fontId="44" fillId="16" borderId="83" xfId="0" applyFont="1" applyFill="1" applyBorder="1" applyAlignment="1" applyProtection="1">
      <alignment horizontal="justify" vertical="top" wrapText="1"/>
      <protection locked="0"/>
    </xf>
    <xf numFmtId="49" fontId="44" fillId="16" borderId="6" xfId="0" applyNumberFormat="1" applyFont="1" applyFill="1" applyBorder="1" applyAlignment="1" applyProtection="1">
      <alignment horizontal="justify" vertical="top" wrapText="1"/>
      <protection locked="0"/>
    </xf>
    <xf numFmtId="0" fontId="44" fillId="16" borderId="0" xfId="0" applyFont="1" applyFill="1" applyAlignment="1" applyProtection="1">
      <alignment horizontal="justify" vertical="top" wrapText="1"/>
      <protection locked="0"/>
    </xf>
    <xf numFmtId="0" fontId="44" fillId="16" borderId="10" xfId="0" applyFont="1" applyFill="1" applyBorder="1" applyAlignment="1" applyProtection="1">
      <alignment horizontal="justify" vertical="top" wrapText="1"/>
      <protection locked="0"/>
    </xf>
    <xf numFmtId="0" fontId="54" fillId="16" borderId="0" xfId="0" applyFont="1" applyFill="1" applyBorder="1" applyAlignment="1" applyProtection="1">
      <alignment horizontal="left" vertical="top" wrapText="1"/>
      <protection locked="0"/>
    </xf>
    <xf numFmtId="0" fontId="4" fillId="16" borderId="0" xfId="0" applyFont="1" applyFill="1" applyBorder="1" applyAlignment="1" applyProtection="1">
      <alignment horizontal="left" vertical="top" wrapText="1"/>
      <protection locked="0"/>
    </xf>
    <xf numFmtId="0" fontId="50" fillId="2" borderId="28" xfId="2" applyFont="1" applyFill="1" applyBorder="1" applyAlignment="1" applyProtection="1">
      <alignment horizontal="center" vertical="center" wrapText="1"/>
    </xf>
    <xf numFmtId="0" fontId="50" fillId="2" borderId="29" xfId="2" applyFont="1" applyFill="1" applyBorder="1" applyAlignment="1" applyProtection="1">
      <alignment horizontal="center" vertical="center" wrapText="1"/>
    </xf>
    <xf numFmtId="0" fontId="50" fillId="2" borderId="30" xfId="2" applyFont="1" applyFill="1" applyBorder="1" applyAlignment="1" applyProtection="1">
      <alignment horizontal="center" vertical="center" wrapText="1"/>
    </xf>
    <xf numFmtId="0" fontId="0" fillId="6" borderId="28" xfId="0" applyFill="1" applyBorder="1" applyAlignment="1">
      <alignment horizontal="center"/>
    </xf>
    <xf numFmtId="0" fontId="0" fillId="6" borderId="29" xfId="0" applyFill="1" applyBorder="1" applyAlignment="1">
      <alignment horizontal="center"/>
    </xf>
    <xf numFmtId="0" fontId="0" fillId="6" borderId="30" xfId="0" applyFill="1" applyBorder="1" applyAlignment="1">
      <alignment horizontal="center"/>
    </xf>
    <xf numFmtId="0" fontId="16" fillId="7" borderId="12" xfId="2" applyFont="1" applyFill="1" applyBorder="1" applyAlignment="1" applyProtection="1">
      <alignment horizontal="left" wrapText="1"/>
    </xf>
    <xf numFmtId="0" fontId="16" fillId="7" borderId="31" xfId="2" applyFont="1" applyFill="1" applyBorder="1" applyAlignment="1" applyProtection="1">
      <alignment horizontal="left" wrapText="1"/>
    </xf>
    <xf numFmtId="0" fontId="16" fillId="7" borderId="6" xfId="2" applyFont="1" applyFill="1" applyBorder="1" applyAlignment="1" applyProtection="1">
      <alignment horizontal="left" wrapText="1"/>
    </xf>
    <xf numFmtId="0" fontId="16" fillId="7" borderId="26" xfId="2" applyFont="1" applyFill="1" applyBorder="1" applyAlignment="1" applyProtection="1">
      <alignment horizontal="left" wrapText="1"/>
    </xf>
    <xf numFmtId="0" fontId="16" fillId="7" borderId="3" xfId="2" applyFont="1" applyFill="1" applyBorder="1" applyAlignment="1" applyProtection="1">
      <alignment horizontal="left" wrapText="1"/>
    </xf>
    <xf numFmtId="0" fontId="16" fillId="7" borderId="32" xfId="2" applyFont="1" applyFill="1" applyBorder="1" applyAlignment="1" applyProtection="1">
      <alignment horizontal="left" wrapText="1"/>
    </xf>
    <xf numFmtId="0" fontId="2" fillId="7" borderId="20" xfId="0" applyFont="1" applyFill="1" applyBorder="1" applyAlignment="1" applyProtection="1">
      <alignment horizontal="left" vertical="top" wrapText="1"/>
      <protection locked="0"/>
    </xf>
    <xf numFmtId="0" fontId="2" fillId="7" borderId="0" xfId="0" applyFont="1" applyFill="1" applyBorder="1" applyAlignment="1" applyProtection="1">
      <alignment horizontal="left" vertical="top" wrapText="1"/>
      <protection locked="0"/>
    </xf>
    <xf numFmtId="0" fontId="2" fillId="7" borderId="26" xfId="0" applyFont="1" applyFill="1" applyBorder="1" applyAlignment="1" applyProtection="1">
      <alignment horizontal="left" vertical="top" wrapText="1"/>
      <protection locked="0"/>
    </xf>
    <xf numFmtId="0" fontId="2" fillId="7" borderId="23" xfId="0" applyFont="1" applyFill="1" applyBorder="1" applyAlignment="1" applyProtection="1">
      <alignment horizontal="left" vertical="top" wrapText="1"/>
      <protection locked="0"/>
    </xf>
    <xf numFmtId="0" fontId="2" fillId="7" borderId="21" xfId="0" applyFont="1" applyFill="1" applyBorder="1" applyAlignment="1" applyProtection="1">
      <alignment horizontal="left" vertical="top" wrapText="1"/>
      <protection locked="0"/>
    </xf>
    <xf numFmtId="0" fontId="2" fillId="7" borderId="27" xfId="0" applyFont="1" applyFill="1" applyBorder="1" applyAlignment="1" applyProtection="1">
      <alignment horizontal="left" vertical="top" wrapText="1"/>
      <protection locked="0"/>
    </xf>
    <xf numFmtId="0" fontId="16" fillId="23" borderId="9" xfId="2" applyNumberFormat="1" applyFont="1" applyFill="1" applyBorder="1" applyAlignment="1" applyProtection="1">
      <alignment horizontal="left" vertical="top" wrapText="1"/>
    </xf>
    <xf numFmtId="0" fontId="16" fillId="23" borderId="11" xfId="2" applyNumberFormat="1" applyFont="1" applyFill="1" applyBorder="1" applyAlignment="1" applyProtection="1">
      <alignment horizontal="left" vertical="top" wrapText="1"/>
    </xf>
    <xf numFmtId="0" fontId="10" fillId="7" borderId="9" xfId="0" applyFont="1" applyFill="1" applyBorder="1" applyAlignment="1">
      <alignment horizontal="left"/>
    </xf>
    <xf numFmtId="0" fontId="10" fillId="7" borderId="11" xfId="0" applyFont="1" applyFill="1" applyBorder="1" applyAlignment="1">
      <alignment horizontal="left"/>
    </xf>
    <xf numFmtId="0" fontId="19" fillId="7" borderId="28" xfId="0" applyFont="1" applyFill="1" applyBorder="1" applyAlignment="1" applyProtection="1">
      <alignment horizontal="center"/>
      <protection locked="0"/>
    </xf>
    <xf numFmtId="0" fontId="19" fillId="7" borderId="29" xfId="0" applyFont="1" applyFill="1" applyBorder="1" applyAlignment="1" applyProtection="1">
      <alignment horizontal="center"/>
      <protection locked="0"/>
    </xf>
    <xf numFmtId="0" fontId="19" fillId="7" borderId="30" xfId="0" applyFont="1" applyFill="1" applyBorder="1" applyAlignment="1" applyProtection="1">
      <alignment horizontal="center"/>
      <protection locked="0"/>
    </xf>
    <xf numFmtId="14" fontId="19" fillId="7" borderId="28" xfId="0" applyNumberFormat="1" applyFont="1" applyFill="1" applyBorder="1" applyAlignment="1" applyProtection="1">
      <alignment horizontal="center"/>
      <protection locked="0"/>
    </xf>
    <xf numFmtId="14" fontId="19" fillId="7" borderId="29" xfId="0" applyNumberFormat="1" applyFont="1" applyFill="1" applyBorder="1" applyAlignment="1" applyProtection="1">
      <alignment horizontal="center"/>
      <protection locked="0"/>
    </xf>
    <xf numFmtId="14" fontId="19" fillId="7" borderId="30" xfId="0" applyNumberFormat="1" applyFont="1" applyFill="1" applyBorder="1" applyAlignment="1" applyProtection="1">
      <alignment horizontal="center"/>
      <protection locked="0"/>
    </xf>
    <xf numFmtId="0" fontId="16" fillId="2" borderId="66" xfId="2" applyFont="1" applyFill="1" applyBorder="1" applyAlignment="1" applyProtection="1">
      <alignment vertical="center" wrapText="1"/>
    </xf>
    <xf numFmtId="0" fontId="18" fillId="0" borderId="65" xfId="0" applyFont="1" applyBorder="1" applyAlignment="1" applyProtection="1">
      <alignment vertical="center" wrapText="1"/>
    </xf>
    <xf numFmtId="0" fontId="17" fillId="2" borderId="8" xfId="2" applyFont="1" applyFill="1" applyBorder="1" applyAlignment="1" applyProtection="1">
      <alignment horizontal="left" vertical="center" wrapText="1"/>
    </xf>
    <xf numFmtId="0" fontId="0" fillId="0" borderId="14" xfId="0" applyBorder="1" applyAlignment="1" applyProtection="1">
      <alignment horizontal="left" vertical="center" wrapText="1"/>
    </xf>
    <xf numFmtId="0" fontId="10" fillId="2" borderId="86" xfId="2" applyFont="1" applyFill="1" applyBorder="1" applyAlignment="1" applyProtection="1">
      <alignment vertical="center" wrapText="1"/>
    </xf>
    <xf numFmtId="0" fontId="10" fillId="2" borderId="87" xfId="2" applyFont="1" applyFill="1" applyBorder="1" applyAlignment="1" applyProtection="1">
      <alignment vertical="center" wrapText="1"/>
    </xf>
    <xf numFmtId="49" fontId="44" fillId="16" borderId="79" xfId="0" applyNumberFormat="1" applyFont="1" applyFill="1" applyBorder="1" applyAlignment="1" applyProtection="1">
      <alignment horizontal="justify" vertical="top" wrapText="1"/>
      <protection locked="0"/>
    </xf>
    <xf numFmtId="0" fontId="44" fillId="16" borderId="61" xfId="0" applyFont="1" applyFill="1" applyBorder="1" applyAlignment="1" applyProtection="1">
      <alignment horizontal="justify" vertical="top" wrapText="1"/>
      <protection locked="0"/>
    </xf>
    <xf numFmtId="0" fontId="44" fillId="16" borderId="84" xfId="0" applyFont="1" applyFill="1" applyBorder="1" applyAlignment="1" applyProtection="1">
      <alignment horizontal="justify" vertical="top" wrapText="1"/>
      <protection locked="0"/>
    </xf>
    <xf numFmtId="0" fontId="12" fillId="0" borderId="0" xfId="0" applyFont="1" applyAlignment="1"/>
    <xf numFmtId="0" fontId="0" fillId="0" borderId="0" xfId="0" applyAlignment="1"/>
    <xf numFmtId="0" fontId="0" fillId="6" borderId="106" xfId="0" applyFill="1" applyBorder="1" applyAlignment="1" applyProtection="1">
      <alignment horizontal="center"/>
      <protection locked="0"/>
    </xf>
    <xf numFmtId="0" fontId="2" fillId="3" borderId="28" xfId="0" applyFont="1" applyFill="1" applyBorder="1" applyAlignment="1" applyProtection="1">
      <alignment horizontal="left" vertical="top"/>
      <protection locked="0"/>
    </xf>
    <xf numFmtId="0" fontId="2" fillId="3" borderId="29" xfId="0" applyFont="1" applyFill="1" applyBorder="1" applyAlignment="1" applyProtection="1">
      <alignment horizontal="left" vertical="top"/>
      <protection locked="0"/>
    </xf>
    <xf numFmtId="0" fontId="2" fillId="3" borderId="30" xfId="0" applyFont="1" applyFill="1" applyBorder="1" applyAlignment="1" applyProtection="1">
      <alignment horizontal="left" vertical="top"/>
      <protection locked="0"/>
    </xf>
    <xf numFmtId="0" fontId="16" fillId="7" borderId="9" xfId="2" applyNumberFormat="1" applyFont="1" applyFill="1" applyBorder="1" applyAlignment="1" applyProtection="1">
      <alignment horizontal="left" vertical="top" wrapText="1"/>
    </xf>
    <xf numFmtId="0" fontId="16" fillId="7" borderId="5" xfId="2" applyNumberFormat="1" applyFont="1" applyFill="1" applyBorder="1" applyAlignment="1" applyProtection="1">
      <alignment horizontal="left" vertical="top" wrapText="1"/>
    </xf>
    <xf numFmtId="0" fontId="8" fillId="7" borderId="9" xfId="0" applyFont="1" applyFill="1" applyBorder="1" applyAlignment="1" applyProtection="1">
      <alignment horizontal="left" vertical="top"/>
      <protection locked="0"/>
    </xf>
    <xf numFmtId="0" fontId="8" fillId="7" borderId="5" xfId="0" applyFont="1" applyFill="1" applyBorder="1" applyAlignment="1" applyProtection="1">
      <alignment horizontal="left" vertical="top"/>
      <protection locked="0"/>
    </xf>
    <xf numFmtId="0" fontId="18" fillId="0" borderId="5" xfId="0" applyFont="1" applyBorder="1" applyAlignment="1" applyProtection="1">
      <alignment horizontal="left" vertical="center" wrapText="1"/>
    </xf>
    <xf numFmtId="14" fontId="19" fillId="7" borderId="0" xfId="0" applyNumberFormat="1" applyFont="1" applyFill="1" applyBorder="1" applyAlignment="1" applyProtection="1">
      <alignment horizontal="center" wrapText="1"/>
      <protection locked="0"/>
    </xf>
    <xf numFmtId="0" fontId="0" fillId="7" borderId="0" xfId="0" applyFill="1" applyBorder="1" applyAlignment="1">
      <alignment horizontal="center" wrapText="1"/>
    </xf>
    <xf numFmtId="0" fontId="2" fillId="3" borderId="1" xfId="0" applyFont="1" applyFill="1" applyBorder="1" applyAlignment="1" applyProtection="1">
      <alignment horizontal="left" vertical="top"/>
      <protection locked="0"/>
    </xf>
    <xf numFmtId="0" fontId="16" fillId="2" borderId="9" xfId="2" applyFont="1" applyFill="1" applyBorder="1" applyAlignment="1" applyProtection="1">
      <alignment vertical="center" wrapText="1"/>
    </xf>
    <xf numFmtId="0" fontId="16" fillId="2" borderId="5" xfId="2" applyFont="1" applyFill="1" applyBorder="1" applyAlignment="1" applyProtection="1">
      <alignment vertical="center" wrapText="1"/>
    </xf>
    <xf numFmtId="0" fontId="2" fillId="3" borderId="1" xfId="0" applyFont="1" applyFill="1" applyBorder="1" applyAlignment="1" applyProtection="1">
      <alignment vertical="top"/>
      <protection locked="0"/>
    </xf>
    <xf numFmtId="0" fontId="4" fillId="12" borderId="55" xfId="0" applyFont="1" applyFill="1" applyBorder="1" applyAlignment="1">
      <alignment horizontal="center" vertical="center" wrapText="1"/>
    </xf>
    <xf numFmtId="0" fontId="4" fillId="12" borderId="56" xfId="0" applyFont="1" applyFill="1" applyBorder="1" applyAlignment="1">
      <alignment horizontal="center" vertical="center" wrapText="1"/>
    </xf>
    <xf numFmtId="0" fontId="4" fillId="12" borderId="57" xfId="0" applyFont="1" applyFill="1" applyBorder="1" applyAlignment="1">
      <alignment horizontal="center" vertical="center" wrapText="1"/>
    </xf>
    <xf numFmtId="0" fontId="4" fillId="12" borderId="92" xfId="0" applyFont="1" applyFill="1" applyBorder="1" applyAlignment="1">
      <alignment horizontal="center" vertical="center" wrapText="1"/>
    </xf>
    <xf numFmtId="0" fontId="4" fillId="12" borderId="0" xfId="0" applyFont="1" applyFill="1" applyBorder="1" applyAlignment="1">
      <alignment horizontal="center" vertical="center" wrapText="1"/>
    </xf>
    <xf numFmtId="0" fontId="4" fillId="12" borderId="93" xfId="0" applyFont="1" applyFill="1" applyBorder="1" applyAlignment="1">
      <alignment horizontal="center" vertical="center" wrapText="1"/>
    </xf>
    <xf numFmtId="0" fontId="33" fillId="23" borderId="55" xfId="0" applyFont="1" applyFill="1" applyBorder="1" applyAlignment="1">
      <alignment horizontal="center" vertical="center" wrapText="1"/>
    </xf>
    <xf numFmtId="0" fontId="33" fillId="23" borderId="56" xfId="0" applyFont="1" applyFill="1" applyBorder="1" applyAlignment="1">
      <alignment horizontal="center" vertical="center" wrapText="1"/>
    </xf>
    <xf numFmtId="0" fontId="33" fillId="23" borderId="57" xfId="0" applyFont="1" applyFill="1" applyBorder="1" applyAlignment="1">
      <alignment horizontal="center" vertical="center" wrapText="1"/>
    </xf>
    <xf numFmtId="0" fontId="0" fillId="23" borderId="92" xfId="0" applyFill="1" applyBorder="1" applyAlignment="1">
      <alignment horizontal="center" vertical="center" wrapText="1"/>
    </xf>
    <xf numFmtId="0" fontId="0" fillId="23" borderId="0" xfId="0" applyFill="1" applyBorder="1" applyAlignment="1">
      <alignment horizontal="center" vertical="center" wrapText="1"/>
    </xf>
    <xf numFmtId="0" fontId="0" fillId="23" borderId="93" xfId="0" applyFill="1" applyBorder="1" applyAlignment="1">
      <alignment horizontal="center" vertical="center" wrapText="1"/>
    </xf>
    <xf numFmtId="0" fontId="0" fillId="23" borderId="58" xfId="0" applyFill="1" applyBorder="1" applyAlignment="1">
      <alignment horizontal="center" vertical="center" wrapText="1"/>
    </xf>
    <xf numFmtId="0" fontId="0" fillId="23" borderId="59" xfId="0" applyFill="1" applyBorder="1" applyAlignment="1">
      <alignment horizontal="center" vertical="center" wrapText="1"/>
    </xf>
    <xf numFmtId="0" fontId="0" fillId="23" borderId="60" xfId="0" applyFill="1" applyBorder="1" applyAlignment="1">
      <alignment horizontal="center" vertical="center" wrapText="1"/>
    </xf>
    <xf numFmtId="49" fontId="2" fillId="6" borderId="44" xfId="0" applyNumberFormat="1" applyFont="1" applyFill="1" applyBorder="1" applyAlignment="1" applyProtection="1">
      <alignment horizontal="center" vertical="top" wrapText="1"/>
      <protection locked="0"/>
    </xf>
    <xf numFmtId="49" fontId="2" fillId="6" borderId="0" xfId="0" applyNumberFormat="1" applyFont="1" applyFill="1" applyBorder="1" applyAlignment="1" applyProtection="1">
      <alignment horizontal="center" vertical="top" wrapText="1"/>
      <protection locked="0"/>
    </xf>
    <xf numFmtId="0" fontId="10" fillId="23" borderId="8" xfId="3" applyFont="1" applyFill="1" applyBorder="1" applyAlignment="1" applyProtection="1">
      <alignment horizontal="left" vertical="center" wrapText="1"/>
    </xf>
    <xf numFmtId="0" fontId="10" fillId="23" borderId="15" xfId="3" applyFont="1" applyFill="1" applyBorder="1" applyAlignment="1" applyProtection="1">
      <alignment horizontal="left" vertical="center" wrapText="1"/>
    </xf>
    <xf numFmtId="0" fontId="10" fillId="23" borderId="11" xfId="2" applyNumberFormat="1" applyFont="1" applyFill="1" applyBorder="1" applyAlignment="1" applyProtection="1">
      <alignment horizontal="left" vertical="center" wrapText="1"/>
    </xf>
    <xf numFmtId="0" fontId="0" fillId="23" borderId="11" xfId="0" applyFill="1" applyBorder="1" applyAlignment="1" applyProtection="1">
      <alignment wrapText="1"/>
    </xf>
    <xf numFmtId="0" fontId="10" fillId="2" borderId="0" xfId="3" applyFont="1" applyFill="1" applyBorder="1" applyAlignment="1" applyProtection="1">
      <alignment horizontal="left" vertical="center" wrapText="1"/>
    </xf>
    <xf numFmtId="0" fontId="0" fillId="0" borderId="10" xfId="0" applyBorder="1" applyAlignment="1" applyProtection="1">
      <alignment horizontal="left" vertical="center" wrapText="1"/>
    </xf>
    <xf numFmtId="0" fontId="10" fillId="2" borderId="12" xfId="3" applyFont="1" applyFill="1" applyBorder="1" applyAlignment="1" applyProtection="1">
      <alignment horizontal="left" vertical="center" wrapText="1"/>
    </xf>
    <xf numFmtId="0" fontId="0" fillId="0" borderId="13" xfId="0" applyBorder="1" applyAlignment="1" applyProtection="1">
      <alignment horizontal="left" vertical="center" wrapText="1"/>
    </xf>
    <xf numFmtId="0" fontId="10" fillId="23" borderId="31" xfId="3" applyFont="1" applyFill="1" applyBorder="1" applyAlignment="1" applyProtection="1">
      <alignment horizontal="left" vertical="center" wrapText="1"/>
    </xf>
    <xf numFmtId="0" fontId="0" fillId="23" borderId="27" xfId="0" applyFill="1" applyBorder="1" applyAlignment="1" applyProtection="1">
      <alignment horizontal="left" vertical="center" wrapText="1"/>
    </xf>
    <xf numFmtId="0" fontId="26" fillId="18" borderId="38" xfId="3" applyFont="1" applyFill="1" applyBorder="1" applyAlignment="1" applyProtection="1">
      <alignment vertical="center" wrapText="1"/>
    </xf>
    <xf numFmtId="0" fontId="26" fillId="18" borderId="50" xfId="3" applyFont="1" applyFill="1" applyBorder="1" applyAlignment="1" applyProtection="1">
      <alignment vertical="center" wrapText="1"/>
    </xf>
    <xf numFmtId="49" fontId="4" fillId="9" borderId="20" xfId="0" applyNumberFormat="1" applyFont="1" applyFill="1" applyBorder="1" applyAlignment="1" applyProtection="1">
      <alignment vertical="top" wrapText="1"/>
      <protection locked="0"/>
    </xf>
    <xf numFmtId="49" fontId="4" fillId="0" borderId="0" xfId="0" applyNumberFormat="1" applyFont="1" applyAlignment="1" applyProtection="1">
      <alignment vertical="top" wrapText="1"/>
      <protection locked="0"/>
    </xf>
    <xf numFmtId="0" fontId="16" fillId="2" borderId="12" xfId="3" applyFont="1" applyFill="1" applyBorder="1" applyAlignment="1" applyProtection="1">
      <alignment horizontal="left" vertical="center" wrapText="1"/>
    </xf>
    <xf numFmtId="0" fontId="18" fillId="0" borderId="13" xfId="0" applyFont="1" applyBorder="1" applyAlignment="1" applyProtection="1">
      <alignment horizontal="left" vertical="center" wrapText="1"/>
    </xf>
    <xf numFmtId="49" fontId="4" fillId="9" borderId="20" xfId="0" applyNumberFormat="1" applyFont="1" applyFill="1" applyBorder="1" applyAlignment="1" applyProtection="1">
      <alignment horizontal="justify" vertical="top" wrapText="1"/>
      <protection locked="0"/>
    </xf>
    <xf numFmtId="49" fontId="4" fillId="0" borderId="0" xfId="0" applyNumberFormat="1" applyFont="1" applyBorder="1" applyAlignment="1" applyProtection="1">
      <alignment horizontal="justify" vertical="top"/>
      <protection locked="0"/>
    </xf>
    <xf numFmtId="0" fontId="16" fillId="8" borderId="16" xfId="2" applyNumberFormat="1" applyFont="1" applyFill="1" applyBorder="1" applyAlignment="1" applyProtection="1">
      <alignment horizontal="left" vertical="center" wrapText="1"/>
    </xf>
    <xf numFmtId="0" fontId="16" fillId="8" borderId="39" xfId="2" applyNumberFormat="1" applyFont="1" applyFill="1" applyBorder="1" applyAlignment="1" applyProtection="1">
      <alignment horizontal="left" vertical="center" wrapText="1"/>
    </xf>
    <xf numFmtId="0" fontId="18" fillId="0" borderId="40" xfId="0" applyFont="1" applyBorder="1" applyAlignment="1" applyProtection="1">
      <alignment horizontal="left" vertical="center" wrapText="1"/>
    </xf>
    <xf numFmtId="0" fontId="10" fillId="23" borderId="16" xfId="2" applyNumberFormat="1" applyFont="1" applyFill="1" applyBorder="1" applyAlignment="1" applyProtection="1">
      <alignment horizontal="left" vertical="center" wrapText="1"/>
    </xf>
    <xf numFmtId="0" fontId="13" fillId="23" borderId="11" xfId="2" applyNumberFormat="1" applyFont="1" applyFill="1" applyBorder="1" applyAlignment="1" applyProtection="1">
      <alignment horizontal="left" vertical="center" wrapText="1"/>
    </xf>
    <xf numFmtId="0" fontId="5" fillId="0" borderId="0" xfId="2" applyAlignment="1" applyProtection="1">
      <alignment horizontal="center" vertical="top" wrapText="1"/>
    </xf>
    <xf numFmtId="0" fontId="16" fillId="2" borderId="0" xfId="2" applyFont="1" applyFill="1" applyBorder="1" applyAlignment="1" applyProtection="1">
      <alignment horizontal="center" vertical="center" wrapText="1"/>
    </xf>
    <xf numFmtId="0" fontId="2" fillId="6" borderId="0" xfId="0" applyFont="1" applyFill="1" applyAlignment="1" applyProtection="1">
      <alignment horizontal="center"/>
      <protection locked="0"/>
    </xf>
    <xf numFmtId="0" fontId="21" fillId="15" borderId="6" xfId="3" applyFont="1" applyFill="1" applyBorder="1" applyAlignment="1" applyProtection="1">
      <alignment horizontal="left" vertical="top" wrapText="1"/>
    </xf>
    <xf numFmtId="0" fontId="21" fillId="15" borderId="0" xfId="3" applyFont="1" applyFill="1" applyBorder="1" applyAlignment="1" applyProtection="1">
      <alignment horizontal="left" vertical="top" wrapText="1"/>
    </xf>
    <xf numFmtId="0" fontId="0" fillId="0" borderId="10" xfId="0" applyBorder="1" applyAlignment="1" applyProtection="1">
      <alignment vertical="top" wrapText="1"/>
    </xf>
    <xf numFmtId="0" fontId="4" fillId="9" borderId="20" xfId="0" applyFont="1" applyFill="1" applyBorder="1" applyAlignment="1" applyProtection="1">
      <alignment vertical="top" wrapText="1"/>
      <protection locked="0"/>
    </xf>
    <xf numFmtId="0" fontId="4" fillId="9" borderId="0" xfId="0" applyFont="1" applyFill="1" applyBorder="1" applyAlignment="1" applyProtection="1">
      <alignment vertical="top"/>
      <protection locked="0"/>
    </xf>
    <xf numFmtId="0" fontId="24" fillId="23" borderId="3" xfId="3" applyFont="1" applyFill="1" applyBorder="1" applyAlignment="1" applyProtection="1">
      <alignment horizontal="center" vertical="center" wrapText="1"/>
    </xf>
    <xf numFmtId="0" fontId="24" fillId="23" borderId="4" xfId="3" applyFont="1" applyFill="1" applyBorder="1" applyAlignment="1" applyProtection="1">
      <alignment horizontal="center" vertical="center" wrapText="1"/>
    </xf>
    <xf numFmtId="0" fontId="16" fillId="8" borderId="0" xfId="2" applyNumberFormat="1" applyFont="1" applyFill="1" applyBorder="1" applyAlignment="1" applyProtection="1">
      <alignment horizontal="left" vertical="center" wrapText="1"/>
    </xf>
    <xf numFmtId="0" fontId="16" fillId="8" borderId="26" xfId="2" applyNumberFormat="1" applyFont="1" applyFill="1" applyBorder="1" applyAlignment="1" applyProtection="1">
      <alignment horizontal="left" vertical="center" wrapText="1"/>
    </xf>
    <xf numFmtId="0" fontId="10" fillId="11" borderId="13" xfId="3" applyFont="1" applyFill="1" applyBorder="1" applyAlignment="1" applyProtection="1">
      <alignment horizontal="center" vertical="center" wrapText="1"/>
    </xf>
    <xf numFmtId="0" fontId="0" fillId="0" borderId="10" xfId="0" applyBorder="1" applyAlignment="1" applyProtection="1">
      <alignment horizontal="center" vertical="center" wrapText="1"/>
    </xf>
    <xf numFmtId="0" fontId="16" fillId="2" borderId="53" xfId="3" applyFont="1" applyFill="1" applyBorder="1" applyAlignment="1" applyProtection="1">
      <alignment horizontal="left" vertical="center" wrapText="1"/>
    </xf>
    <xf numFmtId="0" fontId="18" fillId="0" borderId="54" xfId="0" applyFont="1" applyBorder="1" applyAlignment="1" applyProtection="1">
      <alignment horizontal="left" vertical="center" wrapText="1"/>
    </xf>
    <xf numFmtId="0" fontId="27" fillId="2" borderId="8" xfId="3" applyFont="1" applyFill="1" applyBorder="1" applyAlignment="1" applyProtection="1">
      <alignment horizontal="center" vertical="center" wrapText="1"/>
    </xf>
    <xf numFmtId="0" fontId="37" fillId="0" borderId="14" xfId="0" applyFont="1" applyBorder="1" applyAlignment="1" applyProtection="1">
      <alignment horizontal="center" vertical="center" wrapText="1"/>
    </xf>
    <xf numFmtId="0" fontId="37" fillId="0" borderId="15" xfId="0" applyFont="1" applyBorder="1" applyAlignment="1" applyProtection="1">
      <alignment horizontal="center" vertical="center" wrapText="1"/>
    </xf>
    <xf numFmtId="49" fontId="4" fillId="10" borderId="6" xfId="4" applyNumberFormat="1" applyFont="1" applyFill="1" applyBorder="1" applyAlignment="1" applyProtection="1">
      <alignment vertical="top" wrapText="1"/>
      <protection locked="0"/>
    </xf>
    <xf numFmtId="49" fontId="4" fillId="10" borderId="0" xfId="4" applyNumberFormat="1" applyFont="1" applyFill="1" applyBorder="1" applyAlignment="1" applyProtection="1">
      <alignment vertical="top" wrapText="1"/>
      <protection locked="0"/>
    </xf>
    <xf numFmtId="49" fontId="4" fillId="10" borderId="99" xfId="4" applyNumberFormat="1" applyFont="1" applyFill="1" applyBorder="1" applyAlignment="1" applyProtection="1">
      <alignment vertical="top" wrapText="1"/>
      <protection locked="0"/>
    </xf>
    <xf numFmtId="49" fontId="4" fillId="10" borderId="100" xfId="4" applyNumberFormat="1" applyFont="1" applyFill="1" applyBorder="1" applyAlignment="1" applyProtection="1">
      <alignment vertical="top" wrapText="1"/>
      <protection locked="0"/>
    </xf>
    <xf numFmtId="49" fontId="4" fillId="10" borderId="101" xfId="4" applyNumberFormat="1" applyFont="1" applyFill="1" applyBorder="1" applyAlignment="1" applyProtection="1">
      <alignment vertical="top" wrapText="1"/>
      <protection locked="0"/>
    </xf>
    <xf numFmtId="49" fontId="4" fillId="10" borderId="102" xfId="4" applyNumberFormat="1" applyFont="1" applyFill="1" applyBorder="1" applyAlignment="1" applyProtection="1">
      <alignment vertical="top" wrapText="1"/>
      <protection locked="0"/>
    </xf>
    <xf numFmtId="49" fontId="4" fillId="10" borderId="103" xfId="4" applyNumberFormat="1" applyFont="1" applyFill="1" applyBorder="1" applyAlignment="1" applyProtection="1">
      <alignment vertical="top" wrapText="1"/>
      <protection locked="0"/>
    </xf>
    <xf numFmtId="49" fontId="4" fillId="10" borderId="104" xfId="4" applyNumberFormat="1" applyFont="1" applyFill="1" applyBorder="1" applyAlignment="1" applyProtection="1">
      <alignment vertical="top" wrapText="1"/>
      <protection locked="0"/>
    </xf>
    <xf numFmtId="49" fontId="4" fillId="10" borderId="95" xfId="4" applyNumberFormat="1" applyFont="1" applyFill="1" applyBorder="1" applyAlignment="1" applyProtection="1">
      <alignment vertical="top" wrapText="1"/>
      <protection locked="0"/>
    </xf>
    <xf numFmtId="49" fontId="4" fillId="10" borderId="105" xfId="4" applyNumberFormat="1" applyFont="1" applyFill="1" applyBorder="1" applyAlignment="1" applyProtection="1">
      <alignment vertical="top" wrapText="1"/>
      <protection locked="0"/>
    </xf>
    <xf numFmtId="0" fontId="4" fillId="0" borderId="0" xfId="3" applyFont="1" applyAlignment="1">
      <alignment horizontal="justify" vertical="top" wrapText="1"/>
    </xf>
    <xf numFmtId="0" fontId="4" fillId="0" borderId="0" xfId="0" applyFont="1" applyAlignment="1">
      <alignment horizontal="justify" vertical="top" wrapText="1"/>
    </xf>
    <xf numFmtId="0" fontId="4" fillId="0" borderId="0" xfId="0" applyFont="1" applyAlignment="1">
      <alignment horizontal="justify" wrapText="1"/>
    </xf>
    <xf numFmtId="0" fontId="43" fillId="23" borderId="16" xfId="2" applyNumberFormat="1" applyFont="1" applyFill="1" applyBorder="1" applyAlignment="1" applyProtection="1">
      <alignment horizontal="center" vertical="center" wrapText="1"/>
    </xf>
    <xf numFmtId="0" fontId="4" fillId="23" borderId="11" xfId="0" applyFont="1" applyFill="1" applyBorder="1" applyAlignment="1" applyProtection="1">
      <alignment horizontal="center" vertical="center" wrapText="1"/>
    </xf>
    <xf numFmtId="0" fontId="16" fillId="23" borderId="0" xfId="0" applyFont="1" applyFill="1" applyBorder="1" applyAlignment="1" applyProtection="1">
      <alignment horizontal="center" vertical="center"/>
    </xf>
    <xf numFmtId="49" fontId="38" fillId="23" borderId="11" xfId="0" applyNumberFormat="1" applyFont="1" applyFill="1" applyBorder="1" applyAlignment="1" applyProtection="1">
      <alignment horizontal="center" vertical="top" wrapText="1"/>
    </xf>
    <xf numFmtId="164" fontId="44" fillId="6" borderId="12" xfId="4" applyNumberFormat="1" applyFont="1" applyFill="1" applyBorder="1" applyAlignment="1" applyProtection="1">
      <alignment horizontal="center" vertical="center" wrapText="1"/>
    </xf>
    <xf numFmtId="164" fontId="44" fillId="6" borderId="7" xfId="4" applyNumberFormat="1" applyFont="1" applyFill="1" applyBorder="1" applyAlignment="1" applyProtection="1">
      <alignment horizontal="center" vertical="center" wrapText="1"/>
    </xf>
    <xf numFmtId="0" fontId="10" fillId="7" borderId="8" xfId="2" applyNumberFormat="1" applyFont="1" applyFill="1" applyBorder="1" applyAlignment="1" applyProtection="1">
      <alignment horizontal="center" vertical="center" wrapText="1"/>
    </xf>
    <xf numFmtId="0" fontId="10" fillId="7" borderId="14" xfId="2" applyNumberFormat="1" applyFont="1" applyFill="1" applyBorder="1" applyAlignment="1" applyProtection="1">
      <alignment horizontal="center" vertical="center" wrapText="1"/>
    </xf>
    <xf numFmtId="0" fontId="16" fillId="2" borderId="33" xfId="2" applyFont="1" applyFill="1" applyBorder="1" applyAlignment="1" applyProtection="1">
      <alignment horizontal="center" vertical="center" wrapText="1"/>
    </xf>
    <xf numFmtId="0" fontId="5" fillId="0" borderId="34" xfId="2" applyBorder="1" applyAlignment="1" applyProtection="1">
      <alignment horizontal="center" vertical="center" wrapText="1"/>
    </xf>
    <xf numFmtId="0" fontId="5" fillId="0" borderId="35" xfId="2" applyBorder="1" applyAlignment="1" applyProtection="1">
      <alignment horizontal="center" vertical="center" wrapText="1"/>
    </xf>
    <xf numFmtId="0" fontId="16" fillId="2" borderId="34" xfId="2" applyFont="1" applyFill="1" applyBorder="1" applyAlignment="1" applyProtection="1">
      <alignment horizontal="center" vertical="center" wrapText="1"/>
    </xf>
    <xf numFmtId="0" fontId="16" fillId="2" borderId="35" xfId="2" applyFont="1" applyFill="1" applyBorder="1" applyAlignment="1" applyProtection="1">
      <alignment horizontal="center" vertical="center" wrapText="1"/>
    </xf>
    <xf numFmtId="0" fontId="16" fillId="2" borderId="18" xfId="2" applyFont="1" applyFill="1" applyBorder="1" applyAlignment="1" applyProtection="1">
      <alignment horizontal="left" vertical="center" wrapText="1"/>
    </xf>
    <xf numFmtId="0" fontId="16" fillId="2" borderId="0" xfId="2" applyFont="1" applyFill="1" applyBorder="1" applyAlignment="1" applyProtection="1">
      <alignment horizontal="left" vertical="center" wrapText="1"/>
    </xf>
    <xf numFmtId="0" fontId="16" fillId="2" borderId="2" xfId="2" applyFont="1" applyFill="1" applyBorder="1" applyAlignment="1" applyProtection="1">
      <alignment horizontal="left" vertical="center" wrapText="1"/>
    </xf>
    <xf numFmtId="0" fontId="16" fillId="2" borderId="22" xfId="2" applyFont="1" applyFill="1" applyBorder="1" applyAlignment="1" applyProtection="1">
      <alignment horizontal="center" vertical="center" wrapText="1"/>
    </xf>
    <xf numFmtId="0" fontId="16" fillId="2" borderId="20" xfId="2" applyFont="1" applyFill="1" applyBorder="1" applyAlignment="1" applyProtection="1">
      <alignment horizontal="center" vertical="center" wrapText="1"/>
    </xf>
    <xf numFmtId="0" fontId="16" fillId="2" borderId="19" xfId="2" applyFont="1" applyFill="1" applyBorder="1" applyAlignment="1" applyProtection="1">
      <alignment horizontal="center" vertical="center" wrapText="1"/>
    </xf>
    <xf numFmtId="0" fontId="2" fillId="0" borderId="0" xfId="3" applyAlignment="1">
      <alignment wrapText="1"/>
    </xf>
    <xf numFmtId="0" fontId="16" fillId="4" borderId="63" xfId="2" applyNumberFormat="1" applyFont="1" applyFill="1" applyBorder="1" applyAlignment="1" applyProtection="1">
      <alignment horizontal="left" vertical="center" wrapText="1"/>
    </xf>
    <xf numFmtId="0" fontId="16" fillId="4" borderId="73" xfId="2" applyNumberFormat="1" applyFont="1" applyFill="1" applyBorder="1" applyAlignment="1" applyProtection="1">
      <alignment horizontal="left" vertical="center" wrapText="1"/>
    </xf>
    <xf numFmtId="0" fontId="2" fillId="5" borderId="0" xfId="3" applyFont="1" applyFill="1" applyBorder="1" applyAlignment="1" applyProtection="1">
      <alignment horizontal="center" vertical="center" wrapText="1"/>
      <protection locked="0"/>
    </xf>
    <xf numFmtId="0" fontId="16" fillId="4" borderId="44" xfId="2" applyNumberFormat="1" applyFont="1" applyFill="1" applyBorder="1" applyAlignment="1" applyProtection="1">
      <alignment horizontal="center" vertical="center" wrapText="1"/>
    </xf>
    <xf numFmtId="0" fontId="16" fillId="4" borderId="0" xfId="2" applyNumberFormat="1" applyFont="1" applyFill="1" applyBorder="1" applyAlignment="1" applyProtection="1">
      <alignment horizontal="center" vertical="center" wrapText="1"/>
    </xf>
    <xf numFmtId="0" fontId="4" fillId="5" borderId="44" xfId="3" applyFont="1" applyFill="1" applyBorder="1" applyAlignment="1" applyProtection="1">
      <alignment horizontal="left" vertical="top" wrapText="1"/>
      <protection locked="0"/>
    </xf>
    <xf numFmtId="0" fontId="4" fillId="5" borderId="0" xfId="3" applyFont="1" applyFill="1" applyBorder="1" applyAlignment="1" applyProtection="1">
      <alignment horizontal="left" vertical="top" wrapText="1"/>
      <protection locked="0"/>
    </xf>
    <xf numFmtId="0" fontId="25" fillId="7" borderId="0" xfId="3" applyFont="1" applyFill="1" applyBorder="1" applyAlignment="1" applyProtection="1">
      <alignment vertical="top" wrapText="1"/>
    </xf>
    <xf numFmtId="0" fontId="16" fillId="8" borderId="10" xfId="2" applyNumberFormat="1" applyFont="1" applyFill="1" applyBorder="1" applyAlignment="1" applyProtection="1">
      <alignment horizontal="left" vertical="center" wrapText="1"/>
    </xf>
    <xf numFmtId="0" fontId="2" fillId="9" borderId="77" xfId="3" applyFont="1" applyFill="1" applyBorder="1" applyAlignment="1" applyProtection="1">
      <alignment horizontal="center" vertical="center" wrapText="1"/>
    </xf>
    <xf numFmtId="0" fontId="0" fillId="9" borderId="78" xfId="0" applyFill="1" applyBorder="1" applyAlignment="1" applyProtection="1">
      <alignment horizontal="center" vertical="center" wrapText="1"/>
    </xf>
    <xf numFmtId="0" fontId="16" fillId="8" borderId="76" xfId="2" applyNumberFormat="1" applyFont="1" applyFill="1" applyBorder="1" applyAlignment="1" applyProtection="1">
      <alignment horizontal="left" vertical="center" wrapText="1"/>
    </xf>
    <xf numFmtId="0" fontId="16" fillId="8" borderId="63" xfId="2" applyNumberFormat="1" applyFont="1" applyFill="1" applyBorder="1" applyAlignment="1" applyProtection="1">
      <alignment horizontal="left" vertical="center" wrapText="1"/>
    </xf>
    <xf numFmtId="49" fontId="4" fillId="3" borderId="12" xfId="3" applyNumberFormat="1" applyFont="1" applyFill="1" applyBorder="1" applyAlignment="1" applyProtection="1">
      <alignment horizontal="left" vertical="top" wrapText="1"/>
      <protection locked="0"/>
    </xf>
    <xf numFmtId="49" fontId="4" fillId="3" borderId="7" xfId="3" applyNumberFormat="1" applyFont="1" applyFill="1" applyBorder="1" applyAlignment="1" applyProtection="1">
      <alignment horizontal="left" vertical="top" wrapText="1"/>
      <protection locked="0"/>
    </xf>
    <xf numFmtId="49" fontId="4" fillId="3" borderId="6" xfId="3" applyNumberFormat="1" applyFont="1" applyFill="1" applyBorder="1" applyAlignment="1" applyProtection="1">
      <alignment horizontal="left" vertical="top" wrapText="1"/>
      <protection locked="0"/>
    </xf>
    <xf numFmtId="49" fontId="4" fillId="3" borderId="0" xfId="3" applyNumberFormat="1" applyFont="1" applyFill="1" applyBorder="1" applyAlignment="1" applyProtection="1">
      <alignment horizontal="left" vertical="top" wrapText="1"/>
      <protection locked="0"/>
    </xf>
    <xf numFmtId="49" fontId="4" fillId="3" borderId="3" xfId="3" applyNumberFormat="1" applyFont="1" applyFill="1" applyBorder="1" applyAlignment="1" applyProtection="1">
      <alignment horizontal="left" vertical="top" wrapText="1"/>
      <protection locked="0"/>
    </xf>
    <xf numFmtId="49" fontId="4" fillId="3" borderId="2" xfId="3" applyNumberFormat="1" applyFont="1" applyFill="1" applyBorder="1" applyAlignment="1" applyProtection="1">
      <alignment horizontal="left" vertical="top" wrapText="1"/>
      <protection locked="0"/>
    </xf>
    <xf numFmtId="49" fontId="2" fillId="6" borderId="6" xfId="0" applyNumberFormat="1" applyFont="1" applyFill="1" applyBorder="1" applyAlignment="1" applyProtection="1">
      <alignment vertical="top" wrapText="1"/>
      <protection locked="0"/>
    </xf>
    <xf numFmtId="49" fontId="2" fillId="6" borderId="0" xfId="0" applyNumberFormat="1" applyFont="1" applyFill="1" applyBorder="1" applyAlignment="1" applyProtection="1">
      <alignment vertical="top" wrapText="1"/>
      <protection locked="0"/>
    </xf>
    <xf numFmtId="0" fontId="4" fillId="6" borderId="0" xfId="0" applyFont="1" applyFill="1" applyBorder="1" applyAlignment="1" applyProtection="1">
      <alignment vertical="top" wrapText="1"/>
      <protection locked="0"/>
    </xf>
    <xf numFmtId="0" fontId="10" fillId="7" borderId="12" xfId="2" applyFont="1" applyFill="1" applyBorder="1" applyAlignment="1" applyProtection="1">
      <alignment vertical="center" wrapText="1"/>
    </xf>
    <xf numFmtId="49" fontId="37" fillId="0" borderId="0" xfId="0" applyNumberFormat="1" applyFont="1" applyBorder="1" applyAlignment="1">
      <alignment vertical="top" wrapText="1"/>
    </xf>
  </cellXfs>
  <cellStyles count="6">
    <cellStyle name="Comma" xfId="1" builtinId="3"/>
    <cellStyle name="Comma 2" xfId="4"/>
    <cellStyle name="Hyperlink" xfId="2" builtinId="8"/>
    <cellStyle name="Normal" xfId="0" builtinId="0"/>
    <cellStyle name="Normal 2" xfId="3"/>
    <cellStyle name="Normal 3" xfId="5"/>
  </cellStyles>
  <dxfs count="30">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
      <fill>
        <patternFill>
          <bgColor rgb="FF00B050"/>
        </patternFill>
      </fill>
    </dxf>
    <dxf>
      <fill>
        <gradientFill degree="225">
          <stop position="0">
            <color rgb="FFFFFF00"/>
          </stop>
          <stop position="1">
            <color rgb="FF00B050"/>
          </stop>
        </gradientFill>
      </fill>
    </dxf>
    <dxf>
      <fill>
        <patternFill>
          <bgColor rgb="FFFFFF00"/>
        </patternFill>
      </fill>
    </dxf>
    <dxf>
      <fill>
        <gradientFill degree="45">
          <stop position="0">
            <color rgb="FFFFFF00"/>
          </stop>
          <stop position="1">
            <color rgb="FFFF0000"/>
          </stop>
        </gradientFill>
      </fill>
    </dxf>
    <dxf>
      <fill>
        <patternFill>
          <bgColor rgb="FFFF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C60223"/>
      <rgbColor rgb="00C28DA9"/>
      <rgbColor rgb="00007662"/>
      <rgbColor rgb="008F9EBF"/>
      <rgbColor rgb="00D4415A"/>
      <rgbColor rgb="009599A5"/>
      <rgbColor rgb="008B0119"/>
      <rgbColor rgb="00851B53"/>
      <rgbColor rgb="00005345"/>
      <rgbColor rgb="001E3C7F"/>
      <rgbColor rgb="00ADD3CD"/>
      <rgbColor rgb="003F465B"/>
      <rgbColor rgb="00F3F5F5"/>
      <rgbColor rgb="00808080"/>
      <rgbColor rgb="00007662"/>
      <rgbColor rgb="0080BBB1"/>
      <rgbColor rgb="00851B53"/>
      <rgbColor rgb="00C28DA9"/>
      <rgbColor rgb="001E3C7F"/>
      <rgbColor rgb="008F9EBF"/>
      <rgbColor rgb="003F465B"/>
      <rgbColor rgb="009599A5"/>
      <rgbColor rgb="00005345"/>
      <rgbColor rgb="00409889"/>
      <rgbColor rgb="005D133A"/>
      <rgbColor rgb="00A4547E"/>
      <rgbColor rgb="00152A59"/>
      <rgbColor rgb="00566D9F"/>
      <rgbColor rgb="002C3140"/>
      <rgbColor rgb="005C6274"/>
      <rgbColor rgb="0080BBB1"/>
      <rgbColor rgb="00D9DADE"/>
      <rgbColor rgb="00E7D1DD"/>
      <rgbColor rgb="00D2D8E5"/>
      <rgbColor rgb="00CCE4E0"/>
      <rgbColor rgb="00E38191"/>
      <rgbColor rgb="00D6E9E6"/>
      <rgbColor rgb="00FFE5CC"/>
      <rgbColor rgb="00409889"/>
      <rgbColor rgb="005C6274"/>
      <rgbColor rgb="00566D9F"/>
      <rgbColor rgb="00FFBF80"/>
      <rgbColor rgb="00FF9226"/>
      <rgbColor rgb="00FF7F00"/>
      <rgbColor rgb="0099C8C0"/>
      <rgbColor rgb="00B2B2B2"/>
      <rgbColor rgb="002C3140"/>
      <rgbColor rgb="00A4547E"/>
      <rgbColor rgb="005D133A"/>
      <rgbColor rgb="00152A59"/>
      <rgbColor rgb="00B35900"/>
      <rgbColor rgb="00C2DED9"/>
      <rgbColor rgb="006B8C86"/>
      <rgbColor rgb="00333333"/>
    </indexedColors>
    <mruColors>
      <color rgb="FFCCE4E0"/>
      <color rgb="FF91C5BC"/>
      <color rgb="FFF1FC64"/>
      <color rgb="FFFBFED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trlProps/ctrlProp1.xml><?xml version="1.0" encoding="utf-8"?>
<formControlPr xmlns="http://schemas.microsoft.com/office/spreadsheetml/2009/9/main" objectType="CheckBox" checked="Checked" lockText="1" noThreeD="1"/>
</file>

<file path=xl/ctrlProps/ctrlProp2.xml><?xml version="1.0" encoding="utf-8"?>
<formControlPr xmlns="http://schemas.microsoft.com/office/spreadsheetml/2009/9/main" objectType="CheckBox" checked="Checked" lockText="1" noThreeD="1"/>
</file>

<file path=xl/ctrlProps/ctrlProp3.xml><?xml version="1.0" encoding="utf-8"?>
<formControlPr xmlns="http://schemas.microsoft.com/office/spreadsheetml/2009/9/main" objectType="CheckBox" checked="Checked" lockText="1" noThreeD="1"/>
</file>

<file path=xl/ctrlProps/ctrlProp4.xml><?xml version="1.0" encoding="utf-8"?>
<formControlPr xmlns="http://schemas.microsoft.com/office/spreadsheetml/2009/9/main" objectType="CheckBox" checked="Checked"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emf"/></Relationships>
</file>

<file path=xl/drawings/_rels/drawing4.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85725</xdr:colOff>
      <xdr:row>0</xdr:row>
      <xdr:rowOff>47625</xdr:rowOff>
    </xdr:from>
    <xdr:to>
      <xdr:col>0</xdr:col>
      <xdr:colOff>971550</xdr:colOff>
      <xdr:row>3</xdr:row>
      <xdr:rowOff>142875</xdr:rowOff>
    </xdr:to>
    <xdr:pic>
      <xdr:nvPicPr>
        <xdr:cNvPr id="2049"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85725" y="47625"/>
          <a:ext cx="8858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1038225</xdr:colOff>
      <xdr:row>3</xdr:row>
      <xdr:rowOff>66675</xdr:rowOff>
    </xdr:from>
    <xdr:to>
      <xdr:col>16</xdr:col>
      <xdr:colOff>114300</xdr:colOff>
      <xdr:row>3</xdr:row>
      <xdr:rowOff>104775</xdr:rowOff>
    </xdr:to>
    <xdr:sp macro="" textlink="">
      <xdr:nvSpPr>
        <xdr:cNvPr id="2050" name="Line 2"/>
        <xdr:cNvSpPr>
          <a:spLocks noChangeShapeType="1"/>
        </xdr:cNvSpPr>
      </xdr:nvSpPr>
      <xdr:spPr bwMode="auto">
        <a:xfrm>
          <a:off x="1038225" y="552450"/>
          <a:ext cx="9458325" cy="3810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16</xdr:col>
      <xdr:colOff>209550</xdr:colOff>
      <xdr:row>1</xdr:row>
      <xdr:rowOff>38100</xdr:rowOff>
    </xdr:from>
    <xdr:to>
      <xdr:col>18</xdr:col>
      <xdr:colOff>838200</xdr:colOff>
      <xdr:row>3</xdr:row>
      <xdr:rowOff>142875</xdr:rowOff>
    </xdr:to>
    <xdr:pic>
      <xdr:nvPicPr>
        <xdr:cNvPr id="2051"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591800" y="200025"/>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mc:AlternateContent xmlns:mc="http://schemas.openxmlformats.org/markup-compatibility/2006">
    <mc:Choice xmlns:a14="http://schemas.microsoft.com/office/drawing/2010/main" Requires="a14">
      <xdr:twoCellAnchor editAs="oneCell">
        <xdr:from>
          <xdr:col>8</xdr:col>
          <xdr:colOff>28575</xdr:colOff>
          <xdr:row>6</xdr:row>
          <xdr:rowOff>85725</xdr:rowOff>
        </xdr:from>
        <xdr:to>
          <xdr:col>8</xdr:col>
          <xdr:colOff>333375</xdr:colOff>
          <xdr:row>9</xdr:row>
          <xdr:rowOff>219075</xdr:rowOff>
        </xdr:to>
        <xdr:sp macro="" textlink="">
          <xdr:nvSpPr>
            <xdr:cNvPr id="1025" name="Check Box 1" hidden="1">
              <a:extLst>
                <a:ext uri="{63B3BB69-23CF-44E3-9099-C40C66FF867C}">
                  <a14:compatExt spid="_x0000_s1025"/>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10</xdr:row>
          <xdr:rowOff>0</xdr:rowOff>
        </xdr:from>
        <xdr:to>
          <xdr:col>11</xdr:col>
          <xdr:colOff>323850</xdr:colOff>
          <xdr:row>12</xdr:row>
          <xdr:rowOff>47625</xdr:rowOff>
        </xdr:to>
        <xdr:sp macro="" textlink="">
          <xdr:nvSpPr>
            <xdr:cNvPr id="1028" name="Check Box 4" hidden="1">
              <a:extLst>
                <a:ext uri="{63B3BB69-23CF-44E3-9099-C40C66FF867C}">
                  <a14:compatExt spid="_x0000_s1028"/>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28575</xdr:colOff>
          <xdr:row>10</xdr:row>
          <xdr:rowOff>0</xdr:rowOff>
        </xdr:from>
        <xdr:to>
          <xdr:col>8</xdr:col>
          <xdr:colOff>333375</xdr:colOff>
          <xdr:row>12</xdr:row>
          <xdr:rowOff>57150</xdr:rowOff>
        </xdr:to>
        <xdr:sp macro="" textlink="">
          <xdr:nvSpPr>
            <xdr:cNvPr id="1029" name="Check Box 5" hidden="1">
              <a:extLst>
                <a:ext uri="{63B3BB69-23CF-44E3-9099-C40C66FF867C}">
                  <a14:compatExt spid="_x0000_s1029"/>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19050</xdr:colOff>
          <xdr:row>6</xdr:row>
          <xdr:rowOff>85725</xdr:rowOff>
        </xdr:from>
        <xdr:to>
          <xdr:col>11</xdr:col>
          <xdr:colOff>323850</xdr:colOff>
          <xdr:row>9</xdr:row>
          <xdr:rowOff>219075</xdr:rowOff>
        </xdr:to>
        <xdr:sp macro="" textlink="">
          <xdr:nvSpPr>
            <xdr:cNvPr id="1030" name="Check Box 6" hidden="1">
              <a:extLst>
                <a:ext uri="{63B3BB69-23CF-44E3-9099-C40C66FF867C}">
                  <a14:compatExt spid="_x0000_s103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104775</xdr:colOff>
      <xdr:row>0</xdr:row>
      <xdr:rowOff>76200</xdr:rowOff>
    </xdr:from>
    <xdr:to>
      <xdr:col>0</xdr:col>
      <xdr:colOff>990600</xdr:colOff>
      <xdr:row>4</xdr:row>
      <xdr:rowOff>9525</xdr:rowOff>
    </xdr:to>
    <xdr:pic>
      <xdr:nvPicPr>
        <xdr:cNvPr id="3073"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4775" y="76200"/>
          <a:ext cx="885825"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1</xdr:col>
      <xdr:colOff>19050</xdr:colOff>
      <xdr:row>3</xdr:row>
      <xdr:rowOff>95250</xdr:rowOff>
    </xdr:from>
    <xdr:to>
      <xdr:col>7</xdr:col>
      <xdr:colOff>0</xdr:colOff>
      <xdr:row>3</xdr:row>
      <xdr:rowOff>123825</xdr:rowOff>
    </xdr:to>
    <xdr:sp macro="" textlink="">
      <xdr:nvSpPr>
        <xdr:cNvPr id="3074" name="Line 2"/>
        <xdr:cNvSpPr>
          <a:spLocks noChangeShapeType="1"/>
        </xdr:cNvSpPr>
      </xdr:nvSpPr>
      <xdr:spPr bwMode="auto">
        <a:xfrm>
          <a:off x="1076325" y="581025"/>
          <a:ext cx="9429750" cy="28575"/>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editAs="oneCell">
    <xdr:from>
      <xdr:col>7</xdr:col>
      <xdr:colOff>0</xdr:colOff>
      <xdr:row>1</xdr:row>
      <xdr:rowOff>104775</xdr:rowOff>
    </xdr:from>
    <xdr:to>
      <xdr:col>8</xdr:col>
      <xdr:colOff>66675</xdr:colOff>
      <xdr:row>4</xdr:row>
      <xdr:rowOff>47625</xdr:rowOff>
    </xdr:to>
    <xdr:pic>
      <xdr:nvPicPr>
        <xdr:cNvPr id="3075"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0601325" y="26670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1152524</xdr:colOff>
      <xdr:row>3</xdr:row>
      <xdr:rowOff>129886</xdr:rowOff>
    </xdr:from>
    <xdr:to>
      <xdr:col>9</xdr:col>
      <xdr:colOff>917863</xdr:colOff>
      <xdr:row>3</xdr:row>
      <xdr:rowOff>131618</xdr:rowOff>
    </xdr:to>
    <xdr:sp macro="" textlink="">
      <xdr:nvSpPr>
        <xdr:cNvPr id="2" name="Line 2"/>
        <xdr:cNvSpPr>
          <a:spLocks noChangeShapeType="1"/>
        </xdr:cNvSpPr>
      </xdr:nvSpPr>
      <xdr:spPr bwMode="auto">
        <a:xfrm flipV="1">
          <a:off x="609599" y="701386"/>
          <a:ext cx="4880264" cy="1732"/>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oneCellAnchor>
    <xdr:from>
      <xdr:col>9</xdr:col>
      <xdr:colOff>1019175</xdr:colOff>
      <xdr:row>1</xdr:row>
      <xdr:rowOff>95250</xdr:rowOff>
    </xdr:from>
    <xdr:ext cx="1019175" cy="428625"/>
    <xdr:pic>
      <xdr:nvPicPr>
        <xdr:cNvPr id="3" name="Picture 4" descr="BICC Branding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486400" y="285750"/>
          <a:ext cx="1019175" cy="4286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xdr:from>
      <xdr:col>0</xdr:col>
      <xdr:colOff>114300</xdr:colOff>
      <xdr:row>0</xdr:row>
      <xdr:rowOff>66675</xdr:rowOff>
    </xdr:from>
    <xdr:to>
      <xdr:col>0</xdr:col>
      <xdr:colOff>1000125</xdr:colOff>
      <xdr:row>4</xdr:row>
      <xdr:rowOff>0</xdr:rowOff>
    </xdr:to>
    <xdr:pic>
      <xdr:nvPicPr>
        <xdr:cNvPr id="4" name="Picture 1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114300" y="66675"/>
          <a:ext cx="49530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1066800</xdr:colOff>
      <xdr:row>3</xdr:row>
      <xdr:rowOff>114300</xdr:rowOff>
    </xdr:from>
    <xdr:to>
      <xdr:col>9</xdr:col>
      <xdr:colOff>47625</xdr:colOff>
      <xdr:row>3</xdr:row>
      <xdr:rowOff>114300</xdr:rowOff>
    </xdr:to>
    <xdr:sp macro="" textlink="">
      <xdr:nvSpPr>
        <xdr:cNvPr id="2" name="Line 2"/>
        <xdr:cNvSpPr>
          <a:spLocks noChangeShapeType="1"/>
        </xdr:cNvSpPr>
      </xdr:nvSpPr>
      <xdr:spPr bwMode="auto">
        <a:xfrm>
          <a:off x="609600" y="600075"/>
          <a:ext cx="6143625" cy="0"/>
        </a:xfrm>
        <a:prstGeom prst="line">
          <a:avLst/>
        </a:prstGeom>
        <a:noFill/>
        <a:ln w="76200">
          <a:solidFill>
            <a:srgbClr val="007662"/>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95250</xdr:colOff>
      <xdr:row>0</xdr:row>
      <xdr:rowOff>104775</xdr:rowOff>
    </xdr:from>
    <xdr:to>
      <xdr:col>0</xdr:col>
      <xdr:colOff>981075</xdr:colOff>
      <xdr:row>4</xdr:row>
      <xdr:rowOff>38100</xdr:rowOff>
    </xdr:to>
    <xdr:pic>
      <xdr:nvPicPr>
        <xdr:cNvPr id="3" name="Picture 17"/>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95250" y="104775"/>
          <a:ext cx="514350" cy="5810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8</xdr:col>
      <xdr:colOff>586068</xdr:colOff>
      <xdr:row>1</xdr:row>
      <xdr:rowOff>84044</xdr:rowOff>
    </xdr:from>
    <xdr:ext cx="1019735" cy="413497"/>
    <xdr:pic>
      <xdr:nvPicPr>
        <xdr:cNvPr id="4" name="Picture 4" descr="BICC Branding7"/>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6682068" y="245969"/>
          <a:ext cx="1019735" cy="41349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0</xdr:col>
      <xdr:colOff>374580</xdr:colOff>
      <xdr:row>150</xdr:row>
      <xdr:rowOff>117724</xdr:rowOff>
    </xdr:from>
    <xdr:to>
      <xdr:col>5</xdr:col>
      <xdr:colOff>643300</xdr:colOff>
      <xdr:row>189</xdr:row>
      <xdr:rowOff>32106</xdr:rowOff>
    </xdr:to>
    <xdr:pic>
      <xdr:nvPicPr>
        <xdr:cNvPr id="6" name="Picture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74580" y="32920112"/>
          <a:ext cx="6536183" cy="584342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internal.dtlr.gov.uk\Data\AFP\GOVall\GOV\009%20Portfolio%20Management\003%20Portfolio%20Reporting\0003%202015-16\0002%20Q1%202015-16%20Report\Commissioning%20Template\Q1%202015-16%20BICC%20Blank%20Template%20v2.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FP/GOVall/GOV/009%20Portfolio%20Management/003%20Portfolio%20Reporting/2016-17/Q1%202016-17/Templates/A14%20Cambs%20to%20Huntingt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inance &amp; Benefits"/>
      <sheetName val="Resources "/>
      <sheetName val="Milestones"/>
      <sheetName val="Sheet2"/>
      <sheetName val="Dropdown lists"/>
    </sheetNames>
    <sheetDataSet>
      <sheetData sheetId="0"/>
      <sheetData sheetId="1"/>
      <sheetData sheetId="2"/>
      <sheetData sheetId="3"/>
      <sheetData sheetId="4">
        <row r="1">
          <cell r="A1" t="str">
            <v xml:space="preserve">High Speed Rail </v>
          </cell>
          <cell r="D1" t="str">
            <v xml:space="preserve">Yes </v>
          </cell>
        </row>
        <row r="2">
          <cell r="A2" t="str">
            <v xml:space="preserve">Rail Executive </v>
          </cell>
          <cell r="D2" t="str">
            <v>No</v>
          </cell>
        </row>
        <row r="3">
          <cell r="A3" t="str">
            <v xml:space="preserve">Roads Traffic and Local </v>
          </cell>
        </row>
        <row r="4">
          <cell r="A4" t="str">
            <v>ISE</v>
          </cell>
        </row>
        <row r="5">
          <cell r="A5" t="str">
            <v xml:space="preserve">Resource and Strategy </v>
          </cell>
        </row>
        <row r="6">
          <cell r="A6" t="str">
            <v xml:space="preserve">Non-Group </v>
          </cell>
        </row>
        <row r="9">
          <cell r="A9" t="str">
            <v>SOBC</v>
          </cell>
          <cell r="C9" t="str">
            <v>SOBC</v>
          </cell>
        </row>
        <row r="10">
          <cell r="A10" t="str">
            <v>OBC</v>
          </cell>
          <cell r="C10" t="str">
            <v>OBC</v>
          </cell>
        </row>
        <row r="11">
          <cell r="A11" t="str">
            <v>FBC</v>
          </cell>
          <cell r="C11" t="str">
            <v>FBC</v>
          </cell>
        </row>
      </sheetData>
      <sheetData sheetId="5"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Finance &amp; Benefits"/>
      <sheetName val="Resources "/>
      <sheetName val="Milestones and Assurance"/>
      <sheetName val="Dropdown lists"/>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13" Type="http://schemas.openxmlformats.org/officeDocument/2006/relationships/ctrlProp" Target="../ctrlProps/ctrlProp4.xml"/><Relationship Id="rId3" Type="http://schemas.openxmlformats.org/officeDocument/2006/relationships/printerSettings" Target="../printerSettings/printerSettings3.bin"/><Relationship Id="rId7" Type="http://schemas.openxmlformats.org/officeDocument/2006/relationships/printerSettings" Target="../printerSettings/printerSettings7.bin"/><Relationship Id="rId12" Type="http://schemas.openxmlformats.org/officeDocument/2006/relationships/ctrlProp" Target="../ctrlProps/ctrlProp3.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printerSettings" Target="../printerSettings/printerSettings6.bin"/><Relationship Id="rId11" Type="http://schemas.openxmlformats.org/officeDocument/2006/relationships/ctrlProp" Target="../ctrlProps/ctrlProp2.xml"/><Relationship Id="rId5" Type="http://schemas.openxmlformats.org/officeDocument/2006/relationships/printerSettings" Target="../printerSettings/printerSettings5.bin"/><Relationship Id="rId10" Type="http://schemas.openxmlformats.org/officeDocument/2006/relationships/ctrlProp" Target="../ctrlProps/ctrlProp1.xml"/><Relationship Id="rId4" Type="http://schemas.openxmlformats.org/officeDocument/2006/relationships/printerSettings" Target="../printerSettings/printerSettings4.bin"/><Relationship Id="rId9"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8" Type="http://schemas.openxmlformats.org/officeDocument/2006/relationships/hyperlink" Target="https://www.gov.uk/government/publications/procurement-policy-note-1615-procuring-steel-in-major-projects" TargetMode="External"/><Relationship Id="rId3" Type="http://schemas.openxmlformats.org/officeDocument/2006/relationships/printerSettings" Target="../printerSettings/printerSettings10.bin"/><Relationship Id="rId7" Type="http://schemas.openxmlformats.org/officeDocument/2006/relationships/hyperlink" Target="https://www.gov.uk/government/publications/procurement-policy-note-1615-procuring-steel-in-major-projects" TargetMode="External"/><Relationship Id="rId2" Type="http://schemas.openxmlformats.org/officeDocument/2006/relationships/printerSettings" Target="../printerSettings/printerSettings9.bin"/><Relationship Id="rId1" Type="http://schemas.openxmlformats.org/officeDocument/2006/relationships/printerSettings" Target="../printerSettings/printerSettings8.bin"/><Relationship Id="rId6" Type="http://schemas.openxmlformats.org/officeDocument/2006/relationships/printerSettings" Target="../printerSettings/printerSettings13.bin"/><Relationship Id="rId5" Type="http://schemas.openxmlformats.org/officeDocument/2006/relationships/printerSettings" Target="../printerSettings/printerSettings12.bin"/><Relationship Id="rId10" Type="http://schemas.openxmlformats.org/officeDocument/2006/relationships/drawing" Target="../drawings/drawing2.xml"/><Relationship Id="rId4" Type="http://schemas.openxmlformats.org/officeDocument/2006/relationships/printerSettings" Target="../printerSettings/printerSettings11.bin"/><Relationship Id="rId9" Type="http://schemas.openxmlformats.org/officeDocument/2006/relationships/printerSettings" Target="../printerSettings/printerSettings14.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3.xml"/><Relationship Id="rId3" Type="http://schemas.openxmlformats.org/officeDocument/2006/relationships/printerSettings" Target="../printerSettings/printerSettings17.bin"/><Relationship Id="rId7" Type="http://schemas.openxmlformats.org/officeDocument/2006/relationships/printerSettings" Target="../printerSettings/printerSettings21.bin"/><Relationship Id="rId2" Type="http://schemas.openxmlformats.org/officeDocument/2006/relationships/printerSettings" Target="../printerSettings/printerSettings16.bin"/><Relationship Id="rId1" Type="http://schemas.openxmlformats.org/officeDocument/2006/relationships/printerSettings" Target="../printerSettings/printerSettings15.bin"/><Relationship Id="rId6" Type="http://schemas.openxmlformats.org/officeDocument/2006/relationships/printerSettings" Target="../printerSettings/printerSettings20.bin"/><Relationship Id="rId5" Type="http://schemas.openxmlformats.org/officeDocument/2006/relationships/printerSettings" Target="../printerSettings/printerSettings19.bin"/><Relationship Id="rId4" Type="http://schemas.openxmlformats.org/officeDocument/2006/relationships/printerSettings" Target="../printerSettings/printerSettings18.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24.bin"/><Relationship Id="rId7" Type="http://schemas.openxmlformats.org/officeDocument/2006/relationships/drawing" Target="../drawings/drawing4.xml"/><Relationship Id="rId2" Type="http://schemas.openxmlformats.org/officeDocument/2006/relationships/printerSettings" Target="../printerSettings/printerSettings23.bin"/><Relationship Id="rId1" Type="http://schemas.openxmlformats.org/officeDocument/2006/relationships/printerSettings" Target="../printerSettings/printerSettings22.bin"/><Relationship Id="rId6" Type="http://schemas.openxmlformats.org/officeDocument/2006/relationships/printerSettings" Target="../printerSettings/printerSettings27.bin"/><Relationship Id="rId5" Type="http://schemas.openxmlformats.org/officeDocument/2006/relationships/printerSettings" Target="../printerSettings/printerSettings26.bin"/><Relationship Id="rId4" Type="http://schemas.openxmlformats.org/officeDocument/2006/relationships/printerSettings" Target="../printerSettings/printerSettings25.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30.bin"/><Relationship Id="rId2" Type="http://schemas.openxmlformats.org/officeDocument/2006/relationships/printerSettings" Target="../printerSettings/printerSettings29.bin"/><Relationship Id="rId1" Type="http://schemas.openxmlformats.org/officeDocument/2006/relationships/printerSettings" Target="../printerSettings/printerSettings28.bin"/><Relationship Id="rId6" Type="http://schemas.openxmlformats.org/officeDocument/2006/relationships/printerSettings" Target="../printerSettings/printerSettings33.bin"/><Relationship Id="rId5" Type="http://schemas.openxmlformats.org/officeDocument/2006/relationships/printerSettings" Target="../printerSettings/printerSettings32.bin"/><Relationship Id="rId4" Type="http://schemas.openxmlformats.org/officeDocument/2006/relationships/printerSettings" Target="../printerSettings/printerSettings3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pageSetUpPr fitToPage="1"/>
  </sheetPr>
  <dimension ref="A1:AG61"/>
  <sheetViews>
    <sheetView showGridLines="0" zoomScale="96" zoomScaleNormal="100" workbookViewId="0">
      <selection activeCell="J14" sqref="J14"/>
    </sheetView>
  </sheetViews>
  <sheetFormatPr defaultRowHeight="12.75" x14ac:dyDescent="0.2"/>
  <cols>
    <col min="1" max="1" width="19" customWidth="1"/>
    <col min="2" max="2" width="2" customWidth="1"/>
    <col min="3" max="3" width="19.5703125" customWidth="1"/>
    <col min="4" max="4" width="2" style="6" customWidth="1"/>
    <col min="5" max="5" width="30.42578125" style="3" customWidth="1"/>
    <col min="6" max="6" width="13.42578125" style="3" customWidth="1"/>
    <col min="7" max="7" width="1.28515625" customWidth="1"/>
    <col min="8" max="8" width="23.140625" style="3" customWidth="1"/>
    <col min="9" max="9" width="12" style="3" customWidth="1"/>
    <col min="10" max="10" width="3.42578125" style="3" customWidth="1"/>
    <col min="11" max="11" width="20.7109375" style="3" customWidth="1"/>
    <col min="12" max="12" width="8" style="3" customWidth="1"/>
    <col min="14" max="14" width="3.140625" customWidth="1"/>
    <col min="15" max="15" width="2" customWidth="1"/>
    <col min="16" max="16" width="2.28515625" customWidth="1"/>
    <col min="17" max="17" width="3.5703125" customWidth="1"/>
    <col min="18" max="18" width="2.28515625" customWidth="1"/>
    <col min="19" max="19" width="14.28515625" customWidth="1"/>
    <col min="20" max="20" width="9.140625" hidden="1" customWidth="1"/>
    <col min="22" max="22" width="23.140625" customWidth="1"/>
    <col min="23" max="23" width="12" customWidth="1"/>
    <col min="24" max="24" width="3.42578125" customWidth="1"/>
    <col min="25" max="25" width="20.7109375" customWidth="1"/>
    <col min="26" max="26" width="8" customWidth="1"/>
    <col min="28" max="28" width="3.140625" customWidth="1"/>
    <col min="29" max="29" width="2" customWidth="1"/>
    <col min="30" max="30" width="2.28515625" customWidth="1"/>
    <col min="31" max="31" width="3.5703125" customWidth="1"/>
    <col min="32" max="32" width="2.28515625" customWidth="1"/>
  </cols>
  <sheetData>
    <row r="1" spans="1:21" x14ac:dyDescent="0.2">
      <c r="H1" s="34" t="s">
        <v>46</v>
      </c>
    </row>
    <row r="5" spans="1:21" ht="21" customHeight="1" thickBot="1" x14ac:dyDescent="0.3">
      <c r="A5" s="365" t="s">
        <v>56</v>
      </c>
      <c r="B5" s="366"/>
      <c r="C5" s="366"/>
      <c r="D5" s="367"/>
      <c r="E5" s="366"/>
      <c r="F5" s="16"/>
      <c r="T5" s="3" t="s">
        <v>10</v>
      </c>
    </row>
    <row r="6" spans="1:21" ht="23.25" customHeight="1" thickBot="1" x14ac:dyDescent="0.3">
      <c r="A6" s="365" t="s">
        <v>261</v>
      </c>
      <c r="B6" s="366"/>
      <c r="C6" s="366"/>
      <c r="D6" s="367"/>
      <c r="E6" s="366"/>
      <c r="F6" s="642"/>
      <c r="H6" s="656" t="s">
        <v>108</v>
      </c>
      <c r="I6" s="657"/>
      <c r="J6" s="80"/>
      <c r="K6" s="449" t="s">
        <v>223</v>
      </c>
      <c r="L6" s="2"/>
      <c r="M6" s="304"/>
      <c r="N6" s="304"/>
      <c r="O6" s="304"/>
      <c r="P6" s="304"/>
      <c r="Q6" s="304"/>
      <c r="R6" s="653"/>
      <c r="S6" s="654"/>
      <c r="T6" s="654"/>
      <c r="U6" s="654"/>
    </row>
    <row r="7" spans="1:21" ht="14.25" customHeight="1" thickBot="1" x14ac:dyDescent="0.25">
      <c r="A7" s="368"/>
      <c r="B7" s="369"/>
      <c r="E7" s="2"/>
      <c r="F7" s="643"/>
      <c r="H7" s="146" t="s">
        <v>129</v>
      </c>
      <c r="I7" s="2"/>
      <c r="J7" s="2"/>
      <c r="K7" s="20"/>
      <c r="L7" s="2"/>
      <c r="M7" s="309"/>
      <c r="N7" s="309"/>
      <c r="O7" s="309"/>
      <c r="P7" s="309"/>
      <c r="Q7" s="309"/>
      <c r="R7" s="152"/>
      <c r="S7" s="152"/>
      <c r="T7" s="303"/>
      <c r="U7" s="152"/>
    </row>
    <row r="8" spans="1:21" s="1" customFormat="1" ht="15" hidden="1" customHeight="1" thickBot="1" x14ac:dyDescent="0.25">
      <c r="A8" s="17" t="s">
        <v>5</v>
      </c>
      <c r="B8" s="370"/>
      <c r="C8" s="8"/>
      <c r="D8" s="9"/>
      <c r="E8" s="7"/>
      <c r="F8" s="643"/>
      <c r="G8" s="7"/>
      <c r="J8" s="10"/>
      <c r="M8" s="40"/>
      <c r="N8" s="40"/>
      <c r="O8" s="40"/>
      <c r="P8"/>
      <c r="Q8"/>
      <c r="R8" s="304"/>
      <c r="S8" s="304"/>
      <c r="T8" s="152"/>
      <c r="U8" s="304"/>
    </row>
    <row r="9" spans="1:21" ht="6.75" hidden="1" customHeight="1" thickBot="1" x14ac:dyDescent="0.25">
      <c r="A9" s="371"/>
      <c r="B9" s="372"/>
      <c r="C9" s="11"/>
      <c r="D9" s="12"/>
      <c r="E9" s="13"/>
      <c r="F9" s="643"/>
      <c r="G9" s="11"/>
      <c r="H9" s="18"/>
      <c r="I9" s="10"/>
      <c r="J9" s="10"/>
      <c r="K9" s="18"/>
      <c r="L9" s="301"/>
      <c r="M9" s="659" t="s">
        <v>173</v>
      </c>
      <c r="N9" s="660"/>
      <c r="O9" s="660"/>
      <c r="P9" s="660"/>
      <c r="Q9" s="661"/>
      <c r="R9" s="152"/>
      <c r="S9" s="152"/>
      <c r="T9" s="305"/>
      <c r="U9" s="152"/>
    </row>
    <row r="10" spans="1:21" ht="26.25" thickBot="1" x14ac:dyDescent="0.25">
      <c r="A10" s="361" t="s">
        <v>229</v>
      </c>
      <c r="B10" s="372"/>
      <c r="C10" s="658" t="s">
        <v>265</v>
      </c>
      <c r="D10" s="658"/>
      <c r="E10" s="658"/>
      <c r="F10" s="643"/>
      <c r="G10" s="11"/>
      <c r="H10" s="21" t="s">
        <v>1</v>
      </c>
      <c r="I10" s="73"/>
      <c r="J10" s="10"/>
      <c r="K10" s="47" t="s">
        <v>47</v>
      </c>
      <c r="L10" s="302"/>
      <c r="M10" s="662"/>
      <c r="N10" s="663"/>
      <c r="O10" s="663"/>
      <c r="P10" s="663"/>
      <c r="Q10" s="664"/>
      <c r="R10" s="152"/>
      <c r="S10" s="152"/>
      <c r="T10" s="306"/>
      <c r="U10" s="152"/>
    </row>
    <row r="11" spans="1:21" ht="6.75" customHeight="1" thickBot="1" x14ac:dyDescent="0.25">
      <c r="A11" s="371"/>
      <c r="B11" s="372"/>
      <c r="C11" s="11"/>
      <c r="D11" s="12"/>
      <c r="E11" s="13"/>
      <c r="F11" s="643"/>
      <c r="G11" s="11"/>
      <c r="H11" s="10"/>
      <c r="I11" s="10"/>
      <c r="J11" s="10"/>
      <c r="K11" s="10"/>
      <c r="L11" s="307"/>
      <c r="M11" s="665" t="s">
        <v>460</v>
      </c>
      <c r="N11" s="666"/>
      <c r="O11" s="666"/>
      <c r="P11" s="666"/>
      <c r="Q11" s="667"/>
      <c r="R11" s="310"/>
      <c r="T11" s="4" t="s">
        <v>13</v>
      </c>
    </row>
    <row r="12" spans="1:21" ht="13.5" customHeight="1" thickBot="1" x14ac:dyDescent="0.25">
      <c r="A12" s="58" t="s">
        <v>419</v>
      </c>
      <c r="B12" s="495"/>
      <c r="C12" s="496"/>
      <c r="D12" s="497"/>
      <c r="E12" s="498">
        <v>2011</v>
      </c>
      <c r="F12" s="643"/>
      <c r="G12" s="11"/>
      <c r="H12" s="21" t="s">
        <v>2</v>
      </c>
      <c r="I12" s="73"/>
      <c r="J12" s="10"/>
      <c r="K12" s="21" t="s">
        <v>3</v>
      </c>
      <c r="L12" s="192"/>
      <c r="M12" s="668"/>
      <c r="N12" s="669"/>
      <c r="O12" s="669"/>
      <c r="P12" s="669"/>
      <c r="Q12" s="670"/>
      <c r="R12" s="310"/>
      <c r="T12" s="4" t="s">
        <v>12</v>
      </c>
    </row>
    <row r="13" spans="1:21" ht="8.25" customHeight="1" thickBot="1" x14ac:dyDescent="0.25">
      <c r="A13" s="371"/>
      <c r="B13" s="372"/>
      <c r="C13" s="11"/>
      <c r="D13" s="12"/>
      <c r="E13" s="13"/>
      <c r="F13" s="643"/>
      <c r="G13" s="11"/>
      <c r="H13" s="773"/>
      <c r="I13" s="578"/>
      <c r="J13" s="578"/>
      <c r="K13" s="578"/>
      <c r="L13" s="578"/>
      <c r="M13" s="671"/>
      <c r="N13" s="672"/>
      <c r="O13" s="672"/>
      <c r="P13" s="672"/>
      <c r="Q13" s="673"/>
      <c r="R13" s="310"/>
      <c r="T13" s="4"/>
    </row>
    <row r="14" spans="1:21" ht="24" customHeight="1" thickBot="1" x14ac:dyDescent="0.25">
      <c r="A14" s="361" t="s">
        <v>220</v>
      </c>
      <c r="B14" s="372"/>
      <c r="C14" s="655" t="s">
        <v>418</v>
      </c>
      <c r="D14" s="655"/>
      <c r="E14" s="655"/>
      <c r="F14" s="643"/>
      <c r="G14" s="11"/>
      <c r="H14" s="560" t="s">
        <v>57</v>
      </c>
      <c r="I14" s="560" t="s">
        <v>20</v>
      </c>
      <c r="J14" s="574" t="s">
        <v>266</v>
      </c>
      <c r="K14" s="575"/>
      <c r="L14" s="576"/>
      <c r="M14" s="11"/>
      <c r="N14" s="152"/>
      <c r="O14" s="308"/>
      <c r="T14" s="4"/>
    </row>
    <row r="15" spans="1:21" ht="13.5" customHeight="1" thickBot="1" x14ac:dyDescent="0.25">
      <c r="A15" s="371"/>
      <c r="B15" s="372"/>
      <c r="C15" s="11"/>
      <c r="D15" s="12"/>
      <c r="E15" s="13"/>
      <c r="F15" s="643"/>
      <c r="G15" s="11"/>
      <c r="H15" s="560"/>
      <c r="I15" s="560" t="s">
        <v>21</v>
      </c>
      <c r="J15" s="537" t="s">
        <v>269</v>
      </c>
      <c r="K15" s="538"/>
      <c r="L15" s="539"/>
      <c r="M15" s="11"/>
      <c r="N15" s="151"/>
      <c r="O15" s="150"/>
      <c r="P15" s="152"/>
      <c r="Q15" s="36"/>
      <c r="R15" s="36"/>
      <c r="T15" s="4"/>
    </row>
    <row r="16" spans="1:21" ht="21.75" customHeight="1" thickBot="1" x14ac:dyDescent="0.25">
      <c r="A16" s="499" t="s">
        <v>420</v>
      </c>
      <c r="B16" s="500"/>
      <c r="C16" s="645"/>
      <c r="D16" s="646"/>
      <c r="E16" s="647"/>
      <c r="F16" s="643"/>
      <c r="G16" s="11"/>
      <c r="H16" s="560"/>
      <c r="I16" s="560" t="s">
        <v>22</v>
      </c>
      <c r="J16" s="540" t="s">
        <v>263</v>
      </c>
      <c r="K16" s="541"/>
      <c r="L16" s="542"/>
      <c r="M16" s="11"/>
      <c r="N16" s="11"/>
      <c r="O16" s="11"/>
      <c r="T16" s="4" t="s">
        <v>13</v>
      </c>
      <c r="U16" s="42"/>
    </row>
    <row r="17" spans="1:33" ht="18.75" customHeight="1" thickBot="1" x14ac:dyDescent="0.25">
      <c r="A17" s="499" t="s">
        <v>421</v>
      </c>
      <c r="B17" s="501"/>
      <c r="C17" s="645"/>
      <c r="D17" s="646"/>
      <c r="E17" s="647"/>
      <c r="F17" s="643"/>
      <c r="G17" s="11"/>
      <c r="H17" s="58" t="s">
        <v>301</v>
      </c>
      <c r="I17" s="452">
        <v>41465</v>
      </c>
      <c r="J17" s="564" t="s">
        <v>302</v>
      </c>
      <c r="K17" s="565"/>
      <c r="L17" s="546">
        <v>1</v>
      </c>
      <c r="M17" s="11"/>
      <c r="N17" s="11"/>
      <c r="O17" s="11"/>
      <c r="T17" s="4" t="s">
        <v>19</v>
      </c>
      <c r="U17" s="44"/>
      <c r="V17" s="43"/>
    </row>
    <row r="18" spans="1:33" ht="13.5" customHeight="1" thickBot="1" x14ac:dyDescent="0.25">
      <c r="A18" s="369"/>
      <c r="B18" s="369"/>
      <c r="D18"/>
      <c r="E18"/>
      <c r="F18" s="643"/>
      <c r="H18" s="58" t="s">
        <v>303</v>
      </c>
      <c r="I18" s="452">
        <v>42889</v>
      </c>
      <c r="J18" s="566"/>
      <c r="K18" s="567"/>
      <c r="L18" s="547"/>
      <c r="M18" s="11"/>
      <c r="N18" s="11"/>
      <c r="O18" s="11"/>
      <c r="T18" s="4"/>
      <c r="U18" s="44"/>
      <c r="V18" s="45"/>
    </row>
    <row r="19" spans="1:33" ht="18.75" customHeight="1" thickBot="1" x14ac:dyDescent="0.25">
      <c r="A19" s="561" t="s">
        <v>23</v>
      </c>
      <c r="B19" s="372"/>
      <c r="C19" s="560" t="s">
        <v>20</v>
      </c>
      <c r="D19" s="14"/>
      <c r="E19" s="15" t="s">
        <v>262</v>
      </c>
      <c r="F19" s="643"/>
      <c r="G19" s="11"/>
      <c r="H19" s="558" t="s">
        <v>107</v>
      </c>
      <c r="I19" s="559"/>
      <c r="J19" s="543"/>
      <c r="K19" s="544"/>
      <c r="L19" s="545"/>
      <c r="M19" s="11"/>
      <c r="N19" s="11"/>
      <c r="O19" s="11"/>
      <c r="T19" s="2" t="s">
        <v>19</v>
      </c>
      <c r="U19" s="44"/>
      <c r="V19" s="43"/>
    </row>
    <row r="20" spans="1:33" ht="13.5" customHeight="1" thickBot="1" x14ac:dyDescent="0.25">
      <c r="A20" s="561"/>
      <c r="B20" s="372"/>
      <c r="C20" s="560" t="s">
        <v>21</v>
      </c>
      <c r="D20" s="14"/>
      <c r="E20" s="312" t="s">
        <v>268</v>
      </c>
      <c r="F20" s="643"/>
      <c r="H20" s="18"/>
      <c r="I20" s="19"/>
      <c r="J20" s="13"/>
      <c r="K20" s="12"/>
      <c r="L20" s="14"/>
      <c r="M20" s="11"/>
      <c r="N20" s="11"/>
      <c r="O20" s="11"/>
      <c r="T20" s="2"/>
      <c r="U20" s="44"/>
      <c r="V20" s="45"/>
    </row>
    <row r="21" spans="1:33" ht="18.75" customHeight="1" thickBot="1" x14ac:dyDescent="0.25">
      <c r="A21" s="561"/>
      <c r="B21" s="372"/>
      <c r="C21" s="560" t="s">
        <v>22</v>
      </c>
      <c r="D21" s="14"/>
      <c r="E21" s="313" t="s">
        <v>263</v>
      </c>
      <c r="F21" s="643"/>
      <c r="G21" s="11"/>
      <c r="H21" s="561" t="s">
        <v>24</v>
      </c>
      <c r="I21" s="560" t="s">
        <v>20</v>
      </c>
      <c r="J21" s="537" t="s">
        <v>462</v>
      </c>
      <c r="K21" s="538"/>
      <c r="L21" s="539"/>
      <c r="M21" s="11"/>
      <c r="N21" s="11"/>
      <c r="O21" s="11"/>
      <c r="T21" s="4"/>
      <c r="U21" s="44"/>
      <c r="V21" s="45"/>
    </row>
    <row r="22" spans="1:33" ht="15.75" customHeight="1" thickBot="1" x14ac:dyDescent="0.25">
      <c r="A22" s="561"/>
      <c r="B22" s="372"/>
      <c r="C22" s="58" t="s">
        <v>298</v>
      </c>
      <c r="D22" s="14"/>
      <c r="E22" s="466">
        <v>41465</v>
      </c>
      <c r="F22" s="643"/>
      <c r="G22" s="11"/>
      <c r="H22" s="561"/>
      <c r="I22" s="560" t="s">
        <v>21</v>
      </c>
      <c r="J22" s="537" t="s">
        <v>367</v>
      </c>
      <c r="K22" s="538"/>
      <c r="L22" s="539"/>
      <c r="M22" s="11"/>
      <c r="N22" s="11"/>
      <c r="O22" s="11"/>
      <c r="T22" s="4"/>
      <c r="U22" s="44"/>
      <c r="V22" s="45"/>
    </row>
    <row r="23" spans="1:33" ht="15" customHeight="1" thickBot="1" x14ac:dyDescent="0.25">
      <c r="A23" s="561"/>
      <c r="B23" s="372"/>
      <c r="C23" s="58" t="s">
        <v>58</v>
      </c>
      <c r="D23" s="14"/>
      <c r="E23" s="466">
        <v>42158</v>
      </c>
      <c r="F23" s="643"/>
      <c r="G23" s="11"/>
      <c r="H23" s="561"/>
      <c r="I23" s="562" t="s">
        <v>22</v>
      </c>
      <c r="J23" s="568" t="s">
        <v>366</v>
      </c>
      <c r="K23" s="569"/>
      <c r="L23" s="570"/>
      <c r="M23" s="577"/>
      <c r="N23" s="11"/>
      <c r="O23" s="11"/>
      <c r="T23" s="4"/>
      <c r="U23" s="44"/>
      <c r="V23" s="45"/>
    </row>
    <row r="24" spans="1:33" ht="27.75" customHeight="1" thickBot="1" x14ac:dyDescent="0.25">
      <c r="A24" s="561"/>
      <c r="B24" s="372"/>
      <c r="C24" s="58" t="s">
        <v>299</v>
      </c>
      <c r="D24" s="14"/>
      <c r="E24" s="452">
        <v>42889</v>
      </c>
      <c r="F24" s="643"/>
      <c r="G24" s="11"/>
      <c r="H24" s="561"/>
      <c r="I24" s="563"/>
      <c r="J24" s="571"/>
      <c r="K24" s="572"/>
      <c r="L24" s="573"/>
      <c r="M24" s="577"/>
      <c r="N24" s="11"/>
      <c r="O24" s="11"/>
      <c r="T24" s="4"/>
      <c r="U24" s="44"/>
      <c r="V24" s="45"/>
    </row>
    <row r="25" spans="1:33" ht="27" customHeight="1" thickBot="1" x14ac:dyDescent="0.25">
      <c r="A25" s="561"/>
      <c r="B25" s="372"/>
      <c r="C25" s="58" t="s">
        <v>300</v>
      </c>
      <c r="D25" s="14"/>
      <c r="E25" s="467">
        <v>1</v>
      </c>
      <c r="F25" s="643"/>
      <c r="G25" s="11"/>
      <c r="H25" s="561"/>
      <c r="I25" s="563"/>
      <c r="J25" s="571"/>
      <c r="K25" s="572"/>
      <c r="L25" s="573"/>
      <c r="M25" s="577"/>
      <c r="N25" s="66"/>
      <c r="O25" s="66"/>
      <c r="P25" s="66"/>
      <c r="Q25" s="66"/>
      <c r="T25" s="4"/>
      <c r="U25" s="44"/>
      <c r="V25" s="45"/>
    </row>
    <row r="26" spans="1:33" ht="27" customHeight="1" thickBot="1" x14ac:dyDescent="0.25">
      <c r="A26" s="561"/>
      <c r="B26" s="372"/>
      <c r="C26" s="58" t="s">
        <v>82</v>
      </c>
      <c r="D26" s="14"/>
      <c r="E26" s="450" t="s">
        <v>11</v>
      </c>
      <c r="F26" s="643"/>
      <c r="G26" s="11"/>
      <c r="L26" s="10"/>
      <c r="M26" s="90"/>
      <c r="N26" s="335"/>
      <c r="O26" s="335"/>
      <c r="P26" s="335"/>
      <c r="Q26" s="335"/>
      <c r="T26" s="2"/>
      <c r="U26" s="44"/>
      <c r="V26" s="45"/>
    </row>
    <row r="27" spans="1:33" ht="27" customHeight="1" thickBot="1" x14ac:dyDescent="0.25">
      <c r="A27" s="561"/>
      <c r="B27" s="372"/>
      <c r="C27" s="556" t="s">
        <v>84</v>
      </c>
      <c r="D27" s="14"/>
      <c r="E27" s="552"/>
      <c r="F27" s="643"/>
      <c r="G27" s="11"/>
      <c r="H27" s="554" t="s">
        <v>18</v>
      </c>
      <c r="I27" s="37" t="s">
        <v>26</v>
      </c>
      <c r="J27" s="550" t="s">
        <v>133</v>
      </c>
      <c r="K27" s="551"/>
      <c r="L27" s="87"/>
      <c r="M27" s="93"/>
      <c r="N27" s="335"/>
      <c r="O27" s="335"/>
      <c r="P27" s="335"/>
      <c r="Q27" s="335"/>
      <c r="T27" s="2"/>
      <c r="U27" s="44"/>
      <c r="V27" s="45"/>
    </row>
    <row r="28" spans="1:33" ht="13.5" thickBot="1" x14ac:dyDescent="0.25">
      <c r="A28" s="561"/>
      <c r="B28" s="372"/>
      <c r="C28" s="557"/>
      <c r="D28" s="14"/>
      <c r="E28" s="553"/>
      <c r="F28" s="643"/>
      <c r="G28" s="11"/>
      <c r="H28" s="555"/>
      <c r="I28" s="37" t="s">
        <v>17</v>
      </c>
      <c r="J28" s="548">
        <v>41402</v>
      </c>
      <c r="K28" s="549"/>
      <c r="L28" s="88"/>
      <c r="M28" s="93"/>
      <c r="N28" s="90"/>
      <c r="O28" s="90"/>
      <c r="P28" s="90"/>
      <c r="Q28" s="90"/>
      <c r="S28" s="36"/>
      <c r="T28" s="65"/>
      <c r="U28" s="99"/>
      <c r="V28" s="100"/>
      <c r="W28" s="36"/>
      <c r="X28" s="36"/>
      <c r="Y28" s="36"/>
      <c r="Z28" s="36"/>
      <c r="AA28" s="36"/>
      <c r="AB28" s="36"/>
      <c r="AC28" s="36"/>
      <c r="AD28" s="36"/>
      <c r="AE28" s="36"/>
      <c r="AF28" s="36"/>
      <c r="AG28" s="36"/>
    </row>
    <row r="29" spans="1:33" ht="13.5" customHeight="1" thickBot="1" x14ac:dyDescent="0.25">
      <c r="F29" s="643"/>
      <c r="G29" s="11"/>
      <c r="H29" s="384"/>
      <c r="I29" s="327"/>
      <c r="J29" s="328"/>
      <c r="K29" s="329"/>
      <c r="L29" s="88"/>
      <c r="M29" s="93"/>
      <c r="N29" s="93"/>
      <c r="O29" s="93"/>
      <c r="P29" s="93"/>
      <c r="Q29" s="93"/>
      <c r="R29" s="66"/>
      <c r="S29" s="36"/>
      <c r="T29" s="65"/>
      <c r="U29" s="99"/>
      <c r="V29" s="100"/>
      <c r="W29" s="36"/>
      <c r="X29" s="36"/>
      <c r="Y29" s="36"/>
      <c r="Z29" s="36"/>
      <c r="AA29" s="36"/>
      <c r="AB29" s="36"/>
      <c r="AC29" s="36"/>
      <c r="AD29" s="36"/>
      <c r="AE29" s="36"/>
      <c r="AF29" s="36"/>
      <c r="AG29" s="36"/>
    </row>
    <row r="30" spans="1:33" ht="13.5" customHeight="1" thickBot="1" x14ac:dyDescent="0.25">
      <c r="F30" s="643"/>
      <c r="G30" s="11"/>
      <c r="H30" s="554" t="s">
        <v>270</v>
      </c>
      <c r="I30" s="579" t="s">
        <v>271</v>
      </c>
      <c r="J30" s="580"/>
      <c r="K30" s="580"/>
      <c r="L30" s="580"/>
      <c r="M30" s="580"/>
      <c r="N30" s="93"/>
      <c r="O30" s="93"/>
      <c r="P30" s="93"/>
      <c r="Q30" s="93"/>
      <c r="R30" s="89"/>
      <c r="S30" s="36"/>
      <c r="T30" s="101"/>
      <c r="U30" s="99"/>
      <c r="V30" s="648"/>
      <c r="W30" s="649"/>
      <c r="X30" s="650"/>
      <c r="Y30" s="651"/>
      <c r="Z30" s="74"/>
      <c r="AA30" s="36"/>
      <c r="AB30" s="36"/>
      <c r="AC30" s="36"/>
      <c r="AD30" s="36"/>
      <c r="AE30" s="36"/>
      <c r="AF30" s="36"/>
      <c r="AG30" s="36"/>
    </row>
    <row r="31" spans="1:33" s="36" customFormat="1" ht="13.5" customHeight="1" thickBot="1" x14ac:dyDescent="0.25">
      <c r="A31" s="323"/>
      <c r="B31" s="374"/>
      <c r="C31" s="324"/>
      <c r="D31" s="325"/>
      <c r="E31" s="326"/>
      <c r="F31" s="643"/>
      <c r="G31" s="149"/>
      <c r="H31" s="555"/>
      <c r="I31" s="579"/>
      <c r="J31" s="580"/>
      <c r="K31" s="580"/>
      <c r="L31" s="580"/>
      <c r="M31" s="580"/>
      <c r="N31" s="93"/>
      <c r="O31" s="93"/>
      <c r="P31" s="93"/>
      <c r="Q31" s="93"/>
      <c r="R31" s="89"/>
      <c r="T31" s="101"/>
      <c r="U31" s="99"/>
      <c r="V31" s="320"/>
      <c r="W31" s="321"/>
      <c r="X31" s="322"/>
      <c r="Y31" s="322"/>
      <c r="Z31" s="74"/>
    </row>
    <row r="32" spans="1:33" s="36" customFormat="1" ht="13.5" customHeight="1" thickBot="1" x14ac:dyDescent="0.25">
      <c r="A32" s="323"/>
      <c r="B32" s="374"/>
      <c r="C32" s="324"/>
      <c r="D32" s="325"/>
      <c r="E32" s="326"/>
      <c r="F32" s="643"/>
      <c r="G32" s="149"/>
      <c r="H32" s="81"/>
      <c r="I32" s="82"/>
      <c r="J32" s="92"/>
      <c r="K32" s="93"/>
      <c r="L32" s="93"/>
      <c r="M32" s="93"/>
      <c r="N32" s="93"/>
      <c r="O32" s="93"/>
      <c r="P32" s="93"/>
      <c r="Q32" s="93"/>
      <c r="R32" s="89"/>
      <c r="T32" s="101"/>
      <c r="U32" s="99"/>
      <c r="V32" s="320"/>
      <c r="W32" s="321"/>
      <c r="X32" s="322"/>
      <c r="Y32" s="322"/>
      <c r="Z32" s="74"/>
    </row>
    <row r="33" spans="1:33" ht="13.5" customHeight="1" thickBot="1" x14ac:dyDescent="0.25">
      <c r="A33" s="369"/>
      <c r="B33" s="369"/>
      <c r="F33" s="643"/>
      <c r="G33" s="11"/>
      <c r="H33" s="637" t="s">
        <v>135</v>
      </c>
      <c r="I33" s="772" t="s">
        <v>267</v>
      </c>
      <c r="J33" s="772"/>
      <c r="K33" s="772"/>
      <c r="L33" s="772"/>
      <c r="M33" s="772"/>
      <c r="N33" s="93"/>
      <c r="O33" s="93"/>
      <c r="P33" s="93"/>
      <c r="Q33" s="93"/>
      <c r="R33" s="91"/>
      <c r="S33" s="36"/>
      <c r="T33" s="101"/>
      <c r="U33" s="99"/>
      <c r="V33" s="611"/>
      <c r="W33" s="612"/>
      <c r="X33" s="617"/>
      <c r="Y33" s="618"/>
      <c r="Z33" s="618"/>
      <c r="AA33" s="618"/>
      <c r="AB33" s="618"/>
      <c r="AC33" s="618"/>
      <c r="AD33" s="618"/>
      <c r="AE33" s="618"/>
      <c r="AF33" s="619"/>
      <c r="AG33" s="36"/>
    </row>
    <row r="34" spans="1:33" ht="6.75" customHeight="1" thickBot="1" x14ac:dyDescent="0.25">
      <c r="A34" s="635" t="s">
        <v>95</v>
      </c>
      <c r="B34" s="373"/>
      <c r="C34" s="770" t="s">
        <v>287</v>
      </c>
      <c r="D34" s="771"/>
      <c r="E34" s="771"/>
      <c r="F34" s="771"/>
      <c r="H34" s="638"/>
      <c r="I34" s="772"/>
      <c r="J34" s="772"/>
      <c r="K34" s="772"/>
      <c r="L34" s="772"/>
      <c r="M34" s="772"/>
      <c r="N34" s="93"/>
      <c r="O34" s="93"/>
      <c r="P34" s="93"/>
      <c r="Q34" s="93"/>
      <c r="R34" s="94"/>
      <c r="S34" s="36"/>
      <c r="T34" s="36"/>
      <c r="U34" s="102"/>
      <c r="V34" s="613"/>
      <c r="W34" s="614"/>
      <c r="X34" s="617"/>
      <c r="Y34" s="618"/>
      <c r="Z34" s="618"/>
      <c r="AA34" s="618"/>
      <c r="AB34" s="618"/>
      <c r="AC34" s="618"/>
      <c r="AD34" s="618"/>
      <c r="AE34" s="618"/>
      <c r="AF34" s="619"/>
      <c r="AG34" s="36"/>
    </row>
    <row r="35" spans="1:33" ht="13.5" customHeight="1" thickBot="1" x14ac:dyDescent="0.25">
      <c r="A35" s="636"/>
      <c r="B35" s="373"/>
      <c r="C35" s="770"/>
      <c r="D35" s="771"/>
      <c r="E35" s="771"/>
      <c r="F35" s="771"/>
      <c r="N35" s="93"/>
      <c r="O35" s="93"/>
      <c r="P35" s="93"/>
      <c r="Q35" s="93"/>
      <c r="R35" s="94"/>
      <c r="S35" s="36"/>
      <c r="T35" s="36"/>
      <c r="U35" s="36"/>
      <c r="V35" s="613"/>
      <c r="W35" s="614"/>
      <c r="X35" s="617"/>
      <c r="Y35" s="618"/>
      <c r="Z35" s="618"/>
      <c r="AA35" s="618"/>
      <c r="AB35" s="618"/>
      <c r="AC35" s="618"/>
      <c r="AD35" s="618"/>
      <c r="AE35" s="618"/>
      <c r="AF35" s="619"/>
      <c r="AG35" s="36"/>
    </row>
    <row r="36" spans="1:33" ht="13.5" customHeight="1" thickBot="1" x14ac:dyDescent="0.25">
      <c r="A36" s="636"/>
      <c r="B36" s="373"/>
      <c r="C36" s="770"/>
      <c r="D36" s="771"/>
      <c r="E36" s="771"/>
      <c r="F36" s="771"/>
      <c r="G36" s="41"/>
      <c r="N36" s="93"/>
      <c r="O36" s="93"/>
      <c r="P36" s="93"/>
      <c r="Q36" s="93"/>
      <c r="R36" s="94"/>
      <c r="S36" s="36"/>
      <c r="T36" s="65"/>
      <c r="U36" s="36"/>
      <c r="V36" s="613"/>
      <c r="W36" s="614"/>
      <c r="X36" s="617"/>
      <c r="Y36" s="618"/>
      <c r="Z36" s="618"/>
      <c r="AA36" s="618"/>
      <c r="AB36" s="618"/>
      <c r="AC36" s="618"/>
      <c r="AD36" s="618"/>
      <c r="AE36" s="618"/>
      <c r="AF36" s="619"/>
      <c r="AG36" s="36"/>
    </row>
    <row r="37" spans="1:33" ht="10.5" customHeight="1" thickBot="1" x14ac:dyDescent="0.25">
      <c r="A37" s="363"/>
      <c r="B37" s="372"/>
      <c r="C37" s="346"/>
      <c r="D37" s="345"/>
      <c r="E37" s="345"/>
      <c r="F37" s="345"/>
      <c r="G37" s="41"/>
      <c r="H37" s="383"/>
      <c r="I37" s="279"/>
      <c r="J37" s="280"/>
      <c r="K37" s="71"/>
      <c r="L37" s="72"/>
      <c r="M37" s="95"/>
      <c r="N37" s="95"/>
      <c r="O37" s="95"/>
      <c r="P37" s="96"/>
      <c r="Q37" s="89"/>
      <c r="R37" s="94"/>
      <c r="S37" s="36"/>
      <c r="T37" s="36"/>
      <c r="U37" s="36"/>
      <c r="V37" s="613"/>
      <c r="W37" s="614"/>
      <c r="X37" s="617"/>
      <c r="Y37" s="618"/>
      <c r="Z37" s="618"/>
      <c r="AA37" s="618"/>
      <c r="AB37" s="618"/>
      <c r="AC37" s="618"/>
      <c r="AD37" s="618"/>
      <c r="AE37" s="618"/>
      <c r="AF37" s="619"/>
      <c r="AG37" s="36"/>
    </row>
    <row r="38" spans="1:33" ht="15" customHeight="1" thickBot="1" x14ac:dyDescent="0.25">
      <c r="A38" s="582" t="s">
        <v>304</v>
      </c>
      <c r="B38" s="375"/>
      <c r="C38" s="584" t="s">
        <v>292</v>
      </c>
      <c r="D38" s="584"/>
      <c r="E38" s="584"/>
      <c r="F38" s="338"/>
      <c r="G38" s="41"/>
      <c r="H38" s="382"/>
      <c r="I38" s="279"/>
      <c r="J38" s="280"/>
      <c r="K38" s="71"/>
      <c r="L38" s="72"/>
      <c r="M38" s="337"/>
      <c r="N38" s="337"/>
      <c r="O38" s="337"/>
      <c r="P38" s="93"/>
      <c r="Q38" s="93"/>
      <c r="R38" s="94"/>
      <c r="S38" s="36"/>
      <c r="T38" s="36"/>
      <c r="U38" s="36"/>
      <c r="V38" s="613"/>
      <c r="W38" s="614"/>
      <c r="X38" s="617"/>
      <c r="Y38" s="618"/>
      <c r="Z38" s="618"/>
      <c r="AA38" s="618"/>
      <c r="AB38" s="618"/>
      <c r="AC38" s="618"/>
      <c r="AD38" s="618"/>
      <c r="AE38" s="618"/>
      <c r="AF38" s="619"/>
      <c r="AG38" s="36"/>
    </row>
    <row r="39" spans="1:33" ht="15" customHeight="1" thickBot="1" x14ac:dyDescent="0.25">
      <c r="A39" s="583"/>
      <c r="B39" s="372"/>
      <c r="C39" s="584" t="s">
        <v>294</v>
      </c>
      <c r="D39" s="584"/>
      <c r="E39" s="584"/>
      <c r="F39" s="339"/>
      <c r="G39" s="340"/>
      <c r="H39" s="382"/>
      <c r="I39" s="279"/>
      <c r="J39" s="280"/>
      <c r="K39" s="71"/>
      <c r="L39" s="72"/>
      <c r="M39" s="337"/>
      <c r="N39" s="337"/>
      <c r="O39" s="337"/>
      <c r="P39" s="93"/>
      <c r="Q39" s="93"/>
      <c r="R39" s="94"/>
      <c r="S39" s="36"/>
      <c r="T39" s="36"/>
      <c r="U39" s="36"/>
      <c r="V39" s="613"/>
      <c r="W39" s="614"/>
      <c r="X39" s="617"/>
      <c r="Y39" s="618"/>
      <c r="Z39" s="618"/>
      <c r="AA39" s="618"/>
      <c r="AB39" s="618"/>
      <c r="AC39" s="618"/>
      <c r="AD39" s="618"/>
      <c r="AE39" s="618"/>
      <c r="AF39" s="619"/>
      <c r="AG39" s="36"/>
    </row>
    <row r="40" spans="1:33" ht="15" customHeight="1" thickBot="1" x14ac:dyDescent="0.25">
      <c r="A40" s="341"/>
      <c r="B40" s="372"/>
      <c r="C40" s="584" t="s">
        <v>295</v>
      </c>
      <c r="D40" s="584"/>
      <c r="E40" s="584"/>
      <c r="F40" s="342"/>
      <c r="G40" s="41"/>
      <c r="H40" s="382"/>
      <c r="I40" s="279"/>
      <c r="J40" s="280"/>
      <c r="K40" s="71"/>
      <c r="L40" s="72"/>
      <c r="M40" s="337"/>
      <c r="N40" s="337"/>
      <c r="O40" s="337"/>
      <c r="P40" s="93"/>
      <c r="Q40" s="93"/>
      <c r="R40" s="94"/>
      <c r="S40" s="36"/>
      <c r="T40" s="36"/>
      <c r="U40" s="36"/>
      <c r="V40" s="613"/>
      <c r="W40" s="614"/>
      <c r="X40" s="617"/>
      <c r="Y40" s="618"/>
      <c r="Z40" s="618"/>
      <c r="AA40" s="618"/>
      <c r="AB40" s="618"/>
      <c r="AC40" s="618"/>
      <c r="AD40" s="618"/>
      <c r="AE40" s="618"/>
      <c r="AF40" s="619"/>
      <c r="AG40" s="36"/>
    </row>
    <row r="41" spans="1:33" ht="15" customHeight="1" thickBot="1" x14ac:dyDescent="0.25">
      <c r="A41" s="341"/>
      <c r="B41" s="372"/>
      <c r="C41" s="584" t="s">
        <v>291</v>
      </c>
      <c r="D41" s="584"/>
      <c r="E41" s="584"/>
      <c r="F41" s="343"/>
      <c r="G41" s="41"/>
      <c r="H41" s="382"/>
      <c r="I41" s="279"/>
      <c r="J41" s="280"/>
      <c r="K41" s="71"/>
      <c r="L41" s="72"/>
      <c r="M41" s="337"/>
      <c r="N41" s="337"/>
      <c r="O41" s="337"/>
      <c r="P41" s="93"/>
      <c r="Q41" s="93"/>
      <c r="R41" s="94"/>
      <c r="S41" s="36"/>
      <c r="T41" s="36"/>
      <c r="U41" s="36"/>
      <c r="V41" s="613"/>
      <c r="W41" s="614"/>
      <c r="X41" s="617"/>
      <c r="Y41" s="618"/>
      <c r="Z41" s="618"/>
      <c r="AA41" s="618"/>
      <c r="AB41" s="618"/>
      <c r="AC41" s="618"/>
      <c r="AD41" s="618"/>
      <c r="AE41" s="618"/>
      <c r="AF41" s="619"/>
      <c r="AG41" s="36"/>
    </row>
    <row r="42" spans="1:33" ht="15" customHeight="1" thickBot="1" x14ac:dyDescent="0.25">
      <c r="A42" s="344"/>
      <c r="B42" s="372"/>
      <c r="C42" s="584" t="s">
        <v>291</v>
      </c>
      <c r="D42" s="584"/>
      <c r="E42" s="584"/>
      <c r="F42" s="343"/>
      <c r="G42" s="41"/>
      <c r="H42" s="382"/>
      <c r="I42" s="279"/>
      <c r="J42" s="280"/>
      <c r="K42" s="71"/>
      <c r="L42" s="72"/>
      <c r="M42" s="337"/>
      <c r="N42" s="337"/>
      <c r="O42" s="337"/>
      <c r="P42" s="93"/>
      <c r="Q42" s="93"/>
      <c r="R42" s="94"/>
      <c r="S42" s="36"/>
      <c r="T42" s="36"/>
      <c r="U42" s="36"/>
      <c r="V42" s="613"/>
      <c r="W42" s="614"/>
      <c r="X42" s="617"/>
      <c r="Y42" s="618"/>
      <c r="Z42" s="618"/>
      <c r="AA42" s="618"/>
      <c r="AB42" s="618"/>
      <c r="AC42" s="618"/>
      <c r="AD42" s="618"/>
      <c r="AE42" s="618"/>
      <c r="AF42" s="619"/>
      <c r="AG42" s="36"/>
    </row>
    <row r="43" spans="1:33" ht="15" customHeight="1" thickBot="1" x14ac:dyDescent="0.25">
      <c r="A43" s="344"/>
      <c r="B43" s="372"/>
      <c r="C43" s="584" t="s">
        <v>291</v>
      </c>
      <c r="D43" s="584"/>
      <c r="E43" s="584"/>
      <c r="F43" s="343"/>
      <c r="G43" s="41"/>
      <c r="H43" s="383"/>
      <c r="I43" s="279"/>
      <c r="J43" s="280"/>
      <c r="K43" s="71"/>
      <c r="L43" s="72"/>
      <c r="M43" s="95"/>
      <c r="N43" s="95"/>
      <c r="O43" s="95"/>
      <c r="P43" s="96"/>
      <c r="Q43" s="89"/>
      <c r="R43" s="94"/>
      <c r="S43" s="36"/>
      <c r="T43" s="36"/>
      <c r="U43" s="36"/>
      <c r="V43" s="613"/>
      <c r="W43" s="614"/>
      <c r="X43" s="617"/>
      <c r="Y43" s="618"/>
      <c r="Z43" s="618"/>
      <c r="AA43" s="618"/>
      <c r="AB43" s="618"/>
      <c r="AC43" s="618"/>
      <c r="AD43" s="618"/>
      <c r="AE43" s="618"/>
      <c r="AF43" s="619"/>
      <c r="AG43" s="36"/>
    </row>
    <row r="44" spans="1:33" ht="13.5" customHeight="1" thickBot="1" x14ac:dyDescent="0.25">
      <c r="A44" s="363"/>
      <c r="B44" s="372"/>
      <c r="C44" s="70"/>
      <c r="D44" s="71"/>
      <c r="E44" s="72"/>
      <c r="F44" s="280"/>
      <c r="G44" s="41"/>
      <c r="H44" s="633" t="s">
        <v>104</v>
      </c>
      <c r="I44" s="502" t="s">
        <v>11</v>
      </c>
      <c r="J44" s="674"/>
      <c r="K44" s="675"/>
      <c r="L44" s="675"/>
      <c r="M44" s="675"/>
      <c r="N44" s="675"/>
      <c r="O44" s="675"/>
      <c r="P44" s="675"/>
      <c r="Q44" s="675"/>
      <c r="R44" s="675"/>
      <c r="S44" s="675"/>
      <c r="T44" s="36"/>
      <c r="U44" s="36"/>
      <c r="V44" s="613"/>
      <c r="W44" s="614"/>
      <c r="X44" s="617"/>
      <c r="Y44" s="618"/>
      <c r="Z44" s="618"/>
      <c r="AA44" s="618"/>
      <c r="AB44" s="618"/>
      <c r="AC44" s="618"/>
      <c r="AD44" s="618"/>
      <c r="AE44" s="618"/>
      <c r="AF44" s="619"/>
      <c r="AG44" s="36"/>
    </row>
    <row r="45" spans="1:33" ht="15.75" customHeight="1" thickTop="1" thickBot="1" x14ac:dyDescent="0.25">
      <c r="A45" s="590" t="s">
        <v>288</v>
      </c>
      <c r="B45" s="372"/>
      <c r="C45" s="639" t="s">
        <v>323</v>
      </c>
      <c r="D45" s="640"/>
      <c r="E45" s="641"/>
      <c r="F45" s="504" t="s">
        <v>70</v>
      </c>
      <c r="G45" s="41"/>
      <c r="H45" s="634"/>
      <c r="I45" s="41"/>
      <c r="J45" s="674"/>
      <c r="K45" s="675"/>
      <c r="L45" s="675"/>
      <c r="M45" s="675"/>
      <c r="N45" s="675"/>
      <c r="O45" s="675"/>
      <c r="P45" s="675"/>
      <c r="Q45" s="675"/>
      <c r="R45" s="675"/>
      <c r="S45" s="675"/>
      <c r="T45" s="36"/>
      <c r="U45" s="104"/>
      <c r="V45" s="615"/>
      <c r="W45" s="616"/>
      <c r="X45" s="620"/>
      <c r="Y45" s="621"/>
      <c r="Z45" s="621"/>
      <c r="AA45" s="621"/>
      <c r="AB45" s="621"/>
      <c r="AC45" s="621"/>
      <c r="AD45" s="621"/>
      <c r="AE45" s="621"/>
      <c r="AF45" s="622"/>
      <c r="AG45" s="36"/>
    </row>
    <row r="46" spans="1:33" ht="15" customHeight="1" thickTop="1" thickBot="1" x14ac:dyDescent="0.25">
      <c r="A46" s="591"/>
      <c r="B46" s="372"/>
      <c r="C46" s="592" t="s">
        <v>322</v>
      </c>
      <c r="D46" s="593"/>
      <c r="E46" s="594"/>
      <c r="F46" s="505" t="s">
        <v>70</v>
      </c>
      <c r="G46" s="292"/>
      <c r="H46" s="377"/>
      <c r="I46" s="97"/>
      <c r="J46" s="674"/>
      <c r="K46" s="675"/>
      <c r="L46" s="675"/>
      <c r="M46" s="675"/>
      <c r="N46" s="675"/>
      <c r="O46" s="675"/>
      <c r="P46" s="675"/>
      <c r="Q46" s="675"/>
      <c r="R46" s="675"/>
      <c r="S46" s="675"/>
      <c r="T46" s="36"/>
      <c r="U46" s="36"/>
      <c r="V46" s="75"/>
      <c r="W46" s="75"/>
      <c r="X46" s="76"/>
      <c r="Y46" s="76"/>
      <c r="Z46" s="76"/>
      <c r="AA46" s="77"/>
      <c r="AB46" s="77"/>
      <c r="AC46" s="77"/>
      <c r="AD46" s="78"/>
      <c r="AE46" s="36"/>
      <c r="AF46" s="36"/>
      <c r="AG46" s="36"/>
    </row>
    <row r="47" spans="1:33" ht="15" customHeight="1" thickTop="1" thickBot="1" x14ac:dyDescent="0.25">
      <c r="A47" s="591"/>
      <c r="B47" s="372"/>
      <c r="C47" s="595" t="s">
        <v>324</v>
      </c>
      <c r="D47" s="596"/>
      <c r="E47" s="597"/>
      <c r="F47" s="506" t="s">
        <v>70</v>
      </c>
      <c r="G47" s="33"/>
      <c r="H47" s="380"/>
      <c r="I47" s="98"/>
      <c r="K47" s="67"/>
      <c r="L47" s="68"/>
      <c r="M47" s="66"/>
      <c r="N47" s="66"/>
      <c r="O47" s="66"/>
      <c r="P47" s="66"/>
      <c r="Q47" s="66"/>
      <c r="R47" s="84"/>
      <c r="S47" s="36"/>
      <c r="T47" s="36"/>
      <c r="U47" s="36"/>
      <c r="V47" s="625"/>
      <c r="W47" s="626"/>
      <c r="X47" s="627"/>
      <c r="Y47" s="628"/>
      <c r="Z47" s="628"/>
      <c r="AA47" s="628"/>
      <c r="AB47" s="628"/>
      <c r="AC47" s="628"/>
      <c r="AD47" s="628"/>
      <c r="AE47" s="628"/>
      <c r="AF47" s="629"/>
      <c r="AG47" s="36"/>
    </row>
    <row r="48" spans="1:33" ht="15" customHeight="1" thickTop="1" thickBot="1" x14ac:dyDescent="0.25">
      <c r="A48" s="591"/>
      <c r="B48" s="372"/>
      <c r="C48" s="592" t="s">
        <v>325</v>
      </c>
      <c r="D48" s="598"/>
      <c r="E48" s="599"/>
      <c r="F48" s="507" t="s">
        <v>70</v>
      </c>
      <c r="G48" s="33"/>
      <c r="H48" s="362" t="s">
        <v>461</v>
      </c>
      <c r="I48" s="503" t="s">
        <v>174</v>
      </c>
      <c r="K48" s="67"/>
      <c r="L48" s="68"/>
      <c r="M48" s="66"/>
      <c r="N48" s="66"/>
      <c r="O48" s="66"/>
      <c r="P48" s="66"/>
      <c r="Q48" s="66"/>
      <c r="R48" s="157"/>
      <c r="S48" s="36"/>
      <c r="T48" s="36"/>
      <c r="U48" s="36"/>
      <c r="V48" s="153"/>
      <c r="W48" s="154"/>
      <c r="X48" s="155"/>
      <c r="Y48" s="156"/>
      <c r="Z48" s="156"/>
      <c r="AA48" s="156"/>
      <c r="AB48" s="156"/>
      <c r="AC48" s="156"/>
      <c r="AD48" s="156"/>
      <c r="AE48" s="156"/>
      <c r="AF48" s="157"/>
      <c r="AG48" s="36"/>
    </row>
    <row r="49" spans="1:33" ht="15" customHeight="1" thickTop="1" thickBot="1" x14ac:dyDescent="0.25">
      <c r="A49" s="376"/>
      <c r="B49" s="372"/>
      <c r="C49" s="600" t="s">
        <v>326</v>
      </c>
      <c r="D49" s="601"/>
      <c r="E49" s="602"/>
      <c r="F49" s="507" t="s">
        <v>70</v>
      </c>
      <c r="G49" s="33"/>
      <c r="H49" s="381"/>
      <c r="K49" s="283"/>
      <c r="L49" s="69"/>
      <c r="M49" s="66"/>
      <c r="N49" s="66"/>
      <c r="O49" s="66"/>
      <c r="P49" s="66"/>
      <c r="Q49" s="66"/>
      <c r="R49" s="86"/>
      <c r="S49" s="36"/>
      <c r="T49" s="36"/>
      <c r="U49" s="36"/>
      <c r="V49" s="625"/>
      <c r="W49" s="626"/>
      <c r="X49" s="630"/>
      <c r="Y49" s="631"/>
      <c r="Z49" s="631"/>
      <c r="AA49" s="631"/>
      <c r="AB49" s="631"/>
      <c r="AC49" s="631"/>
      <c r="AD49" s="631"/>
      <c r="AE49" s="631"/>
      <c r="AF49" s="632"/>
      <c r="AG49" s="36"/>
    </row>
    <row r="50" spans="1:33" ht="14.25" customHeight="1" thickTop="1" thickBot="1" x14ac:dyDescent="0.25">
      <c r="A50" s="376"/>
      <c r="B50" s="372"/>
      <c r="C50" s="592" t="s">
        <v>327</v>
      </c>
      <c r="D50" s="598"/>
      <c r="E50" s="599"/>
      <c r="F50" s="508" t="s">
        <v>70</v>
      </c>
      <c r="G50" s="293"/>
      <c r="H50" s="347" t="s">
        <v>103</v>
      </c>
      <c r="K50" s="67"/>
      <c r="L50" s="605" t="s">
        <v>422</v>
      </c>
      <c r="M50" s="606"/>
      <c r="N50" s="606"/>
      <c r="O50" s="606"/>
      <c r="P50" s="606"/>
      <c r="Q50" s="606"/>
      <c r="R50" s="606"/>
      <c r="S50" s="607"/>
      <c r="T50" s="36"/>
      <c r="U50" s="36"/>
      <c r="V50" s="36"/>
      <c r="W50" s="36"/>
      <c r="X50" s="36"/>
      <c r="Y50" s="36"/>
      <c r="Z50" s="36"/>
      <c r="AA50" s="36"/>
      <c r="AB50" s="36"/>
      <c r="AC50" s="36"/>
      <c r="AD50" s="36"/>
      <c r="AE50" s="36"/>
      <c r="AF50" s="36"/>
      <c r="AG50" s="36"/>
    </row>
    <row r="51" spans="1:33" ht="15" customHeight="1" thickTop="1" thickBot="1" x14ac:dyDescent="0.25">
      <c r="A51" s="377"/>
      <c r="B51" s="372"/>
      <c r="C51" s="592" t="s">
        <v>328</v>
      </c>
      <c r="D51" s="598"/>
      <c r="E51" s="599"/>
      <c r="F51" s="504" t="s">
        <v>70</v>
      </c>
      <c r="G51" s="293"/>
      <c r="H51" s="468" t="s">
        <v>96</v>
      </c>
      <c r="I51" s="644" t="s">
        <v>101</v>
      </c>
      <c r="J51" s="644"/>
      <c r="K51" s="644"/>
      <c r="L51" s="608"/>
      <c r="M51" s="609"/>
      <c r="N51" s="609"/>
      <c r="O51" s="609"/>
      <c r="P51" s="609"/>
      <c r="Q51" s="609"/>
      <c r="R51" s="609"/>
      <c r="S51" s="610"/>
      <c r="T51" s="36"/>
      <c r="U51" s="36"/>
      <c r="V51" s="36"/>
      <c r="W51" s="36"/>
      <c r="X51" s="36"/>
      <c r="Y51" s="36"/>
      <c r="Z51" s="36"/>
      <c r="AA51" s="36"/>
      <c r="AB51" s="36"/>
      <c r="AC51" s="36"/>
      <c r="AD51" s="36"/>
      <c r="AE51" s="36"/>
      <c r="AF51" s="36"/>
      <c r="AG51" s="36"/>
    </row>
    <row r="52" spans="1:33" ht="15" customHeight="1" thickTop="1" thickBot="1" x14ac:dyDescent="0.25">
      <c r="A52" s="282"/>
      <c r="B52" s="378"/>
      <c r="C52" s="600" t="s">
        <v>329</v>
      </c>
      <c r="D52" s="601"/>
      <c r="E52" s="602"/>
      <c r="F52" s="506" t="s">
        <v>70</v>
      </c>
      <c r="H52" s="468" t="s">
        <v>97</v>
      </c>
      <c r="I52" s="644"/>
      <c r="J52" s="644"/>
      <c r="K52" s="644"/>
      <c r="L52" s="608"/>
      <c r="M52" s="609"/>
      <c r="N52" s="609"/>
      <c r="O52" s="609"/>
      <c r="P52" s="609"/>
      <c r="Q52" s="609"/>
      <c r="R52" s="609"/>
      <c r="S52" s="610"/>
      <c r="T52" s="36"/>
      <c r="U52" s="36"/>
      <c r="V52" s="36"/>
      <c r="W52" s="36"/>
      <c r="X52" s="36"/>
      <c r="Y52" s="36"/>
      <c r="Z52" s="36"/>
      <c r="AA52" s="36"/>
      <c r="AB52" s="36"/>
      <c r="AC52" s="36"/>
      <c r="AD52" s="36"/>
      <c r="AE52" s="36"/>
      <c r="AF52" s="36"/>
      <c r="AG52" s="36"/>
    </row>
    <row r="53" spans="1:33" ht="15.75" thickBot="1" x14ac:dyDescent="0.25">
      <c r="A53" s="103"/>
      <c r="B53" s="378"/>
      <c r="C53" s="281"/>
      <c r="D53" s="193"/>
      <c r="E53" s="193"/>
      <c r="F53" s="193"/>
      <c r="H53" s="468" t="s">
        <v>98</v>
      </c>
      <c r="I53" s="644"/>
      <c r="J53" s="644"/>
      <c r="K53" s="644"/>
      <c r="L53" s="608"/>
      <c r="M53" s="609"/>
      <c r="N53" s="609"/>
      <c r="O53" s="609"/>
      <c r="P53" s="609"/>
      <c r="Q53" s="609"/>
      <c r="R53" s="609"/>
      <c r="S53" s="610"/>
      <c r="T53" s="36"/>
      <c r="U53" s="36"/>
      <c r="V53" s="36"/>
      <c r="W53" s="36"/>
      <c r="X53" s="36"/>
      <c r="Y53" s="36"/>
      <c r="Z53" s="36"/>
      <c r="AA53" s="36"/>
      <c r="AB53" s="36"/>
      <c r="AC53" s="36"/>
      <c r="AD53" s="36"/>
      <c r="AE53" s="36"/>
      <c r="AF53" s="36"/>
      <c r="AG53" s="36"/>
    </row>
    <row r="54" spans="1:33" ht="28.5" customHeight="1" thickBot="1" x14ac:dyDescent="0.25">
      <c r="A54" s="623" t="s">
        <v>25</v>
      </c>
      <c r="B54" s="624"/>
      <c r="C54" s="509" t="s">
        <v>7</v>
      </c>
      <c r="H54"/>
      <c r="I54"/>
      <c r="J54"/>
      <c r="K54"/>
      <c r="L54"/>
      <c r="M54" s="66"/>
      <c r="N54" s="66"/>
      <c r="O54" s="66"/>
      <c r="P54" s="66"/>
      <c r="Q54" s="66"/>
      <c r="R54" s="66"/>
      <c r="T54" s="2" t="s">
        <v>55</v>
      </c>
      <c r="U54" s="36"/>
      <c r="V54" s="36"/>
      <c r="W54" s="36"/>
      <c r="X54" s="36"/>
      <c r="Y54" s="36"/>
    </row>
    <row r="55" spans="1:33" ht="174.75" customHeight="1" x14ac:dyDescent="0.2">
      <c r="A55" s="587" t="s">
        <v>230</v>
      </c>
      <c r="B55" s="588"/>
      <c r="C55" s="589"/>
      <c r="D55" s="93"/>
      <c r="E55" s="603" t="s">
        <v>488</v>
      </c>
      <c r="F55" s="604"/>
      <c r="G55" s="604"/>
      <c r="H55" s="604"/>
      <c r="I55" s="604"/>
      <c r="J55" s="604"/>
      <c r="K55" s="604"/>
      <c r="L55" s="604"/>
      <c r="M55" s="604"/>
      <c r="N55" s="604"/>
      <c r="O55" s="604"/>
      <c r="P55" s="604"/>
      <c r="Q55" s="604"/>
      <c r="R55" s="604"/>
      <c r="S55" s="604"/>
      <c r="T55" s="3" t="s">
        <v>8</v>
      </c>
    </row>
    <row r="56" spans="1:33" ht="13.5" thickBot="1" x14ac:dyDescent="0.25">
      <c r="A56" s="379"/>
      <c r="B56" s="379"/>
      <c r="C56" s="39"/>
      <c r="D56" s="39"/>
      <c r="E56" s="39"/>
      <c r="F56" s="39"/>
      <c r="G56" s="40"/>
      <c r="H56" s="40"/>
      <c r="I56" s="40"/>
      <c r="J56" s="38"/>
      <c r="K56"/>
      <c r="L56"/>
      <c r="R56" s="66"/>
    </row>
    <row r="57" spans="1:33" ht="13.5" thickBot="1" x14ac:dyDescent="0.25">
      <c r="A57" s="585" t="s">
        <v>14</v>
      </c>
      <c r="B57" s="586"/>
      <c r="C57" s="510" t="s">
        <v>262</v>
      </c>
      <c r="D57" s="105"/>
      <c r="E57" s="83"/>
      <c r="F57" s="276"/>
      <c r="G57" s="83"/>
      <c r="H57" s="83"/>
      <c r="I57" s="83"/>
      <c r="J57" s="83"/>
      <c r="K57" s="83"/>
      <c r="L57" s="84"/>
      <c r="R57" s="66"/>
    </row>
    <row r="58" spans="1:33" ht="16.5" customHeight="1" thickBot="1" x14ac:dyDescent="0.25">
      <c r="A58" s="585" t="s">
        <v>15</v>
      </c>
      <c r="B58" s="586"/>
      <c r="C58" s="511">
        <v>42556</v>
      </c>
      <c r="D58" s="106"/>
      <c r="E58" s="85"/>
      <c r="F58" s="277"/>
      <c r="G58" s="85"/>
      <c r="H58" s="85"/>
      <c r="I58" s="147"/>
      <c r="J58" s="147"/>
      <c r="L58" s="148"/>
    </row>
    <row r="61" spans="1:33" x14ac:dyDescent="0.2">
      <c r="A61" s="2"/>
    </row>
  </sheetData>
  <sheetProtection formatCells="0"/>
  <customSheetViews>
    <customSheetView guid="{DAA0FE7A-08FA-4376-AD33-672756B958AE}" scale="96" showPageBreaks="1" showGridLines="0" fitToPage="1" printArea="1" hiddenRows="1" hiddenColumns="1" topLeftCell="A40">
      <selection activeCell="P19" sqref="P19"/>
      <pageMargins left="0.75" right="0.75" top="1" bottom="1" header="0.5" footer="0.5"/>
      <pageSetup paperSize="8" scale="64" orientation="landscape" r:id="rId1"/>
      <headerFooter alignWithMargins="0"/>
    </customSheetView>
    <customSheetView guid="{AF245F28-A728-42D9-B701-84DA71F17054}" showGridLines="0" fitToPage="1" hiddenRows="1" hiddenColumns="1" topLeftCell="A52">
      <selection activeCell="E63" sqref="E63:L70"/>
      <pageMargins left="0.75" right="0.75" top="1" bottom="1" header="0.5" footer="0.5"/>
      <pageSetup paperSize="8" scale="64" orientation="landscape" r:id="rId2"/>
      <headerFooter alignWithMargins="0"/>
    </customSheetView>
    <customSheetView guid="{818449E8-13D5-4C4F-BE90-705377874BC4}" showGridLines="0" fitToPage="1" hiddenRows="1" hiddenColumns="1">
      <selection activeCell="A53" sqref="A53:A56"/>
      <pageMargins left="0.75" right="0.75" top="1" bottom="1" header="0.5" footer="0.5"/>
      <pageSetup paperSize="8" scale="64" orientation="landscape" r:id="rId3"/>
      <headerFooter alignWithMargins="0"/>
    </customSheetView>
    <customSheetView guid="{6271A930-2E0B-43A4-901C-FD14571FE8FF}" showPageBreaks="1" showGridLines="0" fitToPage="1" printArea="1" hiddenRows="1" hiddenColumns="1">
      <selection activeCell="T1" sqref="T1:AB1048576"/>
      <pageMargins left="0.75" right="0.75" top="1" bottom="1" header="0.5" footer="0.5"/>
      <pageSetup paperSize="9" scale="88" orientation="landscape" r:id="rId4"/>
      <headerFooter alignWithMargins="0"/>
    </customSheetView>
    <customSheetView guid="{F87D3492-2E97-4297-A6E2-14F012F3D4DB}" showGridLines="0" fitToPage="1" hiddenRows="1" hiddenColumns="1">
      <selection activeCell="A53" sqref="A53:A56"/>
      <pageMargins left="0.75" right="0.75" top="1" bottom="1" header="0.5" footer="0.5"/>
      <pageSetup paperSize="8" scale="64" orientation="landscape" r:id="rId5"/>
      <headerFooter alignWithMargins="0"/>
    </customSheetView>
    <customSheetView guid="{474B72CD-68BB-45E8-9AB0-AB8F6B237293}" showPageBreaks="1" showGridLines="0" fitToPage="1" printArea="1" hiddenRows="1" hiddenColumns="1" topLeftCell="A52">
      <selection activeCell="E63" sqref="E63:L70"/>
      <pageMargins left="0.75" right="0.75" top="1" bottom="1" header="0.5" footer="0.5"/>
      <pageSetup paperSize="8" scale="64" orientation="landscape" r:id="rId6"/>
      <headerFooter alignWithMargins="0"/>
    </customSheetView>
  </customSheetViews>
  <mergeCells count="49">
    <mergeCell ref="L52:S52"/>
    <mergeCell ref="L53:S53"/>
    <mergeCell ref="J44:S46"/>
    <mergeCell ref="C41:E41"/>
    <mergeCell ref="C42:E42"/>
    <mergeCell ref="C43:E43"/>
    <mergeCell ref="I53:K53"/>
    <mergeCell ref="R6:U6"/>
    <mergeCell ref="C14:E14"/>
    <mergeCell ref="H6:I6"/>
    <mergeCell ref="C10:E10"/>
    <mergeCell ref="M9:Q10"/>
    <mergeCell ref="M11:Q13"/>
    <mergeCell ref="C16:E16"/>
    <mergeCell ref="C17:E17"/>
    <mergeCell ref="V30:W30"/>
    <mergeCell ref="X30:Y30"/>
    <mergeCell ref="V33:W45"/>
    <mergeCell ref="X33:AF45"/>
    <mergeCell ref="A54:B54"/>
    <mergeCell ref="V47:W47"/>
    <mergeCell ref="X47:AF47"/>
    <mergeCell ref="V49:W49"/>
    <mergeCell ref="X49:AF49"/>
    <mergeCell ref="H44:H45"/>
    <mergeCell ref="A34:A36"/>
    <mergeCell ref="H33:H34"/>
    <mergeCell ref="C45:E45"/>
    <mergeCell ref="F6:F33"/>
    <mergeCell ref="I51:K51"/>
    <mergeCell ref="I52:K52"/>
    <mergeCell ref="C40:E40"/>
    <mergeCell ref="A58:B58"/>
    <mergeCell ref="A55:C55"/>
    <mergeCell ref="A45:A48"/>
    <mergeCell ref="C46:E46"/>
    <mergeCell ref="C47:E47"/>
    <mergeCell ref="C48:E48"/>
    <mergeCell ref="C49:E49"/>
    <mergeCell ref="C50:E50"/>
    <mergeCell ref="C51:E51"/>
    <mergeCell ref="C52:E52"/>
    <mergeCell ref="A57:B57"/>
    <mergeCell ref="E55:S55"/>
    <mergeCell ref="L50:S50"/>
    <mergeCell ref="L51:S51"/>
    <mergeCell ref="A38:A39"/>
    <mergeCell ref="C38:E38"/>
    <mergeCell ref="C39:E39"/>
  </mergeCells>
  <phoneticPr fontId="4" type="noConversion"/>
  <dataValidations xWindow="279" yWindow="688" count="28">
    <dataValidation type="textLength" errorStyle="warning" operator="lessThanOrEqual" allowBlank="1" showInputMessage="1" showErrorMessage="1" error="Please do not exceed 1000 characters (inc spaces), approx 150 words in your commentary. Extended narrative may be edited by the BICC portfolio office." sqref="P38:Q42 J32:M32 N28:Q36 M26:M29 X33:AF45 R33:R43">
      <formula1>1000</formula1>
    </dataValidation>
    <dataValidation type="list" allowBlank="1" showInputMessage="1" showErrorMessage="1" sqref="C14:E14">
      <formula1>DfTGroup</formula1>
    </dataValidation>
    <dataValidation type="list" allowBlank="1" showInputMessage="1" showErrorMessage="1" sqref="E26">
      <formula1>HasSROchanged</formula1>
    </dataValidation>
    <dataValidation type="list" allowBlank="1" showInputMessage="1" showErrorMessage="1" sqref="K6">
      <formula1>reportingperiod</formula1>
    </dataValidation>
    <dataValidation allowBlank="1" showInputMessage="1" showErrorMessage="1" promptTitle="Project classification " prompt="In order to understand projects, analyse them and go on to use other methodologies such as reference class, projects need be classified." sqref="H50"/>
    <dataValidation type="textLength" operator="lessThan" allowBlank="1" showInputMessage="1" showErrorMessage="1" promptTitle="Strategic/Government policy " prompt="If project supports the delivery of government policy/strategic obejctives, please state couple of lines stating which policy or objectives it supports." sqref="F44 J37:L37 J43:L43">
      <formula1>500</formula1>
    </dataValidation>
    <dataValidation type="list" operator="lessThan" allowBlank="1" showInputMessage="1" showErrorMessage="1" promptTitle="Scope change " prompt="This only applies to projects that have passed FBC stage. If the scope has changed significantly since previous quarter please indicate whether change is an Increase or Decrease. Otherwise leave as NO." sqref="I44">
      <formula1>scopechange</formula1>
    </dataValidation>
    <dataValidation allowBlank="1" showInputMessage="1" showErrorMessage="1" prompt="This only applies to projects that have passed FBC stage. If the scope has changed significantly since previous quarter please indicate whether change is an Increase or Decrease. Otherwise leave as NO." sqref="H44"/>
    <dataValidation allowBlank="1" showInputMessage="1" showErrorMessage="1" promptTitle="Scope change commentary " prompt="Where the scope has changed since approved FBC, any changes and the reasons for them should be briefly summarised." sqref="J44"/>
    <dataValidation allowBlank="1" showInputMessage="1" showErrorMessage="1" prompt="These should be entered as a specific item sourced from the most recent business case." sqref="A45:A46"/>
    <dataValidation type="textLength" errorStyle="warning" operator="lessThan" allowBlank="1" showInputMessage="1" showErrorMessage="1" error="Please do not exceed 1000 characters (inc spaces), approx 150 words in your commentary. Extended narrative may be edited by the BICC portfolio office." sqref="D55">
      <formula1>1000</formula1>
    </dataValidation>
    <dataValidation allowBlank="1" showInputMessage="1" showErrorMessage="1" promptTitle="Project scope" prompt="One or two lines describing what the project subject matter and outcome is?" sqref="I38:L42 I33"/>
    <dataValidation type="textLength" operator="lessThan" allowBlank="1" showInputMessage="1" showErrorMessage="1" sqref="C10:E10">
      <formula1>250</formula1>
    </dataValidation>
    <dataValidation allowBlank="1" showInputMessage="1" showErrorMessage="1" promptTitle="Primary category" prompt="Should a project fit more than one category please select up to three applicable categories and complete secondary and tertiary category" sqref="H51"/>
    <dataValidation type="textLength" operator="lessThan" allowBlank="1" showInputMessage="1" showErrorMessage="1" promptTitle="Intended outcomes  " prompt="Please list intended outcomes here: For each strategic outcome please state whether it is monetised, non-monitised benefit or not applicable. _x000a__x000a_These should be sourced from the most recent business case. " sqref="C45:C52">
      <formula1>500</formula1>
    </dataValidation>
    <dataValidation allowBlank="1" showInputMessage="1" showErrorMessage="1" prompt="The project methodology used for the project. Choose from Waterfall, Agile or Hybrid (a combination of the two)" sqref="H48"/>
    <dataValidation allowBlank="1" showInputMessage="1" showErrorMessage="1" prompt="Use the RPA or equivalent to record the Departments view of the project risk level. " sqref="H27"/>
    <dataValidation allowBlank="1" showInputMessage="1" showErrorMessage="1" prompt="One or two lines describing what the project is doing." sqref="H33:H34"/>
    <dataValidation allowBlank="1" showInputMessage="1" showErrorMessage="1" prompt="SRO to provide commentary supporting why overall delivery confidence RAG given, including an update on progress, if RAG has changed why, finance comments to support Finance Confidence RAG and details of any key risks or issues affecting delivery." sqref="A55:C55"/>
    <dataValidation allowBlank="1" showInputMessage="1" showErrorMessage="1" prompt="If project supports the delivery of government policy/strategic objectives, please state couple of lines stating which policy or objectives it supports." sqref="A34:A36"/>
    <dataValidation type="textLength" operator="lessThan" allowBlank="1" showInputMessage="1" showErrorMessage="1" promptTitle="Strategic/Government policy " prompt="If project supports the delivery of government policy/strategic objectives, please state couple of lines stating which policy or objectives it supports." sqref="F39:F40 C34 C37:F37">
      <formula1>1000</formula1>
    </dataValidation>
    <dataValidation type="textLength" errorStyle="warning" operator="lessThan" allowBlank="1" showInputMessage="1" showErrorMessage="1" error="Please do not exceed 7000 characters (inc spaces), approx 500 words in your commentary. Extended narrative may be edited by the BICC portfolio office." sqref="E55">
      <formula1>7001</formula1>
    </dataValidation>
    <dataValidation type="list" allowBlank="1" showInputMessage="1" showErrorMessage="1" sqref="C54">
      <formula1>ragrating</formula1>
    </dataValidation>
    <dataValidation allowBlank="1" showInputMessage="1" showErrorMessage="1" prompt="Please insert the percentage of SRO time spent on the project e.g. 18hrs of the a 36 hour week = 50%" sqref="E25"/>
    <dataValidation type="list" allowBlank="1" showInputMessage="1" showErrorMessage="1" sqref="E18">
      <formula1>$T$16:$T$36</formula1>
    </dataValidation>
    <dataValidation allowBlank="1" showInputMessage="1" showErrorMessage="1" prompt="Please insert the percentage of PD time spent on the project e.g. 18hrs of the a 36 hour week = 50%" sqref="L17:L18"/>
    <dataValidation allowBlank="1" showInputMessage="1" showErrorMessage="1" promptTitle="SDP" prompt="Please indicate which SDP objective this project/programme contributes to" sqref="A38:A41"/>
    <dataValidation type="list" allowBlank="1" showInputMessage="1" showErrorMessage="1" sqref="X30:X32">
      <formula1>$T$54:$T$55</formula1>
    </dataValidation>
  </dataValidations>
  <hyperlinks>
    <hyperlink ref="A8" location="Summary!A8" tooltip="ID provided by BICC Portfolio Office. If new project please contact Portfolio Office for ID." display="Portfolio Project ID"/>
    <hyperlink ref="H10" location="Summary!G10" tooltip="Is this project/programme on the GMPP list?" display="GMPP"/>
    <hyperlink ref="H12" location="Summary!G12" tooltip="Is this project/programme individually in the IUK Top 40 list?" display="IUK top 40"/>
    <hyperlink ref="K10" location="Summary!J10" tooltip="Is this project/programme in the list of the Board's monitored workstreams (known as Top 38)?" display="Top 37"/>
    <hyperlink ref="K12" location="Summary!J12" tooltip="Is this project/programme listed in the DfT Business Plan?" display="DfT Bus Plan"/>
    <hyperlink ref="A19:A28" location="Summary!A24" tooltip="Provide the name, telephone number and email address of SRO. If there is a change in SRO since the last quarter put explanation in Project Roles Comments box." display="Senior Responsible Officer (SRO)"/>
    <hyperlink ref="A14" location="Summary!A16" tooltip="Select the Group responsible for the project/programme." display="Group"/>
    <hyperlink ref="H21:H25" location="Summary!A32" tooltip="Provide the name, telephone number and email address of a working contact for the project, for any queries on the report." display="Working contact"/>
    <hyperlink ref="H14:H16" location="Summary!A28" tooltip="Provide the name, telephone number and email address of Programme Director. If there is a change in Programme Director since the last quarter put explanation in Project Roles Comments box." display="Programme Director/Manager"/>
    <hyperlink ref="A24:A25" location="Summary!A24" tooltip="Provide the name, telephone number and email address of SRO. If there is a change in SRO since the last quarter put explanation in Project Roles Comments box." display="Senior Responsible Officer (SRO)"/>
    <hyperlink ref="A16" location="Summary!A18" tooltip="Select the area of business responsible for the project/programme. If selecting Other please provide further details in Overall Comments." display="Area of Business"/>
  </hyperlinks>
  <pageMargins left="0.75" right="0.75" top="1" bottom="1" header="0.5" footer="0.5"/>
  <pageSetup paperSize="8" scale="64" orientation="landscape" r:id="rId7"/>
  <headerFooter alignWithMargins="0"/>
  <drawing r:id="rId8"/>
  <legacyDrawing r:id="rId9"/>
  <mc:AlternateContent xmlns:mc="http://schemas.openxmlformats.org/markup-compatibility/2006">
    <mc:Choice Requires="x14">
      <controls>
        <mc:AlternateContent xmlns:mc="http://schemas.openxmlformats.org/markup-compatibility/2006">
          <mc:Choice Requires="x14">
            <control shapeId="1025" r:id="rId10" name="Check Box 1">
              <controlPr defaultSize="0" autoFill="0" autoLine="0" autoPict="0">
                <anchor moveWithCells="1">
                  <from>
                    <xdr:col>8</xdr:col>
                    <xdr:colOff>28575</xdr:colOff>
                    <xdr:row>6</xdr:row>
                    <xdr:rowOff>85725</xdr:rowOff>
                  </from>
                  <to>
                    <xdr:col>8</xdr:col>
                    <xdr:colOff>333375</xdr:colOff>
                    <xdr:row>9</xdr:row>
                    <xdr:rowOff>219075</xdr:rowOff>
                  </to>
                </anchor>
              </controlPr>
            </control>
          </mc:Choice>
        </mc:AlternateContent>
        <mc:AlternateContent xmlns:mc="http://schemas.openxmlformats.org/markup-compatibility/2006">
          <mc:Choice Requires="x14">
            <control shapeId="1028" r:id="rId11" name="Check Box 4">
              <controlPr defaultSize="0" autoFill="0" autoLine="0" autoPict="0">
                <anchor moveWithCells="1">
                  <from>
                    <xdr:col>11</xdr:col>
                    <xdr:colOff>19050</xdr:colOff>
                    <xdr:row>10</xdr:row>
                    <xdr:rowOff>0</xdr:rowOff>
                  </from>
                  <to>
                    <xdr:col>11</xdr:col>
                    <xdr:colOff>323850</xdr:colOff>
                    <xdr:row>12</xdr:row>
                    <xdr:rowOff>47625</xdr:rowOff>
                  </to>
                </anchor>
              </controlPr>
            </control>
          </mc:Choice>
        </mc:AlternateContent>
        <mc:AlternateContent xmlns:mc="http://schemas.openxmlformats.org/markup-compatibility/2006">
          <mc:Choice Requires="x14">
            <control shapeId="1029" r:id="rId12" name="Check Box 5">
              <controlPr defaultSize="0" autoFill="0" autoLine="0" autoPict="0">
                <anchor moveWithCells="1">
                  <from>
                    <xdr:col>8</xdr:col>
                    <xdr:colOff>28575</xdr:colOff>
                    <xdr:row>10</xdr:row>
                    <xdr:rowOff>0</xdr:rowOff>
                  </from>
                  <to>
                    <xdr:col>8</xdr:col>
                    <xdr:colOff>333375</xdr:colOff>
                    <xdr:row>12</xdr:row>
                    <xdr:rowOff>57150</xdr:rowOff>
                  </to>
                </anchor>
              </controlPr>
            </control>
          </mc:Choice>
        </mc:AlternateContent>
        <mc:AlternateContent xmlns:mc="http://schemas.openxmlformats.org/markup-compatibility/2006">
          <mc:Choice Requires="x14">
            <control shapeId="1030" r:id="rId13" name="Check Box 6">
              <controlPr defaultSize="0" autoFill="0" autoLine="0" autoPict="0">
                <anchor moveWithCells="1">
                  <from>
                    <xdr:col>11</xdr:col>
                    <xdr:colOff>19050</xdr:colOff>
                    <xdr:row>6</xdr:row>
                    <xdr:rowOff>85725</xdr:rowOff>
                  </from>
                  <to>
                    <xdr:col>11</xdr:col>
                    <xdr:colOff>323850</xdr:colOff>
                    <xdr:row>9</xdr:row>
                    <xdr:rowOff>219075</xdr:rowOff>
                  </to>
                </anchor>
              </controlPr>
            </control>
          </mc:Choice>
        </mc:AlternateContent>
      </controls>
    </mc:Choice>
  </mc:AlternateContent>
  <extLst>
    <ext xmlns:x14="http://schemas.microsoft.com/office/spreadsheetml/2009/9/main" uri="{CCE6A557-97BC-4b89-ADB6-D9C93CAAB3DF}">
      <x14:dataValidations xmlns:xm="http://schemas.microsoft.com/office/excel/2006/main" xWindow="279" yWindow="688" count="6">
        <x14:dataValidation type="list" allowBlank="1" showInputMessage="1" showErrorMessage="1">
          <x14:formula1>
            <xm:f>'Dropdown lists'!$B$2:$B$5</xm:f>
          </x14:formula1>
          <xm:sqref>J27:K27</xm:sqref>
        </x14:dataValidation>
        <x14:dataValidation type="list" allowBlank="1" showInputMessage="1" showErrorMessage="1">
          <x14:formula1>
            <xm:f>'Dropdown lists'!$L$2:$L$5</xm:f>
          </x14:formula1>
          <xm:sqref>I48</xm:sqref>
        </x14:dataValidation>
        <x14:dataValidation type="list" allowBlank="1" showInputMessage="1" showErrorMessage="1">
          <x14:formula1>
            <xm:f>'Dropdown lists'!$O$2:$O$5</xm:f>
          </x14:formula1>
          <xm:sqref>F45:F52</xm:sqref>
        </x14:dataValidation>
        <x14:dataValidation type="list" operator="lessThan" allowBlank="1" showInputMessage="1" showErrorMessage="1" promptTitle="SDP" prompt="Please indicate which SDP objective this project/programme contributes to">
          <x14:formula1>
            <xm:f>'Dropdown lists'!$P$2:$P$9</xm:f>
          </x14:formula1>
          <xm:sqref>C38:E43</xm:sqref>
        </x14:dataValidation>
        <x14:dataValidation type="list" allowBlank="1" showInputMessage="1" showErrorMessage="1">
          <x14:formula1>
            <xm:f>'Dropdown lists'!$Q$2:$Q$25</xm:f>
          </x14:formula1>
          <xm:sqref>E27:E28 J19:L19</xm:sqref>
        </x14:dataValidation>
        <x14:dataValidation type="list" allowBlank="1" showInputMessage="1" showErrorMessage="1">
          <x14:formula1>
            <xm:f>'Dropdown lists'!$H$2:$H$10</xm:f>
          </x14:formula1>
          <xm:sqref>I51:K51 I52:K52 I53:K53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pageSetUpPr fitToPage="1"/>
  </sheetPr>
  <dimension ref="A1:P115"/>
  <sheetViews>
    <sheetView showGridLines="0" tabSelected="1" topLeftCell="A40" zoomScale="98" zoomScaleNormal="98" workbookViewId="0">
      <selection activeCell="C86" sqref="C86"/>
    </sheetView>
  </sheetViews>
  <sheetFormatPr defaultColWidth="9.140625" defaultRowHeight="12.75" x14ac:dyDescent="0.2"/>
  <cols>
    <col min="1" max="1" width="23.42578125" style="4" customWidth="1"/>
    <col min="2" max="2" width="22.7109375" style="4" customWidth="1"/>
    <col min="3" max="10" width="14.28515625" style="4" customWidth="1"/>
    <col min="11" max="11" width="13.42578125" style="4" customWidth="1"/>
    <col min="12" max="12" width="12.7109375" style="4" customWidth="1"/>
    <col min="13" max="13" width="11.5703125" style="4" customWidth="1"/>
    <col min="14" max="14" width="9.140625" style="4"/>
    <col min="15" max="15" width="11" style="4" hidden="1" customWidth="1"/>
    <col min="16" max="16" width="14.140625" style="4" customWidth="1"/>
    <col min="17" max="17" width="14" style="4" customWidth="1"/>
    <col min="18" max="16384" width="9.140625" style="4"/>
  </cols>
  <sheetData>
    <row r="1" spans="1:15" x14ac:dyDescent="0.2">
      <c r="D1" s="34" t="s">
        <v>45</v>
      </c>
    </row>
    <row r="4" spans="1:15" x14ac:dyDescent="0.2">
      <c r="O4" s="3" t="s">
        <v>6</v>
      </c>
    </row>
    <row r="5" spans="1:15" x14ac:dyDescent="0.2">
      <c r="O5" s="3" t="s">
        <v>8</v>
      </c>
    </row>
    <row r="6" spans="1:15" ht="15" x14ac:dyDescent="0.25">
      <c r="A6" s="365" t="s">
        <v>257</v>
      </c>
      <c r="B6" s="386"/>
      <c r="O6" s="2" t="s">
        <v>9</v>
      </c>
    </row>
    <row r="7" spans="1:15" ht="10.5" customHeight="1" thickBot="1" x14ac:dyDescent="0.3">
      <c r="A7" s="365"/>
      <c r="B7" s="386"/>
      <c r="O7" s="2"/>
    </row>
    <row r="8" spans="1:15" s="24" customFormat="1" ht="27" customHeight="1" thickBot="1" x14ac:dyDescent="0.25">
      <c r="A8" s="686" t="s">
        <v>127</v>
      </c>
      <c r="B8" s="687"/>
    </row>
    <row r="9" spans="1:15" s="120" customFormat="1" ht="2.25" customHeight="1" thickBot="1" x14ac:dyDescent="0.25">
      <c r="A9" s="387"/>
      <c r="B9" s="387"/>
    </row>
    <row r="10" spans="1:15" ht="19.5" customHeight="1" thickBot="1" x14ac:dyDescent="0.25">
      <c r="A10" s="697" t="s">
        <v>242</v>
      </c>
      <c r="B10" s="698"/>
      <c r="C10" s="514" t="s">
        <v>6</v>
      </c>
    </row>
    <row r="11" spans="1:15" ht="8.25" customHeight="1" x14ac:dyDescent="0.2">
      <c r="A11" s="388"/>
      <c r="B11" s="55"/>
      <c r="C11" s="55"/>
      <c r="D11" s="55"/>
      <c r="E11" s="55"/>
      <c r="F11" s="55"/>
      <c r="G11" s="55"/>
    </row>
    <row r="12" spans="1:15" s="24" customFormat="1" ht="11.25" customHeight="1" x14ac:dyDescent="0.2">
      <c r="A12" s="389" t="s">
        <v>59</v>
      </c>
      <c r="B12" s="53"/>
    </row>
    <row r="13" spans="1:15" s="24" customFormat="1" ht="3" customHeight="1" thickBot="1" x14ac:dyDescent="0.25">
      <c r="A13" s="389"/>
      <c r="B13" s="53"/>
    </row>
    <row r="14" spans="1:15" s="24" customFormat="1" ht="29.25" customHeight="1" thickBot="1" x14ac:dyDescent="0.25">
      <c r="A14" s="385" t="s">
        <v>136</v>
      </c>
      <c r="B14" s="348" t="s">
        <v>30</v>
      </c>
      <c r="D14" s="694" t="s">
        <v>85</v>
      </c>
      <c r="E14" s="652"/>
      <c r="F14" s="349" t="s">
        <v>256</v>
      </c>
      <c r="G14" s="454" t="s">
        <v>305</v>
      </c>
      <c r="H14" s="295" t="s">
        <v>70</v>
      </c>
    </row>
    <row r="15" spans="1:15" s="24" customFormat="1" ht="32.25" customHeight="1" thickBot="1" x14ac:dyDescent="0.25">
      <c r="A15" s="385" t="s">
        <v>137</v>
      </c>
      <c r="B15" s="348" t="s">
        <v>30</v>
      </c>
      <c r="D15" s="694" t="s">
        <v>86</v>
      </c>
      <c r="E15" s="652"/>
      <c r="F15" s="349" t="s">
        <v>277</v>
      </c>
    </row>
    <row r="16" spans="1:15" s="24" customFormat="1" ht="36" customHeight="1" thickBot="1" x14ac:dyDescent="0.25">
      <c r="A16" s="158"/>
      <c r="B16" s="159"/>
      <c r="D16" s="694" t="s">
        <v>138</v>
      </c>
      <c r="E16" s="652"/>
      <c r="F16" s="349" t="s">
        <v>278</v>
      </c>
    </row>
    <row r="17" spans="1:16" s="24" customFormat="1" ht="28.5" customHeight="1" thickBot="1" x14ac:dyDescent="0.25">
      <c r="D17" s="695" t="s">
        <v>139</v>
      </c>
      <c r="E17" s="696"/>
      <c r="F17" s="295">
        <v>42064</v>
      </c>
    </row>
    <row r="18" spans="1:16" s="120" customFormat="1" ht="28.5" customHeight="1" thickBot="1" x14ac:dyDescent="0.25">
      <c r="A18" s="390" t="s">
        <v>143</v>
      </c>
      <c r="D18" s="158"/>
      <c r="E18" s="161"/>
      <c r="F18" s="162"/>
    </row>
    <row r="19" spans="1:16" s="120" customFormat="1" ht="27.75" customHeight="1" thickBot="1" x14ac:dyDescent="0.25">
      <c r="A19" s="517" t="s">
        <v>150</v>
      </c>
      <c r="B19" s="517" t="s">
        <v>151</v>
      </c>
      <c r="C19" s="57" t="s">
        <v>153</v>
      </c>
      <c r="D19" s="517" t="s">
        <v>183</v>
      </c>
      <c r="E19" s="57" t="s">
        <v>153</v>
      </c>
      <c r="F19" s="162"/>
    </row>
    <row r="20" spans="1:16" s="24" customFormat="1" ht="15" customHeight="1" thickBot="1" x14ac:dyDescent="0.25">
      <c r="A20" s="517" t="s">
        <v>144</v>
      </c>
      <c r="B20" s="57" t="s">
        <v>70</v>
      </c>
      <c r="D20" s="158"/>
      <c r="E20" s="161"/>
      <c r="F20" s="162"/>
    </row>
    <row r="21" spans="1:16" s="24" customFormat="1" ht="18" customHeight="1" thickBot="1" x14ac:dyDescent="0.25">
      <c r="A21" s="517" t="s">
        <v>145</v>
      </c>
      <c r="B21" s="57" t="s">
        <v>70</v>
      </c>
      <c r="D21" s="700" t="s">
        <v>412</v>
      </c>
      <c r="E21" s="700"/>
      <c r="F21" s="700"/>
      <c r="G21" s="701" t="s">
        <v>11</v>
      </c>
    </row>
    <row r="22" spans="1:16" s="24" customFormat="1" ht="17.25" customHeight="1" thickBot="1" x14ac:dyDescent="0.25">
      <c r="A22" s="517" t="s">
        <v>146</v>
      </c>
      <c r="B22" s="57"/>
      <c r="D22" s="700"/>
      <c r="E22" s="700"/>
      <c r="F22" s="700"/>
      <c r="G22" s="701"/>
    </row>
    <row r="23" spans="1:16" ht="30" customHeight="1" thickBot="1" x14ac:dyDescent="0.25">
      <c r="A23" s="518" t="s">
        <v>222</v>
      </c>
      <c r="B23" s="513" t="s">
        <v>70</v>
      </c>
      <c r="D23" s="700"/>
      <c r="E23" s="700"/>
      <c r="F23" s="700"/>
      <c r="G23" s="701"/>
    </row>
    <row r="24" spans="1:16" ht="13.5" thickBot="1" x14ac:dyDescent="0.25">
      <c r="A24" s="519" t="s">
        <v>472</v>
      </c>
      <c r="B24" s="520"/>
      <c r="C24" s="386"/>
      <c r="D24" s="386"/>
      <c r="E24" s="386"/>
      <c r="F24" s="699" t="s">
        <v>369</v>
      </c>
      <c r="G24" s="699"/>
      <c r="H24" s="699"/>
    </row>
    <row r="25" spans="1:16" s="24" customFormat="1" ht="21" customHeight="1" thickBot="1" x14ac:dyDescent="0.25">
      <c r="A25" s="702" t="s">
        <v>224</v>
      </c>
      <c r="B25" s="703"/>
      <c r="C25" s="704"/>
      <c r="D25" s="391"/>
      <c r="E25" s="52"/>
      <c r="F25" s="699"/>
      <c r="G25" s="699"/>
      <c r="H25" s="699"/>
    </row>
    <row r="26" spans="1:16" s="113" customFormat="1" ht="84.75" thickBot="1" x14ac:dyDescent="0.25">
      <c r="A26" s="392" t="s">
        <v>27</v>
      </c>
      <c r="B26" s="521" t="s">
        <v>473</v>
      </c>
      <c r="C26" s="393" t="s">
        <v>113</v>
      </c>
      <c r="D26" s="393" t="s">
        <v>114</v>
      </c>
      <c r="E26" s="393" t="s">
        <v>115</v>
      </c>
      <c r="F26" s="394" t="s">
        <v>264</v>
      </c>
      <c r="G26" s="522" t="s">
        <v>474</v>
      </c>
      <c r="H26" s="114"/>
      <c r="I26" s="115"/>
      <c r="J26" s="115"/>
      <c r="K26" s="115"/>
      <c r="L26" s="116"/>
      <c r="M26" s="117"/>
      <c r="N26" s="117"/>
      <c r="O26" s="117"/>
      <c r="P26" s="117"/>
    </row>
    <row r="27" spans="1:16" s="24" customFormat="1" ht="15" customHeight="1" thickBot="1" x14ac:dyDescent="0.25">
      <c r="A27" s="676" t="s">
        <v>475</v>
      </c>
      <c r="B27" s="395" t="s">
        <v>75</v>
      </c>
      <c r="C27" s="284">
        <v>0</v>
      </c>
      <c r="D27" s="57">
        <v>0</v>
      </c>
      <c r="E27" s="57">
        <v>0</v>
      </c>
      <c r="F27" s="398">
        <f>SUM(C27:E27)</f>
        <v>0</v>
      </c>
      <c r="G27" s="523">
        <v>0</v>
      </c>
      <c r="H27" s="61"/>
      <c r="I27" s="54"/>
      <c r="J27" s="54"/>
      <c r="K27" s="54"/>
      <c r="L27" s="52"/>
      <c r="M27" s="53"/>
      <c r="N27" s="53"/>
      <c r="O27" s="53"/>
      <c r="P27" s="53"/>
    </row>
    <row r="28" spans="1:16" s="24" customFormat="1" ht="15" customHeight="1" thickBot="1" x14ac:dyDescent="0.25">
      <c r="A28" s="677"/>
      <c r="B28" s="395" t="s">
        <v>76</v>
      </c>
      <c r="C28" s="57">
        <v>0</v>
      </c>
      <c r="D28" s="57">
        <v>0</v>
      </c>
      <c r="E28" s="57">
        <v>0</v>
      </c>
      <c r="F28" s="398">
        <f>SUM(C28:E28)</f>
        <v>0</v>
      </c>
      <c r="G28" s="523">
        <v>0</v>
      </c>
      <c r="H28" s="61"/>
      <c r="I28" s="54"/>
      <c r="J28" s="54"/>
      <c r="K28" s="54"/>
      <c r="L28" s="52"/>
      <c r="M28" s="53"/>
      <c r="N28" s="53"/>
      <c r="O28" s="53"/>
      <c r="P28" s="53"/>
    </row>
    <row r="29" spans="1:16" s="24" customFormat="1" ht="23.25" customHeight="1" thickBot="1" x14ac:dyDescent="0.25">
      <c r="A29" s="489" t="s">
        <v>476</v>
      </c>
      <c r="B29" s="493"/>
      <c r="C29" s="491"/>
      <c r="D29" s="491"/>
      <c r="E29" s="491"/>
      <c r="F29" s="492"/>
      <c r="G29" s="524"/>
      <c r="H29" s="61"/>
      <c r="I29" s="54"/>
      <c r="J29" s="54"/>
      <c r="K29" s="54"/>
      <c r="L29" s="52"/>
      <c r="M29" s="53"/>
      <c r="N29" s="53"/>
      <c r="O29" s="53"/>
      <c r="P29" s="53"/>
    </row>
    <row r="30" spans="1:16" ht="15" customHeight="1" thickBot="1" x14ac:dyDescent="0.25">
      <c r="A30" s="676" t="s">
        <v>77</v>
      </c>
      <c r="B30" s="395" t="s">
        <v>75</v>
      </c>
      <c r="C30" s="57">
        <v>0</v>
      </c>
      <c r="D30" s="523">
        <v>-74.900000000000006</v>
      </c>
      <c r="E30" s="57">
        <v>0</v>
      </c>
      <c r="F30" s="398">
        <f>SUM(C30:E30)</f>
        <v>-74.900000000000006</v>
      </c>
      <c r="G30" s="523">
        <v>0</v>
      </c>
      <c r="H30" s="60"/>
    </row>
    <row r="31" spans="1:16" ht="15" customHeight="1" thickBot="1" x14ac:dyDescent="0.25">
      <c r="A31" s="677"/>
      <c r="B31" s="395" t="s">
        <v>141</v>
      </c>
      <c r="C31" s="57">
        <v>0</v>
      </c>
      <c r="D31" s="523">
        <v>-53.2</v>
      </c>
      <c r="E31" s="57">
        <v>0</v>
      </c>
      <c r="F31" s="398">
        <f t="shared" ref="F31:F43" si="0">SUM(C31:E31)</f>
        <v>-53.2</v>
      </c>
      <c r="G31" s="523">
        <v>0</v>
      </c>
      <c r="H31" s="60"/>
    </row>
    <row r="32" spans="1:16" ht="15" customHeight="1" thickBot="1" x14ac:dyDescent="0.25">
      <c r="A32" s="676" t="s">
        <v>87</v>
      </c>
      <c r="B32" s="395" t="s">
        <v>75</v>
      </c>
      <c r="C32" s="57">
        <v>0</v>
      </c>
      <c r="D32" s="523">
        <v>-420.4</v>
      </c>
      <c r="E32" s="57">
        <v>0</v>
      </c>
      <c r="F32" s="398">
        <f t="shared" si="0"/>
        <v>-420.4</v>
      </c>
      <c r="G32" s="523">
        <v>0</v>
      </c>
      <c r="H32" s="60"/>
    </row>
    <row r="33" spans="1:8" ht="15" customHeight="1" thickBot="1" x14ac:dyDescent="0.25">
      <c r="A33" s="677"/>
      <c r="B33" s="395" t="s">
        <v>141</v>
      </c>
      <c r="C33" s="57">
        <v>0</v>
      </c>
      <c r="D33" s="523">
        <v>-393.1</v>
      </c>
      <c r="E33" s="57">
        <v>0</v>
      </c>
      <c r="F33" s="398">
        <f t="shared" si="0"/>
        <v>-393.1</v>
      </c>
      <c r="G33" s="523">
        <v>0</v>
      </c>
      <c r="H33" s="60"/>
    </row>
    <row r="34" spans="1:8" ht="15" customHeight="1" thickBot="1" x14ac:dyDescent="0.25">
      <c r="A34" s="676" t="s">
        <v>88</v>
      </c>
      <c r="B34" s="395" t="s">
        <v>75</v>
      </c>
      <c r="C34" s="57">
        <v>0</v>
      </c>
      <c r="D34" s="523">
        <v>-409.6</v>
      </c>
      <c r="E34" s="57">
        <v>0</v>
      </c>
      <c r="F34" s="398">
        <f t="shared" si="0"/>
        <v>-409.6</v>
      </c>
      <c r="G34" s="523">
        <v>0</v>
      </c>
      <c r="H34" s="60"/>
    </row>
    <row r="35" spans="1:8" ht="15" customHeight="1" thickBot="1" x14ac:dyDescent="0.25">
      <c r="A35" s="677"/>
      <c r="B35" s="395" t="s">
        <v>141</v>
      </c>
      <c r="C35" s="57">
        <v>0</v>
      </c>
      <c r="D35" s="523">
        <v>-432.29999999999995</v>
      </c>
      <c r="E35" s="57">
        <v>0</v>
      </c>
      <c r="F35" s="398">
        <f t="shared" si="0"/>
        <v>-432.29999999999995</v>
      </c>
      <c r="G35" s="523">
        <v>0</v>
      </c>
      <c r="H35" s="60"/>
    </row>
    <row r="36" spans="1:8" ht="15" customHeight="1" thickBot="1" x14ac:dyDescent="0.25">
      <c r="A36" s="676" t="s">
        <v>90</v>
      </c>
      <c r="B36" s="395" t="s">
        <v>75</v>
      </c>
      <c r="C36" s="57">
        <v>0</v>
      </c>
      <c r="D36" s="523">
        <v>-496.3</v>
      </c>
      <c r="E36" s="57">
        <v>0</v>
      </c>
      <c r="F36" s="398">
        <f t="shared" si="0"/>
        <v>-496.3</v>
      </c>
      <c r="G36" s="523">
        <v>0</v>
      </c>
      <c r="H36" s="60"/>
    </row>
    <row r="37" spans="1:8" ht="15" customHeight="1" thickBot="1" x14ac:dyDescent="0.25">
      <c r="A37" s="677"/>
      <c r="B37" s="395" t="s">
        <v>141</v>
      </c>
      <c r="C37" s="57">
        <v>0</v>
      </c>
      <c r="D37" s="523">
        <v>-575.1</v>
      </c>
      <c r="E37" s="57">
        <v>0</v>
      </c>
      <c r="F37" s="398">
        <f t="shared" si="0"/>
        <v>-575.1</v>
      </c>
      <c r="G37" s="523">
        <v>0</v>
      </c>
      <c r="H37" s="60"/>
    </row>
    <row r="38" spans="1:8" ht="15" customHeight="1" thickBot="1" x14ac:dyDescent="0.25">
      <c r="A38" s="676" t="s">
        <v>477</v>
      </c>
      <c r="B38" s="395" t="s">
        <v>75</v>
      </c>
      <c r="C38" s="57">
        <v>0</v>
      </c>
      <c r="D38" s="57">
        <v>-6245.7000000000007</v>
      </c>
      <c r="E38" s="57">
        <v>0</v>
      </c>
      <c r="F38" s="398">
        <f t="shared" si="0"/>
        <v>-6245.7000000000007</v>
      </c>
      <c r="G38" s="523">
        <v>0</v>
      </c>
      <c r="H38" s="60"/>
    </row>
    <row r="39" spans="1:8" ht="15" customHeight="1" thickBot="1" x14ac:dyDescent="0.25">
      <c r="A39" s="677"/>
      <c r="B39" s="395" t="s">
        <v>141</v>
      </c>
      <c r="C39" s="57">
        <v>0</v>
      </c>
      <c r="D39" s="57">
        <v>-6245.7</v>
      </c>
      <c r="E39" s="57">
        <v>0</v>
      </c>
      <c r="F39" s="398">
        <f t="shared" si="0"/>
        <v>-6245.7</v>
      </c>
      <c r="G39" s="523">
        <v>0</v>
      </c>
      <c r="H39" s="60"/>
    </row>
    <row r="40" spans="1:8" ht="15" customHeight="1" thickBot="1" x14ac:dyDescent="0.25">
      <c r="A40" s="676" t="s">
        <v>478</v>
      </c>
      <c r="B40" s="395"/>
      <c r="C40" s="57"/>
      <c r="D40" s="57"/>
      <c r="E40" s="57"/>
      <c r="F40" s="398"/>
      <c r="G40" s="523"/>
      <c r="H40" s="108"/>
    </row>
    <row r="41" spans="1:8" ht="15" customHeight="1" thickBot="1" x14ac:dyDescent="0.25">
      <c r="A41" s="677"/>
      <c r="B41" s="395"/>
      <c r="C41" s="57"/>
      <c r="D41" s="57"/>
      <c r="E41" s="57"/>
      <c r="F41" s="398"/>
      <c r="G41" s="523"/>
      <c r="H41" s="108"/>
    </row>
    <row r="42" spans="1:8" ht="15" customHeight="1" thickBot="1" x14ac:dyDescent="0.25">
      <c r="A42" s="676" t="s">
        <v>78</v>
      </c>
      <c r="B42" s="395" t="s">
        <v>75</v>
      </c>
      <c r="C42" s="57">
        <v>0</v>
      </c>
      <c r="D42" s="57">
        <v>477.7</v>
      </c>
      <c r="E42" s="57">
        <v>0</v>
      </c>
      <c r="F42" s="398">
        <f t="shared" si="0"/>
        <v>477.7</v>
      </c>
      <c r="G42" s="523">
        <v>0</v>
      </c>
      <c r="H42" s="108"/>
    </row>
    <row r="43" spans="1:8" ht="15" customHeight="1" thickBot="1" x14ac:dyDescent="0.25">
      <c r="A43" s="677"/>
      <c r="B43" s="395" t="s">
        <v>141</v>
      </c>
      <c r="C43" s="57">
        <v>0</v>
      </c>
      <c r="D43" s="57">
        <v>-1405.6</v>
      </c>
      <c r="E43" s="57">
        <v>0</v>
      </c>
      <c r="F43" s="398">
        <f t="shared" si="0"/>
        <v>-1405.6</v>
      </c>
      <c r="G43" s="523">
        <v>0</v>
      </c>
      <c r="H43" s="60"/>
    </row>
    <row r="44" spans="1:8" ht="25.5" customHeight="1" thickBot="1" x14ac:dyDescent="0.25">
      <c r="A44" s="684" t="s">
        <v>110</v>
      </c>
      <c r="B44" s="396" t="s">
        <v>75</v>
      </c>
      <c r="C44" s="109">
        <f>SUM(C27+C30+C32+C34+C36+C38+C40+C42)</f>
        <v>0</v>
      </c>
      <c r="D44" s="109">
        <f t="shared" ref="D44:E44" si="1">SUM(D27+D30+D32+D34+D36+D38+D40+D42)</f>
        <v>-7169.2000000000007</v>
      </c>
      <c r="E44" s="109">
        <f t="shared" si="1"/>
        <v>0</v>
      </c>
      <c r="F44" s="195">
        <f>SUM(C44:E44)</f>
        <v>-7169.2000000000007</v>
      </c>
      <c r="G44" s="525">
        <f>SUM(G27+G30+G32+G34+G36+G38+G40+G42)</f>
        <v>0</v>
      </c>
      <c r="H44" s="107"/>
    </row>
    <row r="45" spans="1:8" ht="27" customHeight="1" thickBot="1" x14ac:dyDescent="0.25">
      <c r="A45" s="685"/>
      <c r="B45" s="397" t="s">
        <v>154</v>
      </c>
      <c r="C45" s="109">
        <f>SUM(C28+C31+C33+C35+C37+C39+C41+C43)</f>
        <v>0</v>
      </c>
      <c r="D45" s="109">
        <f t="shared" ref="D45:E45" si="2">SUM(D28+D31+D33+D35+D37+D39+D41+D43)</f>
        <v>-9105</v>
      </c>
      <c r="E45" s="109">
        <f t="shared" si="2"/>
        <v>0</v>
      </c>
      <c r="F45" s="122">
        <f>SUM(C45:E45)</f>
        <v>-9105</v>
      </c>
      <c r="G45" s="525">
        <f>SUM(G28+G31+G33+G35+G37+G39+G41+G43)</f>
        <v>0</v>
      </c>
      <c r="H45" s="107"/>
    </row>
    <row r="46" spans="1:8" ht="33" customHeight="1" thickBot="1" x14ac:dyDescent="0.25">
      <c r="A46" s="680" t="s">
        <v>142</v>
      </c>
      <c r="B46" s="681"/>
      <c r="C46" s="285"/>
      <c r="D46" s="57"/>
      <c r="E46" s="285"/>
      <c r="F46" s="160"/>
      <c r="G46" s="285"/>
      <c r="H46" s="107"/>
    </row>
    <row r="47" spans="1:8" ht="26.25" customHeight="1" thickBot="1" x14ac:dyDescent="0.25">
      <c r="A47" s="682" t="s">
        <v>189</v>
      </c>
      <c r="B47" s="683"/>
      <c r="C47" s="451" t="s">
        <v>330</v>
      </c>
      <c r="H47" s="107"/>
    </row>
    <row r="48" spans="1:8" ht="25.5" customHeight="1" x14ac:dyDescent="0.2">
      <c r="H48" s="111"/>
    </row>
    <row r="49" spans="1:16" ht="90" customHeight="1" x14ac:dyDescent="0.2">
      <c r="A49" s="112" t="s">
        <v>112</v>
      </c>
      <c r="B49" s="692" t="s">
        <v>495</v>
      </c>
      <c r="C49" s="693"/>
      <c r="D49" s="693"/>
      <c r="E49" s="693"/>
      <c r="F49" s="693"/>
      <c r="G49" s="693"/>
    </row>
    <row r="50" spans="1:16" ht="19.5" customHeight="1" thickBot="1" x14ac:dyDescent="0.25">
      <c r="A50" s="63"/>
      <c r="B50" s="64"/>
      <c r="C50" s="64"/>
      <c r="D50" s="64"/>
      <c r="E50" s="64"/>
      <c r="F50" s="64"/>
      <c r="G50" s="64"/>
    </row>
    <row r="51" spans="1:16" s="120" customFormat="1" ht="90.75" customHeight="1" thickBot="1" x14ac:dyDescent="0.25">
      <c r="A51" s="526" t="s">
        <v>27</v>
      </c>
      <c r="B51" s="521" t="s">
        <v>473</v>
      </c>
      <c r="C51" s="527" t="s">
        <v>479</v>
      </c>
      <c r="D51" s="393" t="s">
        <v>480</v>
      </c>
      <c r="E51" s="393" t="s">
        <v>115</v>
      </c>
      <c r="F51" s="394" t="s">
        <v>264</v>
      </c>
      <c r="G51" s="522" t="s">
        <v>474</v>
      </c>
      <c r="H51" s="119"/>
      <c r="I51" s="119"/>
      <c r="J51" s="119"/>
    </row>
    <row r="52" spans="1:16" s="120" customFormat="1" ht="15" customHeight="1" thickBot="1" x14ac:dyDescent="0.25">
      <c r="A52" s="676" t="s">
        <v>475</v>
      </c>
      <c r="B52" s="395" t="s">
        <v>75</v>
      </c>
      <c r="C52" s="284"/>
      <c r="D52" s="57"/>
      <c r="E52" s="57"/>
      <c r="F52" s="398">
        <f>SUM(C52:E52)</f>
        <v>0</v>
      </c>
      <c r="G52" s="523"/>
      <c r="H52" s="119"/>
      <c r="I52" s="119"/>
      <c r="J52" s="119"/>
    </row>
    <row r="53" spans="1:16" s="65" customFormat="1" ht="15" customHeight="1" thickBot="1" x14ac:dyDescent="0.25">
      <c r="A53" s="677"/>
      <c r="B53" s="395" t="s">
        <v>76</v>
      </c>
      <c r="C53" s="57"/>
      <c r="D53" s="57"/>
      <c r="E53" s="57"/>
      <c r="F53" s="398">
        <f>SUM(C53:E53)</f>
        <v>0</v>
      </c>
      <c r="G53" s="523"/>
    </row>
    <row r="54" spans="1:16" s="24" customFormat="1" ht="34.5" customHeight="1" thickBot="1" x14ac:dyDescent="0.25">
      <c r="A54" s="489" t="s">
        <v>476</v>
      </c>
      <c r="B54" s="493"/>
      <c r="C54" s="491"/>
      <c r="D54" s="491"/>
      <c r="E54" s="491"/>
      <c r="F54" s="491"/>
      <c r="G54" s="524"/>
      <c r="H54" s="61"/>
      <c r="I54" s="54"/>
      <c r="J54" s="54"/>
      <c r="K54" s="54"/>
      <c r="L54" s="52"/>
      <c r="M54" s="53"/>
      <c r="N54" s="53"/>
      <c r="O54" s="53"/>
      <c r="P54" s="53"/>
    </row>
    <row r="55" spans="1:16" s="65" customFormat="1" ht="15" customHeight="1" thickBot="1" x14ac:dyDescent="0.25">
      <c r="A55" s="676" t="s">
        <v>77</v>
      </c>
      <c r="B55" s="395" t="s">
        <v>75</v>
      </c>
      <c r="C55" s="57"/>
      <c r="D55" s="57"/>
      <c r="E55" s="57"/>
      <c r="F55" s="398">
        <f>SUM(C55:E55)</f>
        <v>0</v>
      </c>
      <c r="G55" s="523"/>
    </row>
    <row r="56" spans="1:16" s="65" customFormat="1" ht="15" customHeight="1" thickBot="1" x14ac:dyDescent="0.25">
      <c r="A56" s="677"/>
      <c r="B56" s="395" t="s">
        <v>141</v>
      </c>
      <c r="C56" s="57"/>
      <c r="D56" s="57"/>
      <c r="E56" s="57"/>
      <c r="F56" s="398">
        <f t="shared" ref="F56:F68" si="3">SUM(C56:E56)</f>
        <v>0</v>
      </c>
      <c r="G56" s="523"/>
    </row>
    <row r="57" spans="1:16" s="65" customFormat="1" ht="15" customHeight="1" thickBot="1" x14ac:dyDescent="0.25">
      <c r="A57" s="676" t="s">
        <v>87</v>
      </c>
      <c r="B57" s="395" t="s">
        <v>75</v>
      </c>
      <c r="C57" s="57"/>
      <c r="D57" s="57"/>
      <c r="E57" s="57"/>
      <c r="F57" s="398">
        <f t="shared" si="3"/>
        <v>0</v>
      </c>
      <c r="G57" s="523"/>
    </row>
    <row r="58" spans="1:16" s="65" customFormat="1" ht="15" customHeight="1" thickBot="1" x14ac:dyDescent="0.25">
      <c r="A58" s="677"/>
      <c r="B58" s="395" t="s">
        <v>141</v>
      </c>
      <c r="C58" s="57"/>
      <c r="D58" s="57"/>
      <c r="E58" s="57"/>
      <c r="F58" s="398">
        <f t="shared" si="3"/>
        <v>0</v>
      </c>
      <c r="G58" s="523"/>
    </row>
    <row r="59" spans="1:16" s="65" customFormat="1" ht="15" customHeight="1" thickBot="1" x14ac:dyDescent="0.25">
      <c r="A59" s="676" t="s">
        <v>88</v>
      </c>
      <c r="B59" s="395" t="s">
        <v>75</v>
      </c>
      <c r="C59" s="57"/>
      <c r="D59" s="57"/>
      <c r="E59" s="57"/>
      <c r="F59" s="398">
        <f t="shared" si="3"/>
        <v>0</v>
      </c>
      <c r="G59" s="523"/>
    </row>
    <row r="60" spans="1:16" s="65" customFormat="1" ht="15" customHeight="1" thickBot="1" x14ac:dyDescent="0.25">
      <c r="A60" s="677"/>
      <c r="B60" s="395" t="s">
        <v>141</v>
      </c>
      <c r="C60" s="57"/>
      <c r="D60" s="57"/>
      <c r="E60" s="57"/>
      <c r="F60" s="398">
        <f t="shared" si="3"/>
        <v>0</v>
      </c>
      <c r="G60" s="523"/>
    </row>
    <row r="61" spans="1:16" s="65" customFormat="1" ht="15" customHeight="1" thickBot="1" x14ac:dyDescent="0.25">
      <c r="A61" s="676" t="s">
        <v>90</v>
      </c>
      <c r="B61" s="395" t="s">
        <v>75</v>
      </c>
      <c r="C61" s="57"/>
      <c r="D61" s="57"/>
      <c r="E61" s="57"/>
      <c r="F61" s="398">
        <f t="shared" si="3"/>
        <v>0</v>
      </c>
      <c r="G61" s="523"/>
    </row>
    <row r="62" spans="1:16" s="65" customFormat="1" ht="15" customHeight="1" thickBot="1" x14ac:dyDescent="0.25">
      <c r="A62" s="677"/>
      <c r="B62" s="395" t="s">
        <v>141</v>
      </c>
      <c r="C62" s="57"/>
      <c r="D62" s="57"/>
      <c r="E62" s="57"/>
      <c r="F62" s="398">
        <f t="shared" si="3"/>
        <v>0</v>
      </c>
      <c r="G62" s="523"/>
    </row>
    <row r="63" spans="1:16" s="65" customFormat="1" ht="15" customHeight="1" thickBot="1" x14ac:dyDescent="0.25">
      <c r="A63" s="676" t="s">
        <v>477</v>
      </c>
      <c r="B63" s="395" t="s">
        <v>75</v>
      </c>
      <c r="C63" s="57"/>
      <c r="D63" s="57"/>
      <c r="E63" s="57"/>
      <c r="F63" s="398">
        <f t="shared" si="3"/>
        <v>0</v>
      </c>
      <c r="G63" s="523"/>
    </row>
    <row r="64" spans="1:16" s="65" customFormat="1" ht="15" customHeight="1" thickBot="1" x14ac:dyDescent="0.25">
      <c r="A64" s="677"/>
      <c r="B64" s="395" t="s">
        <v>141</v>
      </c>
      <c r="C64" s="57"/>
      <c r="D64" s="528"/>
      <c r="E64" s="57"/>
      <c r="F64" s="398">
        <f t="shared" si="3"/>
        <v>0</v>
      </c>
      <c r="G64" s="523"/>
    </row>
    <row r="65" spans="1:10" s="65" customFormat="1" ht="15" customHeight="1" thickBot="1" x14ac:dyDescent="0.25">
      <c r="A65" s="676" t="s">
        <v>478</v>
      </c>
      <c r="B65" s="395" t="s">
        <v>75</v>
      </c>
      <c r="C65" s="57"/>
      <c r="D65" s="57"/>
      <c r="E65" s="57"/>
      <c r="F65" s="398">
        <v>0</v>
      </c>
      <c r="G65" s="523"/>
    </row>
    <row r="66" spans="1:10" s="65" customFormat="1" ht="15" customHeight="1" thickBot="1" x14ac:dyDescent="0.25">
      <c r="A66" s="677"/>
      <c r="B66" s="395" t="s">
        <v>141</v>
      </c>
      <c r="C66" s="57"/>
      <c r="D66" s="57"/>
      <c r="E66" s="57"/>
      <c r="F66" s="398">
        <v>0</v>
      </c>
      <c r="G66" s="523"/>
    </row>
    <row r="67" spans="1:10" s="65" customFormat="1" ht="15" customHeight="1" thickBot="1" x14ac:dyDescent="0.25">
      <c r="A67" s="676" t="s">
        <v>78</v>
      </c>
      <c r="B67" s="395" t="s">
        <v>75</v>
      </c>
      <c r="C67" s="57"/>
      <c r="D67" s="57"/>
      <c r="E67" s="57"/>
      <c r="F67" s="398">
        <f t="shared" si="3"/>
        <v>0</v>
      </c>
      <c r="G67" s="523"/>
    </row>
    <row r="68" spans="1:10" s="120" customFormat="1" ht="15" customHeight="1" thickBot="1" x14ac:dyDescent="0.25">
      <c r="A68" s="677"/>
      <c r="B68" s="395" t="s">
        <v>141</v>
      </c>
      <c r="C68" s="57"/>
      <c r="D68" s="57"/>
      <c r="E68" s="57"/>
      <c r="F68" s="398">
        <f t="shared" si="3"/>
        <v>0</v>
      </c>
      <c r="G68" s="524"/>
      <c r="H68" s="119"/>
      <c r="I68" s="119"/>
      <c r="J68" s="119"/>
    </row>
    <row r="69" spans="1:10" s="120" customFormat="1" ht="19.5" customHeight="1" thickBot="1" x14ac:dyDescent="0.25">
      <c r="A69" s="684" t="s">
        <v>110</v>
      </c>
      <c r="B69" s="396" t="s">
        <v>75</v>
      </c>
      <c r="C69" s="109">
        <f>SUM(C52+C55+C57+C59+C61+C63+C65+C67)</f>
        <v>0</v>
      </c>
      <c r="D69" s="109">
        <f t="shared" ref="D69:E70" si="4">SUM(D52+D55+D57+D59+D61+D63+D65+D67)</f>
        <v>0</v>
      </c>
      <c r="E69" s="109">
        <f t="shared" si="4"/>
        <v>0</v>
      </c>
      <c r="F69" s="195">
        <f>SUM(C69:E69)</f>
        <v>0</v>
      </c>
      <c r="G69" s="529">
        <f>SUM(G52+G55+G57+G59+G61+G63+G65+G67)</f>
        <v>0</v>
      </c>
      <c r="H69" s="119"/>
      <c r="I69" s="119"/>
      <c r="J69" s="119"/>
    </row>
    <row r="70" spans="1:10" s="120" customFormat="1" ht="24.75" customHeight="1" thickBot="1" x14ac:dyDescent="0.25">
      <c r="A70" s="685"/>
      <c r="B70" s="397" t="s">
        <v>154</v>
      </c>
      <c r="C70" s="110">
        <f>SUM(C53+C56+C58+C60+C62+C64+C66+C68)</f>
        <v>0</v>
      </c>
      <c r="D70" s="110">
        <f t="shared" si="4"/>
        <v>0</v>
      </c>
      <c r="E70" s="110">
        <f t="shared" si="4"/>
        <v>0</v>
      </c>
      <c r="F70" s="122">
        <f>SUM(C70:E70)</f>
        <v>0</v>
      </c>
      <c r="G70" s="529">
        <f>SUM(G53+G56+G58+G60+G62+G64+G66+G68)</f>
        <v>0</v>
      </c>
      <c r="H70" s="119"/>
      <c r="I70" s="119"/>
      <c r="J70" s="119"/>
    </row>
    <row r="71" spans="1:10" ht="33" customHeight="1" thickBot="1" x14ac:dyDescent="0.25">
      <c r="A71" s="680" t="s">
        <v>142</v>
      </c>
      <c r="B71" s="681"/>
      <c r="C71" s="285"/>
      <c r="D71" s="57"/>
      <c r="E71" s="285"/>
      <c r="F71" s="160"/>
      <c r="G71" s="285"/>
      <c r="H71" s="107"/>
    </row>
    <row r="72" spans="1:10" s="65" customFormat="1" ht="4.5" customHeight="1" thickBot="1" x14ac:dyDescent="0.25"/>
    <row r="73" spans="1:10" s="5" customFormat="1" ht="24.75" customHeight="1" x14ac:dyDescent="0.2">
      <c r="A73" s="682" t="s">
        <v>190</v>
      </c>
      <c r="B73" s="683"/>
      <c r="C73" s="286"/>
    </row>
    <row r="74" spans="1:10" s="5" customFormat="1" ht="5.25" customHeight="1" x14ac:dyDescent="0.2">
      <c r="A74" s="121"/>
      <c r="B74" s="125"/>
      <c r="C74" s="126"/>
      <c r="D74" s="126"/>
      <c r="E74" s="126"/>
      <c r="F74" s="126"/>
      <c r="G74" s="127"/>
    </row>
    <row r="75" spans="1:10" ht="83.25" customHeight="1" x14ac:dyDescent="0.2">
      <c r="A75" s="112" t="s">
        <v>112</v>
      </c>
      <c r="B75" s="688" t="s">
        <v>321</v>
      </c>
      <c r="C75" s="689"/>
      <c r="D75" s="689"/>
      <c r="E75" s="689"/>
      <c r="F75" s="689"/>
      <c r="G75" s="689"/>
    </row>
    <row r="76" spans="1:10" ht="7.5" customHeight="1" thickBot="1" x14ac:dyDescent="0.25">
      <c r="A76" s="123"/>
      <c r="B76" s="124"/>
      <c r="C76" s="118"/>
      <c r="D76" s="118"/>
      <c r="E76" s="118"/>
      <c r="F76" s="118"/>
      <c r="G76" s="118"/>
    </row>
    <row r="77" spans="1:10" ht="21.75" customHeight="1" thickBot="1" x14ac:dyDescent="0.25">
      <c r="A77" s="163"/>
      <c r="B77" s="164"/>
      <c r="C77" s="399" t="s">
        <v>188</v>
      </c>
      <c r="D77" s="399" t="s">
        <v>140</v>
      </c>
      <c r="E77" s="399" t="s">
        <v>289</v>
      </c>
      <c r="F77" s="118"/>
      <c r="G77" s="118"/>
    </row>
    <row r="78" spans="1:10" ht="21.75" customHeight="1" thickBot="1" x14ac:dyDescent="0.25">
      <c r="A78" s="690" t="s">
        <v>185</v>
      </c>
      <c r="B78" s="691"/>
      <c r="C78" s="194">
        <f>SUM(F44)</f>
        <v>-7169.2000000000007</v>
      </c>
      <c r="D78" s="194">
        <f>SUM(F45)</f>
        <v>-9105</v>
      </c>
      <c r="E78" s="194">
        <f>C78-D78</f>
        <v>1935.7999999999993</v>
      </c>
      <c r="F78" s="118"/>
      <c r="G78" s="118"/>
    </row>
    <row r="79" spans="1:10" ht="21.75" customHeight="1" thickBot="1" x14ac:dyDescent="0.25">
      <c r="A79" s="690" t="s">
        <v>184</v>
      </c>
      <c r="B79" s="691"/>
      <c r="C79" s="194">
        <f>SUM(F69)</f>
        <v>0</v>
      </c>
      <c r="D79" s="194">
        <f>SUM(F70)</f>
        <v>0</v>
      </c>
      <c r="E79" s="194">
        <f t="shared" ref="E79:E81" si="5">C79-D79</f>
        <v>0</v>
      </c>
      <c r="F79" s="118"/>
      <c r="G79" s="118"/>
    </row>
    <row r="80" spans="1:10" ht="21.75" customHeight="1" thickBot="1" x14ac:dyDescent="0.25">
      <c r="A80" s="690" t="s">
        <v>186</v>
      </c>
      <c r="B80" s="691"/>
      <c r="C80" s="194">
        <f>SUM(G44+G69)</f>
        <v>0</v>
      </c>
      <c r="D80" s="194">
        <f>SUM(G45+G70)</f>
        <v>0</v>
      </c>
      <c r="E80" s="194">
        <f t="shared" si="5"/>
        <v>0</v>
      </c>
      <c r="F80" s="118"/>
      <c r="G80" s="118"/>
    </row>
    <row r="81" spans="1:10" ht="21.75" customHeight="1" thickBot="1" x14ac:dyDescent="0.25">
      <c r="A81" s="713" t="s">
        <v>187</v>
      </c>
      <c r="B81" s="714"/>
      <c r="C81" s="515">
        <f>SUM(C78:C80)</f>
        <v>-7169.2000000000007</v>
      </c>
      <c r="D81" s="515">
        <f>SUM(D78:D80)</f>
        <v>-9105</v>
      </c>
      <c r="E81" s="515">
        <f t="shared" si="5"/>
        <v>1935.7999999999993</v>
      </c>
      <c r="F81" s="118"/>
      <c r="G81" s="118"/>
    </row>
    <row r="82" spans="1:10" s="65" customFormat="1" ht="21.75" customHeight="1" x14ac:dyDescent="0.2">
      <c r="A82" s="400"/>
      <c r="B82" s="401"/>
      <c r="C82" s="265"/>
      <c r="D82" s="265"/>
      <c r="E82" s="266"/>
      <c r="F82" s="266"/>
      <c r="G82" s="266"/>
    </row>
    <row r="83" spans="1:10" ht="18.75" customHeight="1" thickBot="1" x14ac:dyDescent="0.3">
      <c r="A83" s="365" t="s">
        <v>258</v>
      </c>
      <c r="B83" s="402"/>
      <c r="C83" s="118"/>
      <c r="D83" s="118"/>
      <c r="E83" s="196"/>
      <c r="F83" s="118"/>
      <c r="G83" s="118"/>
    </row>
    <row r="84" spans="1:10" ht="24.75" customHeight="1" thickTop="1" thickBot="1" x14ac:dyDescent="0.25">
      <c r="A84" s="686" t="s">
        <v>116</v>
      </c>
      <c r="B84" s="687"/>
      <c r="C84" s="118"/>
      <c r="D84" s="118"/>
      <c r="E84" s="350" t="s">
        <v>155</v>
      </c>
      <c r="F84" s="453" t="s">
        <v>11</v>
      </c>
      <c r="G84" s="118"/>
    </row>
    <row r="85" spans="1:10" ht="24" customHeight="1" thickBot="1" x14ac:dyDescent="0.25">
      <c r="A85" s="123"/>
      <c r="B85" s="402"/>
      <c r="C85" s="118"/>
      <c r="D85" s="197"/>
      <c r="E85" s="351" t="s">
        <v>156</v>
      </c>
      <c r="F85" s="453" t="s">
        <v>11</v>
      </c>
      <c r="G85" s="334"/>
    </row>
    <row r="86" spans="1:10" ht="27" customHeight="1" thickTop="1" thickBot="1" x14ac:dyDescent="0.25">
      <c r="A86" s="678" t="s">
        <v>120</v>
      </c>
      <c r="B86" s="679"/>
      <c r="C86" s="516" t="s">
        <v>109</v>
      </c>
      <c r="E86" s="350" t="s">
        <v>157</v>
      </c>
      <c r="F86" s="453" t="s">
        <v>11</v>
      </c>
      <c r="G86" s="65"/>
    </row>
    <row r="87" spans="1:10" ht="9" customHeight="1" thickTop="1" x14ac:dyDescent="0.2">
      <c r="A87" s="63"/>
      <c r="B87" s="403"/>
      <c r="C87" s="129"/>
      <c r="D87" s="129"/>
      <c r="E87" s="198"/>
      <c r="F87" s="130"/>
      <c r="G87" s="128"/>
    </row>
    <row r="88" spans="1:10" s="24" customFormat="1" ht="39" thickBot="1" x14ac:dyDescent="0.25">
      <c r="A88" s="707" t="s">
        <v>117</v>
      </c>
      <c r="B88" s="708"/>
      <c r="C88" s="404" t="s">
        <v>73</v>
      </c>
      <c r="D88" s="404" t="s">
        <v>74</v>
      </c>
      <c r="E88" s="530" t="s">
        <v>481</v>
      </c>
      <c r="F88" s="530" t="s">
        <v>482</v>
      </c>
      <c r="G88" s="131" t="s">
        <v>119</v>
      </c>
      <c r="H88" s="53"/>
      <c r="I88" s="53"/>
      <c r="J88" s="53"/>
    </row>
    <row r="89" spans="1:10" s="24" customFormat="1" ht="15" customHeight="1" thickBot="1" x14ac:dyDescent="0.25">
      <c r="A89" s="676" t="s">
        <v>483</v>
      </c>
      <c r="B89" s="395" t="s">
        <v>306</v>
      </c>
      <c r="C89" s="57"/>
      <c r="D89" s="57"/>
      <c r="E89" s="523"/>
      <c r="F89" s="523"/>
      <c r="G89" s="319">
        <f>SUM(C89:F89)</f>
        <v>0</v>
      </c>
      <c r="H89" s="53"/>
      <c r="I89" s="53"/>
      <c r="J89" s="53"/>
    </row>
    <row r="90" spans="1:10" s="24" customFormat="1" ht="15" customHeight="1" thickBot="1" x14ac:dyDescent="0.25">
      <c r="A90" s="677"/>
      <c r="B90" s="395" t="s">
        <v>76</v>
      </c>
      <c r="C90" s="57"/>
      <c r="D90" s="57"/>
      <c r="E90" s="523"/>
      <c r="F90" s="523"/>
      <c r="G90" s="319">
        <f t="shared" ref="G90:G104" si="6">SUM(C90:F90)</f>
        <v>0</v>
      </c>
      <c r="H90" s="53"/>
      <c r="I90" s="53"/>
      <c r="J90" s="53"/>
    </row>
    <row r="91" spans="1:10" ht="15" customHeight="1" thickBot="1" x14ac:dyDescent="0.25">
      <c r="A91" s="676" t="s">
        <v>77</v>
      </c>
      <c r="B91" s="395" t="s">
        <v>306</v>
      </c>
      <c r="C91" s="57"/>
      <c r="D91" s="57"/>
      <c r="E91" s="523"/>
      <c r="F91" s="523"/>
      <c r="G91" s="319">
        <f t="shared" si="6"/>
        <v>0</v>
      </c>
    </row>
    <row r="92" spans="1:10" ht="15" customHeight="1" thickBot="1" x14ac:dyDescent="0.25">
      <c r="A92" s="677"/>
      <c r="B92" s="395" t="s">
        <v>141</v>
      </c>
      <c r="C92" s="57"/>
      <c r="D92" s="57"/>
      <c r="E92" s="523"/>
      <c r="F92" s="523"/>
      <c r="G92" s="319">
        <f t="shared" si="6"/>
        <v>0</v>
      </c>
    </row>
    <row r="93" spans="1:10" ht="15" customHeight="1" thickBot="1" x14ac:dyDescent="0.25">
      <c r="A93" s="676" t="s">
        <v>87</v>
      </c>
      <c r="B93" s="395" t="s">
        <v>306</v>
      </c>
      <c r="C93" s="57"/>
      <c r="D93" s="57"/>
      <c r="E93" s="523"/>
      <c r="F93" s="523"/>
      <c r="G93" s="319">
        <f t="shared" si="6"/>
        <v>0</v>
      </c>
    </row>
    <row r="94" spans="1:10" ht="15" customHeight="1" thickBot="1" x14ac:dyDescent="0.25">
      <c r="A94" s="677"/>
      <c r="B94" s="395" t="s">
        <v>141</v>
      </c>
      <c r="C94" s="57"/>
      <c r="D94" s="57"/>
      <c r="E94" s="523"/>
      <c r="F94" s="523"/>
      <c r="G94" s="319">
        <f t="shared" si="6"/>
        <v>0</v>
      </c>
    </row>
    <row r="95" spans="1:10" ht="15" customHeight="1" thickBot="1" x14ac:dyDescent="0.25">
      <c r="A95" s="489" t="s">
        <v>88</v>
      </c>
      <c r="B95" s="395" t="s">
        <v>306</v>
      </c>
      <c r="C95" s="57"/>
      <c r="D95" s="57"/>
      <c r="E95" s="523"/>
      <c r="F95" s="523"/>
      <c r="G95" s="319">
        <f t="shared" si="6"/>
        <v>0</v>
      </c>
    </row>
    <row r="96" spans="1:10" ht="15" customHeight="1" thickBot="1" x14ac:dyDescent="0.25">
      <c r="A96" s="490"/>
      <c r="B96" s="395" t="s">
        <v>141</v>
      </c>
      <c r="C96" s="57"/>
      <c r="D96" s="57"/>
      <c r="E96" s="523"/>
      <c r="F96" s="523"/>
      <c r="G96" s="319">
        <f t="shared" si="6"/>
        <v>0</v>
      </c>
    </row>
    <row r="97" spans="1:7" ht="15" customHeight="1" thickBot="1" x14ac:dyDescent="0.25">
      <c r="A97" s="489" t="s">
        <v>90</v>
      </c>
      <c r="B97" s="395" t="s">
        <v>306</v>
      </c>
      <c r="C97" s="57"/>
      <c r="D97" s="57"/>
      <c r="E97" s="523"/>
      <c r="F97" s="523"/>
      <c r="G97" s="319">
        <f t="shared" si="6"/>
        <v>0</v>
      </c>
    </row>
    <row r="98" spans="1:7" ht="15" customHeight="1" thickBot="1" x14ac:dyDescent="0.25">
      <c r="A98" s="490"/>
      <c r="B98" s="395" t="s">
        <v>141</v>
      </c>
      <c r="C98" s="57"/>
      <c r="D98" s="57"/>
      <c r="E98" s="523"/>
      <c r="F98" s="523"/>
      <c r="G98" s="319">
        <f t="shared" si="6"/>
        <v>0</v>
      </c>
    </row>
    <row r="99" spans="1:7" ht="15" customHeight="1" thickBot="1" x14ac:dyDescent="0.25">
      <c r="A99" s="489" t="s">
        <v>477</v>
      </c>
      <c r="B99" s="395" t="s">
        <v>306</v>
      </c>
      <c r="C99" s="57"/>
      <c r="D99" s="57"/>
      <c r="E99" s="523"/>
      <c r="F99" s="523"/>
      <c r="G99" s="319">
        <f t="shared" si="6"/>
        <v>0</v>
      </c>
    </row>
    <row r="100" spans="1:7" ht="15" customHeight="1" thickBot="1" x14ac:dyDescent="0.25">
      <c r="A100" s="490"/>
      <c r="B100" s="395" t="s">
        <v>141</v>
      </c>
      <c r="C100" s="57"/>
      <c r="D100" s="57"/>
      <c r="E100" s="523"/>
      <c r="F100" s="523"/>
      <c r="G100" s="319">
        <f t="shared" si="6"/>
        <v>0</v>
      </c>
    </row>
    <row r="101" spans="1:7" ht="15" customHeight="1" thickBot="1" x14ac:dyDescent="0.25">
      <c r="A101" s="489" t="s">
        <v>478</v>
      </c>
      <c r="B101" s="395" t="s">
        <v>306</v>
      </c>
      <c r="C101" s="57"/>
      <c r="D101" s="57"/>
      <c r="E101" s="523"/>
      <c r="F101" s="523"/>
      <c r="G101" s="319">
        <f t="shared" si="6"/>
        <v>0</v>
      </c>
    </row>
    <row r="102" spans="1:7" ht="15" customHeight="1" thickBot="1" x14ac:dyDescent="0.25">
      <c r="A102" s="490"/>
      <c r="B102" s="395" t="s">
        <v>141</v>
      </c>
      <c r="C102" s="57"/>
      <c r="D102" s="57"/>
      <c r="E102" s="523"/>
      <c r="F102" s="523"/>
      <c r="G102" s="319">
        <f t="shared" si="6"/>
        <v>0</v>
      </c>
    </row>
    <row r="103" spans="1:7" ht="15" customHeight="1" thickBot="1" x14ac:dyDescent="0.25">
      <c r="A103" s="676" t="s">
        <v>192</v>
      </c>
      <c r="B103" s="395" t="s">
        <v>306</v>
      </c>
      <c r="C103" s="57"/>
      <c r="D103" s="57"/>
      <c r="E103" s="523"/>
      <c r="F103" s="523"/>
      <c r="G103" s="319">
        <f t="shared" si="6"/>
        <v>0</v>
      </c>
    </row>
    <row r="104" spans="1:7" ht="15" customHeight="1" thickBot="1" x14ac:dyDescent="0.25">
      <c r="A104" s="677"/>
      <c r="B104" s="395" t="s">
        <v>141</v>
      </c>
      <c r="C104" s="57"/>
      <c r="D104" s="57"/>
      <c r="E104" s="523"/>
      <c r="F104" s="523"/>
      <c r="G104" s="319">
        <f t="shared" si="6"/>
        <v>0</v>
      </c>
    </row>
    <row r="105" spans="1:7" ht="20.25" customHeight="1" thickBot="1" x14ac:dyDescent="0.25">
      <c r="A105" s="711" t="s">
        <v>28</v>
      </c>
      <c r="B105" s="405" t="s">
        <v>306</v>
      </c>
      <c r="C105" s="194">
        <f t="shared" ref="C105:E106" si="7">SUM(C89+C91+C93+C95+C97+C99+C101+C103)</f>
        <v>0</v>
      </c>
      <c r="D105" s="194">
        <f t="shared" si="7"/>
        <v>0</v>
      </c>
      <c r="E105" s="194">
        <f>SUM(E89+E91+E93+E95+E97+E99+E101+E103)</f>
        <v>0</v>
      </c>
      <c r="F105" s="194">
        <f>SUM(F89+F91+F93+F95+F97+F99+F101+F103)</f>
        <v>0</v>
      </c>
      <c r="G105" s="165">
        <f>SUM(C105:F105)</f>
        <v>0</v>
      </c>
    </row>
    <row r="106" spans="1:7" ht="30" customHeight="1" thickBot="1" x14ac:dyDescent="0.25">
      <c r="A106" s="712"/>
      <c r="B106" s="405" t="s">
        <v>111</v>
      </c>
      <c r="C106" s="194">
        <f t="shared" si="7"/>
        <v>0</v>
      </c>
      <c r="D106" s="194">
        <f t="shared" si="7"/>
        <v>0</v>
      </c>
      <c r="E106" s="194">
        <f t="shared" si="7"/>
        <v>0</v>
      </c>
      <c r="F106" s="194">
        <f>SUM(F90+F92+F94+F96+F98+F100+F102+F104)</f>
        <v>0</v>
      </c>
      <c r="G106" s="165">
        <f>SUM(C106:F106)</f>
        <v>0</v>
      </c>
    </row>
    <row r="107" spans="1:7" ht="6" customHeight="1" x14ac:dyDescent="0.2">
      <c r="A107" s="406"/>
      <c r="B107" s="407"/>
      <c r="C107" s="132"/>
      <c r="D107" s="132"/>
      <c r="E107" s="132"/>
      <c r="F107" s="132"/>
      <c r="G107" s="133"/>
    </row>
    <row r="108" spans="1:7" ht="27" customHeight="1" x14ac:dyDescent="0.2">
      <c r="A108" s="709" t="s">
        <v>191</v>
      </c>
      <c r="B108" s="710"/>
      <c r="C108" s="300"/>
      <c r="D108" s="134"/>
      <c r="E108" s="494" t="s">
        <v>315</v>
      </c>
      <c r="F108" s="455"/>
      <c r="G108" s="133"/>
    </row>
    <row r="109" spans="1:7" ht="6.75" customHeight="1" x14ac:dyDescent="0.2"/>
    <row r="110" spans="1:7" ht="93" customHeight="1" x14ac:dyDescent="0.2">
      <c r="A110" s="364" t="s">
        <v>91</v>
      </c>
      <c r="B110" s="705" t="s">
        <v>496</v>
      </c>
      <c r="C110" s="706"/>
      <c r="D110" s="706"/>
      <c r="E110" s="706"/>
      <c r="F110" s="706"/>
      <c r="G110" s="706"/>
    </row>
    <row r="111" spans="1:7" ht="10.5" customHeight="1" x14ac:dyDescent="0.2"/>
    <row r="115" spans="4:4" ht="13.5" thickBot="1" x14ac:dyDescent="0.25">
      <c r="D115" s="278"/>
    </row>
  </sheetData>
  <sheetProtection formatCells="0"/>
  <dataConsolidate/>
  <customSheetViews>
    <customSheetView guid="{DAA0FE7A-08FA-4376-AD33-672756B958AE}" scale="98" showGridLines="0" fitToPage="1" hiddenColumns="1" topLeftCell="A67">
      <selection activeCell="I53" sqref="I53"/>
      <pageMargins left="0.74803149606299213" right="0.74803149606299213" top="0.98425196850393704" bottom="0.98425196850393704" header="0.51181102362204722" footer="0.51181102362204722"/>
      <pageSetup paperSize="8" scale="48" orientation="portrait" r:id="rId1"/>
      <headerFooter alignWithMargins="0"/>
    </customSheetView>
    <customSheetView guid="{AF245F28-A728-42D9-B701-84DA71F17054}" scale="98" showGridLines="0" fitToPage="1" hiddenColumns="1" topLeftCell="A67">
      <selection activeCell="I53" sqref="I53"/>
      <pageMargins left="0.74803149606299213" right="0.74803149606299213" top="0.98425196850393704" bottom="0.98425196850393704" header="0.51181102362204722" footer="0.51181102362204722"/>
      <pageSetup paperSize="8" scale="48" orientation="portrait" r:id="rId2"/>
      <headerFooter alignWithMargins="0"/>
    </customSheetView>
    <customSheetView guid="{818449E8-13D5-4C4F-BE90-705377874BC4}" scale="98" showGridLines="0" fitToPage="1" hiddenColumns="1">
      <selection activeCell="I109" sqref="I109"/>
      <pageMargins left="0.74803149606299213" right="0.74803149606299213" top="0.98425196850393704" bottom="0.98425196850393704" header="0.51181102362204722" footer="0.51181102362204722"/>
      <pageSetup paperSize="8" scale="49" orientation="portrait" r:id="rId3"/>
      <headerFooter alignWithMargins="0"/>
    </customSheetView>
    <customSheetView guid="{6271A930-2E0B-43A4-901C-FD14571FE8FF}" showGridLines="0" fitToPage="1" hiddenColumns="1" topLeftCell="A115">
      <selection activeCell="C12" sqref="C12"/>
      <pageMargins left="0.75" right="0.75" top="1" bottom="1" header="0.5" footer="0.5"/>
      <pageSetup paperSize="9" scale="69" orientation="landscape" r:id="rId4"/>
      <headerFooter alignWithMargins="0"/>
    </customSheetView>
    <customSheetView guid="{F87D3492-2E97-4297-A6E2-14F012F3D4DB}" scale="98" showGridLines="0" fitToPage="1" hiddenColumns="1">
      <selection activeCell="I109" sqref="I109"/>
      <pageMargins left="0.74803149606299213" right="0.74803149606299213" top="0.98425196850393704" bottom="0.98425196850393704" header="0.51181102362204722" footer="0.51181102362204722"/>
      <pageSetup paperSize="8" scale="49" orientation="portrait" r:id="rId5"/>
      <headerFooter alignWithMargins="0"/>
    </customSheetView>
    <customSheetView guid="{474B72CD-68BB-45E8-9AB0-AB8F6B237293}" scale="98" showGridLines="0" fitToPage="1" hiddenColumns="1" topLeftCell="A67">
      <selection activeCell="I53" sqref="I53"/>
      <pageMargins left="0.74803149606299213" right="0.74803149606299213" top="0.98425196850393704" bottom="0.98425196850393704" header="0.51181102362204722" footer="0.51181102362204722"/>
      <pageSetup paperSize="8" scale="48" orientation="portrait" r:id="rId6"/>
      <headerFooter alignWithMargins="0"/>
    </customSheetView>
  </customSheetViews>
  <mergeCells count="48">
    <mergeCell ref="A32:A33"/>
    <mergeCell ref="A42:A43"/>
    <mergeCell ref="B110:G110"/>
    <mergeCell ref="A103:A104"/>
    <mergeCell ref="A89:A90"/>
    <mergeCell ref="A88:B88"/>
    <mergeCell ref="A108:B108"/>
    <mergeCell ref="A91:A92"/>
    <mergeCell ref="A93:A94"/>
    <mergeCell ref="A105:A106"/>
    <mergeCell ref="A80:B80"/>
    <mergeCell ref="A81:B81"/>
    <mergeCell ref="A65:A66"/>
    <mergeCell ref="A34:A35"/>
    <mergeCell ref="A36:A37"/>
    <mergeCell ref="A38:A39"/>
    <mergeCell ref="A30:A31"/>
    <mergeCell ref="A27:A28"/>
    <mergeCell ref="F24:H25"/>
    <mergeCell ref="D21:F23"/>
    <mergeCell ref="G21:G23"/>
    <mergeCell ref="A25:C25"/>
    <mergeCell ref="A8:B8"/>
    <mergeCell ref="D16:E16"/>
    <mergeCell ref="D17:E17"/>
    <mergeCell ref="A10:B10"/>
    <mergeCell ref="D14:E14"/>
    <mergeCell ref="D15:E15"/>
    <mergeCell ref="B49:G49"/>
    <mergeCell ref="A47:B47"/>
    <mergeCell ref="A40:A41"/>
    <mergeCell ref="A46:B46"/>
    <mergeCell ref="A44:A45"/>
    <mergeCell ref="A52:A53"/>
    <mergeCell ref="A86:B86"/>
    <mergeCell ref="A59:A60"/>
    <mergeCell ref="A71:B71"/>
    <mergeCell ref="A55:A56"/>
    <mergeCell ref="A57:A58"/>
    <mergeCell ref="A73:B73"/>
    <mergeCell ref="A67:A68"/>
    <mergeCell ref="A69:A70"/>
    <mergeCell ref="A61:A62"/>
    <mergeCell ref="A63:A64"/>
    <mergeCell ref="A84:B84"/>
    <mergeCell ref="B75:G75"/>
    <mergeCell ref="A78:B78"/>
    <mergeCell ref="A79:B79"/>
  </mergeCells>
  <phoneticPr fontId="4" type="noConversion"/>
  <dataValidations xWindow="708" yWindow="670" count="35">
    <dataValidation operator="lessThan" allowBlank="1" showInputMessage="1" showErrorMessage="1" sqref="B85 B83 C83:D85 E82:E83 B76:E76 F76:F83"/>
    <dataValidation allowBlank="1" showInputMessage="1" showErrorMessage="1" prompt="Project costs which are funded from a non-govt source e.g private finance. Where significant please note source of investment in project cost narrative." sqref="G26 G51"/>
    <dataValidation allowBlank="1" showInputMessage="1" showErrorMessage="1" prompt="This is the total figure for the project cost. " sqref="F26 F51"/>
    <dataValidation allowBlank="1" showInputMessage="1" showErrorMessage="1" prompt="The revenue split of project costs (investment in change). For RDEL this may include: project managers, dedicated project resource, project consumables, or transition costs - including learning new ways of working. CDEL may include new equipment etc." sqref="C26 C51"/>
    <dataValidation allowBlank="1" showInputMessage="1" showErrorMessage="1" prompt="The revenue split of recurring new costs associated with new business as usual. For RDEL this may include: the team required to operate new asset, or continued contract spend. CDEL includes the replacement and maintenance of new equipment etc." sqref="D26 D51"/>
    <dataValidation allowBlank="1" showInputMessage="1" showErrorMessage="1" prompt="This is the recording of RDEL / CDEL recurring old costs i.e. BAU existing costs before the project commenced. This is not required where the project is something new and is not replacing or augmenting existing services etc." sqref="E26 E51"/>
    <dataValidation allowBlank="1" showInputMessage="1" showErrorMessage="1" prompt="Project benefits that return cash to the Exchequer, either by reduing cost of delivering a public service or increasing revenue generated." sqref="C88"/>
    <dataValidation allowBlank="1" showInputMessage="1" showErrorMessage="1" prompt="Refer to improvements in efficiency that come about as a result of the project (e.g. cash reinvested in department as part of the business case or benefit is one of risk mitigation resulting in the reduction of provision." sqref="D88"/>
    <dataValidation allowBlank="1" showInputMessage="1" showErrorMessage="1" prompt="Benefits realised by the wider UK economy as a direct result of the project." sqref="E88"/>
    <dataValidation allowBlank="1" showInputMessage="1" showErrorMessage="1" prompt="Total monetised benefits " sqref="F88:G88"/>
    <dataValidation type="textLength" errorStyle="warning" operator="lessThan" allowBlank="1" showInputMessage="1" showErrorMessage="1" error="Please do not exceed 7000 characters (inc spaces), approx 500 words in your commentary. Extended narrative may be edited by the BICC portfolio office." prompt="This should make reference to any significant difference between  baselines and forecast/actual, re-baselining to benefits, or signficant changes to the profiles of accuring benefits due to delays in the delviery timetable." sqref="B110:G110">
      <formula1>7001</formula1>
    </dataValidation>
    <dataValidation allowBlank="1" showInputMessage="1" showErrorMessage="1" prompt="The NPV for the project as outlined in the most recent business case. If reporting on a programme with no figure leave blank." sqref="B80 B77 B23:B24"/>
    <dataValidation type="textLength" errorStyle="warning" operator="lessThan" allowBlank="1" showInputMessage="1" showErrorMessage="1" error="Please do not exceed 7000 characters (inc spaces), approx 500 words in your commentary. Extended narrative may be edited by the BICC portfolio office." sqref="B49:G49">
      <formula1>7001</formula1>
    </dataValidation>
    <dataValidation allowBlank="1" showInputMessage="1" showErrorMessage="1" prompt="Where costs are based on a financial year, projects are required to specify the year against which the project was most recently indexed." sqref="B20"/>
    <dataValidation allowBlank="1" showInputMessage="1" showErrorMessage="1" prompt="Where costs are based on a financial year, projects are required to specify the deflator used e.g. 3.5% " sqref="B21"/>
    <dataValidation type="textLength" errorStyle="warning" operator="lessThan" allowBlank="1" showInputMessage="1" showErrorMessage="1" error="Please do not exceed 7000 characters (inc spaces), approx 500 words in your commentary. Extended narrative may be edited by the BICC portfolio office." prompt="This should make reference to any significant difference between baselines and forecast/actual, re-baselining to costs, or significant changes to the profile of spend due to delays in the delivery timetable." sqref="B75:G75">
      <formula1>7001</formula1>
    </dataValidation>
    <dataValidation allowBlank="1" showInputMessage="1" showErrorMessage="1" prompt="All actual spend up until the end of the previous financial year." sqref="A27:A28 A52:A53"/>
    <dataValidation allowBlank="1" showInputMessage="1" showErrorMessage="1" prompt="Drop down YES or NO.  If NO please provide details below in project cost narrative box" sqref="A29 A54"/>
    <dataValidation allowBlank="1" showInputMessage="1" showErrorMessage="1" prompt="Once the Investment in Change has concluded, a total year of costs that reflect the new business as usual costs" sqref="A71:B71 A46:B46"/>
    <dataValidation allowBlank="1" showInputMessage="1" showErrorMessage="1" prompt="The year that the spending on RDEL or CDEL is forecast to end. " sqref="A47:B47 A73:B73"/>
    <dataValidation allowBlank="1" showInputMessage="1" showErrorMessage="1" prompt="Commentary on the benefits recorded in the above sections. This should make reference to any significant difference between baselines and forecast/actual, re-baselining to benefits, or significant changes to the profile." sqref="A110"/>
    <dataValidation allowBlank="1" showInputMessage="1" showErrorMessage="1" prompt="The forecasted future benefits accrued again the budget baseline." sqref="B92 B94 B96 B98 B100 B102 B104"/>
    <dataValidation allowBlank="1" showInputMessage="1" showErrorMessage="1" prompt="Where the profiled benefits period is in the past, forecast/actual should show the actual amount accrued during this period." sqref="B90"/>
    <dataValidation allowBlank="1" showInputMessage="1" showErrorMessage="1" prompt="The budget for each period of the project benefits. This should refer to the latest business case or any rebaselining that has since been approved." sqref="B89"/>
    <dataValidation allowBlank="1" showInputMessage="1" showErrorMessage="1" prompt="This is the year that benefits are calculated to in the business case or equivalent used for this return. " sqref="A108:B108"/>
    <dataValidation allowBlank="1" showInputMessage="1" showErrorMessage="1" prompt="The remaining benefits beyond the six profiled years until the end of the project lifecycle (as defined by the ‘End Date’ in the milestones section)." sqref="A103:A104"/>
    <dataValidation allowBlank="1" showInputMessage="1" showErrorMessage="1" prompt="Profiled benefits are required for six years including the current financial year. Financial years should match the periods of GMPP data collection as closely as is practical. " sqref="A91:A94"/>
    <dataValidation allowBlank="1" showInputMessage="1" showErrorMessage="1" prompt="- Profiled benefits are required for six years including the current financial year. Financial years should match the periods of GMPP data collection as closely as is practical. " sqref="A89:A90"/>
    <dataValidation allowBlank="1" showInputMessage="1" showErrorMessage="1" prompt="At the SOBC stage the business case should include a benefits map showing expected benefits and dis-benefits." sqref="E84"/>
    <dataValidation allowBlank="1" showInputMessage="1" showErrorMessage="1" prompt="At OBC the business case should include a comprehensive benefits map and benefits profile. " sqref="E85"/>
    <dataValidation allowBlank="1" showInputMessage="1" showErrorMessage="1" prompt="At FBC business case - include a comprehensive benefits map and benefits profile. Benefits realisation plan developed with full plans, budget and resourcing for any additional evaluation apporaches should be in place and signed off by Evaluation CoE. " sqref="E86"/>
    <dataValidation allowBlank="1" showInputMessage="1" showErrorMessage="1" prompt="For SRO Benefits Delviery RAG criteria please see Portfolio Return Guidance." sqref="A86:B86"/>
    <dataValidation allowBlank="1" showInputMessage="1" showErrorMessage="1" prompt="See Portfolio Guidance for details on SRO Finance Confidence RAG criteria." sqref="A10:B10"/>
    <dataValidation type="list" allowBlank="1" showInputMessage="1" showErrorMessage="1" sqref="C86">
      <formula1>ragrating</formula1>
    </dataValidation>
    <dataValidation type="list" operator="lessThan" allowBlank="1" showInputMessage="1" showErrorMessage="1" sqref="F84:F86">
      <formula1>HasSROchanged</formula1>
    </dataValidation>
  </dataValidations>
  <hyperlinks>
    <hyperlink ref="D17" location="Finance!A1" tooltip="Please select an option from the drop down menu" display="Approved By"/>
    <hyperlink ref="D14" location="Finance!A1" tooltip="Please select an option from the drop-down menu" display="Business case"/>
    <hyperlink ref="G14" location="Finance!A1" tooltip="Please select an option from the drop-down menu" display="Business case"/>
    <hyperlink ref="F24" r:id="rId7" display="https://www.gov.uk/government/publications/procurement-policy-note-1615-procuring-steel-in-major-projects"/>
    <hyperlink ref="F24:H25" r:id="rId8" display="procurement-policy-note-1615-procuring-steel-in-major-projects"/>
  </hyperlinks>
  <pageMargins left="0.74803149606299213" right="0.74803149606299213" top="0.98425196850393704" bottom="0.98425196850393704" header="0.51181102362204722" footer="0.51181102362204722"/>
  <pageSetup paperSize="8" scale="48" orientation="portrait" r:id="rId9"/>
  <headerFooter alignWithMargins="0"/>
  <ignoredErrors>
    <ignoredError sqref="F42:F43 F27:F28 F30:F39" unlockedFormula="1"/>
  </ignoredErrors>
  <drawing r:id="rId10"/>
  <extLst>
    <ext xmlns:x14="http://schemas.microsoft.com/office/spreadsheetml/2009/9/main" uri="{CCE6A557-97BC-4b89-ADB6-D9C93CAAB3DF}">
      <x14:dataValidations xmlns:xm="http://schemas.microsoft.com/office/excel/2006/main" xWindow="708" yWindow="670" count="8">
        <x14:dataValidation type="list" allowBlank="1" showInputMessage="1" showErrorMessage="1">
          <x14:formula1>
            <xm:f>'Dropdown lists'!$C$2:$C$10</xm:f>
          </x14:formula1>
          <xm:sqref>B14:B15 F14</xm:sqref>
        </x14:dataValidation>
        <x14:dataValidation type="list" allowBlank="1" showInputMessage="1" showErrorMessage="1">
          <x14:formula1>
            <xm:f>'Dropdown lists'!$M$2:$M$4</xm:f>
          </x14:formula1>
          <xm:sqref>E19 C19</xm:sqref>
        </x14:dataValidation>
        <x14:dataValidation type="list" allowBlank="1" showInputMessage="1" showErrorMessage="1">
          <x14:formula1>
            <xm:f>'Dropdown lists'!$E$2:$E$7</xm:f>
          </x14:formula1>
          <xm:sqref>B22</xm:sqref>
        </x14:dataValidation>
        <x14:dataValidation type="list" allowBlank="1" showInputMessage="1" showErrorMessage="1">
          <x14:formula1>
            <xm:f>'Dropdown lists'!$F$2:$F$4</xm:f>
          </x14:formula1>
          <xm:sqref>G87</xm:sqref>
        </x14:dataValidation>
        <x14:dataValidation type="list" allowBlank="1" showInputMessage="1" showErrorMessage="1">
          <x14:formula1>
            <xm:f>'Dropdown lists'!$D$2:$D$4</xm:f>
          </x14:formula1>
          <xm:sqref>C29:G29</xm:sqref>
        </x14:dataValidation>
        <x14:dataValidation type="list" allowBlank="1" showInputMessage="1" showErrorMessage="1">
          <x14:formula1>
            <xm:f>'Dropdown lists'!$F$2:$F$6</xm:f>
          </x14:formula1>
          <xm:sqref>C10</xm:sqref>
        </x14:dataValidation>
        <x14:dataValidation type="list" allowBlank="1" showInputMessage="1" showErrorMessage="1">
          <x14:formula1>
            <xm:f>'Dropdown lists'!$D$9:$D$10</xm:f>
          </x14:formula1>
          <xm:sqref>G21</xm:sqref>
        </x14:dataValidation>
        <x14:dataValidation type="list" allowBlank="1" showInputMessage="1" showErrorMessage="1">
          <x14:formula1>
            <xm:f>'[2]Dropdown lists'!#REF!</xm:f>
          </x14:formula1>
          <xm:sqref>C54:G54</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R47"/>
  <sheetViews>
    <sheetView showGridLines="0" topLeftCell="A34" zoomScale="115" zoomScaleNormal="115" workbookViewId="0">
      <selection activeCell="M55" sqref="M55"/>
    </sheetView>
  </sheetViews>
  <sheetFormatPr defaultColWidth="9.140625" defaultRowHeight="12.75" x14ac:dyDescent="0.2"/>
  <cols>
    <col min="1" max="1" width="28.7109375" style="25" customWidth="1"/>
    <col min="2" max="2" width="2" style="29" customWidth="1"/>
    <col min="3" max="3" width="14.7109375" style="25" customWidth="1"/>
    <col min="4" max="4" width="0.85546875" style="29" customWidth="1"/>
    <col min="5" max="5" width="19.42578125" style="25" customWidth="1"/>
    <col min="6" max="6" width="0.85546875" style="25" customWidth="1"/>
    <col min="7" max="7" width="18.85546875" style="25" customWidth="1"/>
    <col min="8" max="8" width="0.85546875" style="25" customWidth="1"/>
    <col min="9" max="9" width="15.42578125" style="25" customWidth="1"/>
    <col min="10" max="10" width="15.5703125" style="25" customWidth="1"/>
    <col min="11" max="11" width="0.5703125" style="59" customWidth="1"/>
    <col min="12" max="12" width="7.5703125" style="25" customWidth="1"/>
    <col min="13" max="13" width="16" style="25" customWidth="1"/>
    <col min="14" max="14" width="0.7109375" style="25" customWidth="1"/>
    <col min="15" max="15" width="7.7109375" style="25" customWidth="1"/>
    <col min="16" max="16" width="0.5703125" style="25" customWidth="1"/>
    <col min="17" max="17" width="9.140625" style="25" hidden="1" customWidth="1"/>
    <col min="18" max="18" width="23.7109375" style="25" customWidth="1"/>
    <col min="19" max="19" width="9.140625" style="25"/>
    <col min="20" max="20" width="10.140625" style="25" customWidth="1"/>
    <col min="21" max="21" width="8.42578125" style="25" customWidth="1"/>
    <col min="22" max="16384" width="9.140625" style="25"/>
  </cols>
  <sheetData>
    <row r="1" spans="1:16" x14ac:dyDescent="0.2">
      <c r="G1" s="35" t="s">
        <v>45</v>
      </c>
    </row>
    <row r="6" spans="1:16" ht="17.25" customHeight="1" thickBot="1" x14ac:dyDescent="0.3">
      <c r="A6" s="408" t="s">
        <v>259</v>
      </c>
      <c r="B6" s="409"/>
      <c r="C6" s="23"/>
      <c r="D6" s="22"/>
      <c r="E6" s="24"/>
      <c r="F6" s="24"/>
      <c r="G6" s="24"/>
      <c r="H6" s="24"/>
      <c r="I6" s="24"/>
    </row>
    <row r="7" spans="1:16" ht="18" customHeight="1" x14ac:dyDescent="0.25">
      <c r="A7" s="410" t="s">
        <v>122</v>
      </c>
      <c r="B7" s="409"/>
      <c r="C7" s="23"/>
      <c r="D7" s="22"/>
      <c r="E7" s="24"/>
      <c r="F7" s="24"/>
      <c r="G7" s="24"/>
      <c r="H7" s="24"/>
      <c r="I7" s="24"/>
    </row>
    <row r="8" spans="1:16" s="31" customFormat="1" ht="8.25" customHeight="1" thickBot="1" x14ac:dyDescent="0.25">
      <c r="A8" s="411"/>
      <c r="B8" s="409"/>
      <c r="C8" s="51"/>
      <c r="D8" s="22"/>
      <c r="E8" s="32"/>
      <c r="F8" s="32"/>
      <c r="G8" s="32"/>
      <c r="H8" s="32"/>
      <c r="I8" s="32"/>
      <c r="K8" s="62"/>
    </row>
    <row r="9" spans="1:16" s="138" customFormat="1" ht="36.75" customHeight="1" thickBot="1" x14ac:dyDescent="0.25">
      <c r="A9" s="412" t="s">
        <v>71</v>
      </c>
      <c r="B9" s="413"/>
      <c r="C9" s="412" t="s">
        <v>177</v>
      </c>
      <c r="D9" s="418"/>
      <c r="E9" s="412" t="s">
        <v>182</v>
      </c>
      <c r="F9" s="418"/>
      <c r="G9" s="412" t="s">
        <v>179</v>
      </c>
      <c r="H9" s="418"/>
      <c r="I9" s="422" t="s">
        <v>178</v>
      </c>
      <c r="J9" s="418"/>
      <c r="L9" s="136"/>
      <c r="M9" s="268"/>
      <c r="O9" s="136"/>
      <c r="P9" s="137" t="s">
        <v>9</v>
      </c>
    </row>
    <row r="10" spans="1:16" ht="13.5" customHeight="1" thickBot="1" x14ac:dyDescent="0.3">
      <c r="A10" s="221" t="s">
        <v>64</v>
      </c>
      <c r="B10" s="222"/>
      <c r="C10" s="223"/>
      <c r="D10" s="224"/>
      <c r="E10" s="223"/>
      <c r="F10" s="222"/>
      <c r="G10" s="223"/>
      <c r="H10" s="222"/>
      <c r="I10" s="225">
        <f>SUM(C10+E10+G10)</f>
        <v>0</v>
      </c>
      <c r="J10" s="28"/>
      <c r="L10" s="28"/>
      <c r="M10" s="269"/>
      <c r="N10" s="59"/>
      <c r="O10" s="49"/>
      <c r="P10" s="59" t="s">
        <v>70</v>
      </c>
    </row>
    <row r="11" spans="1:16" ht="13.5" customHeight="1" thickBot="1" x14ac:dyDescent="0.3">
      <c r="A11" s="221" t="s">
        <v>65</v>
      </c>
      <c r="B11" s="222"/>
      <c r="C11" s="223">
        <v>1</v>
      </c>
      <c r="D11" s="224"/>
      <c r="E11" s="223"/>
      <c r="F11" s="222"/>
      <c r="G11" s="223"/>
      <c r="H11" s="222"/>
      <c r="I11" s="225">
        <f t="shared" ref="I11:I21" si="0">SUM(C11+E11+G11)</f>
        <v>1</v>
      </c>
      <c r="J11" s="28"/>
      <c r="L11" s="28"/>
      <c r="M11" s="269"/>
      <c r="N11" s="59"/>
      <c r="O11" s="49"/>
      <c r="P11" s="59"/>
    </row>
    <row r="12" spans="1:16" ht="13.5" customHeight="1" thickBot="1" x14ac:dyDescent="0.25">
      <c r="A12" s="221" t="s">
        <v>66</v>
      </c>
      <c r="B12" s="222"/>
      <c r="C12" s="223">
        <v>4</v>
      </c>
      <c r="D12" s="224"/>
      <c r="E12" s="223">
        <v>5</v>
      </c>
      <c r="F12" s="222"/>
      <c r="G12" s="223"/>
      <c r="H12" s="222"/>
      <c r="I12" s="225">
        <f t="shared" si="0"/>
        <v>9</v>
      </c>
      <c r="J12" s="28"/>
      <c r="L12" s="28"/>
      <c r="M12" s="269"/>
      <c r="N12" s="59"/>
      <c r="O12" s="27"/>
      <c r="P12" s="59"/>
    </row>
    <row r="13" spans="1:16" ht="13.5" customHeight="1" thickBot="1" x14ac:dyDescent="0.25">
      <c r="A13" s="221" t="s">
        <v>54</v>
      </c>
      <c r="B13" s="222"/>
      <c r="C13" s="223">
        <v>15</v>
      </c>
      <c r="D13" s="224"/>
      <c r="E13" s="223">
        <v>4</v>
      </c>
      <c r="F13" s="222"/>
      <c r="G13" s="223"/>
      <c r="H13" s="222"/>
      <c r="I13" s="225">
        <f t="shared" si="0"/>
        <v>19</v>
      </c>
      <c r="J13" s="28"/>
      <c r="L13" s="28"/>
      <c r="M13" s="269"/>
      <c r="N13" s="59"/>
      <c r="O13" s="27"/>
      <c r="P13" s="59"/>
    </row>
    <row r="14" spans="1:16" ht="13.5" customHeight="1" thickBot="1" x14ac:dyDescent="0.25">
      <c r="A14" s="221" t="s">
        <v>53</v>
      </c>
      <c r="B14" s="222"/>
      <c r="C14" s="223">
        <v>19</v>
      </c>
      <c r="D14" s="224"/>
      <c r="E14" s="223">
        <v>2</v>
      </c>
      <c r="F14" s="222"/>
      <c r="G14" s="223"/>
      <c r="H14" s="222"/>
      <c r="I14" s="225">
        <f t="shared" si="0"/>
        <v>21</v>
      </c>
      <c r="J14" s="28"/>
      <c r="L14" s="28"/>
      <c r="M14" s="269"/>
      <c r="N14" s="59"/>
      <c r="O14" s="27"/>
      <c r="P14" s="59"/>
    </row>
    <row r="15" spans="1:16" ht="13.5" customHeight="1" thickBot="1" x14ac:dyDescent="0.25">
      <c r="A15" s="221" t="s">
        <v>67</v>
      </c>
      <c r="B15" s="222"/>
      <c r="C15" s="223">
        <v>0</v>
      </c>
      <c r="D15" s="224"/>
      <c r="E15" s="223"/>
      <c r="F15" s="222"/>
      <c r="G15" s="223">
        <v>2</v>
      </c>
      <c r="H15" s="222"/>
      <c r="I15" s="225">
        <f t="shared" si="0"/>
        <v>2</v>
      </c>
      <c r="J15" s="28"/>
      <c r="L15" s="28"/>
      <c r="M15" s="269"/>
      <c r="N15" s="59"/>
      <c r="O15" s="27"/>
      <c r="P15" s="59"/>
    </row>
    <row r="16" spans="1:16" ht="13.5" customHeight="1" thickBot="1" x14ac:dyDescent="0.25">
      <c r="A16" s="221" t="s">
        <v>52</v>
      </c>
      <c r="B16" s="222"/>
      <c r="C16" s="223">
        <v>0</v>
      </c>
      <c r="D16" s="224"/>
      <c r="E16" s="223"/>
      <c r="F16" s="222"/>
      <c r="G16" s="223"/>
      <c r="H16" s="222"/>
      <c r="I16" s="225">
        <f t="shared" si="0"/>
        <v>0</v>
      </c>
      <c r="J16" s="28"/>
      <c r="L16" s="28"/>
      <c r="M16" s="269"/>
      <c r="N16" s="59"/>
      <c r="O16" s="27"/>
      <c r="P16" s="59"/>
    </row>
    <row r="17" spans="1:16" ht="13.5" customHeight="1" thickBot="1" x14ac:dyDescent="0.25">
      <c r="A17" s="221" t="s">
        <v>51</v>
      </c>
      <c r="B17" s="222"/>
      <c r="C17" s="223">
        <v>9</v>
      </c>
      <c r="D17" s="224"/>
      <c r="E17" s="223">
        <v>1</v>
      </c>
      <c r="F17" s="222"/>
      <c r="G17" s="223">
        <v>2</v>
      </c>
      <c r="H17" s="222"/>
      <c r="I17" s="225">
        <f t="shared" si="0"/>
        <v>12</v>
      </c>
      <c r="J17" s="28"/>
      <c r="L17" s="28"/>
      <c r="M17" s="269"/>
      <c r="N17" s="59"/>
      <c r="O17" s="27"/>
      <c r="P17" s="59"/>
    </row>
    <row r="18" spans="1:16" s="31" customFormat="1" ht="13.5" customHeight="1" thickBot="1" x14ac:dyDescent="0.25">
      <c r="A18" s="221" t="s">
        <v>50</v>
      </c>
      <c r="B18" s="222"/>
      <c r="C18" s="223"/>
      <c r="D18" s="226"/>
      <c r="E18" s="223"/>
      <c r="F18" s="227"/>
      <c r="G18" s="223"/>
      <c r="H18" s="227"/>
      <c r="I18" s="225">
        <f t="shared" si="0"/>
        <v>0</v>
      </c>
      <c r="J18" s="48"/>
      <c r="L18" s="48"/>
      <c r="M18" s="269"/>
      <c r="O18" s="30"/>
      <c r="P18" s="62"/>
    </row>
    <row r="19" spans="1:16" ht="13.5" customHeight="1" thickBot="1" x14ac:dyDescent="0.25">
      <c r="A19" s="221" t="s">
        <v>49</v>
      </c>
      <c r="B19" s="222"/>
      <c r="C19" s="223"/>
      <c r="D19" s="226"/>
      <c r="E19" s="223"/>
      <c r="F19" s="227"/>
      <c r="G19" s="223"/>
      <c r="H19" s="227"/>
      <c r="I19" s="225">
        <f t="shared" si="0"/>
        <v>0</v>
      </c>
      <c r="J19" s="48"/>
      <c r="L19" s="48"/>
      <c r="M19" s="269"/>
      <c r="N19" s="59"/>
      <c r="O19" s="27"/>
      <c r="P19" s="59"/>
    </row>
    <row r="20" spans="1:16" ht="13.5" customHeight="1" thickBot="1" x14ac:dyDescent="0.25">
      <c r="A20" s="221" t="s">
        <v>48</v>
      </c>
      <c r="B20" s="222"/>
      <c r="C20" s="223"/>
      <c r="D20" s="226"/>
      <c r="E20" s="223"/>
      <c r="F20" s="227"/>
      <c r="G20" s="223"/>
      <c r="H20" s="227"/>
      <c r="I20" s="225">
        <f t="shared" si="0"/>
        <v>0</v>
      </c>
      <c r="J20" s="48"/>
      <c r="L20" s="48"/>
      <c r="M20" s="269"/>
      <c r="N20" s="59"/>
      <c r="O20" s="27"/>
      <c r="P20" s="59"/>
    </row>
    <row r="21" spans="1:16" ht="13.5" customHeight="1" thickBot="1" x14ac:dyDescent="0.25">
      <c r="A21" s="228" t="s">
        <v>110</v>
      </c>
      <c r="B21" s="222"/>
      <c r="C21" s="229">
        <f>SUM(C10:C20)</f>
        <v>48</v>
      </c>
      <c r="D21" s="230"/>
      <c r="E21" s="229">
        <f>SUM(E10:E20)</f>
        <v>12</v>
      </c>
      <c r="F21" s="230"/>
      <c r="G21" s="229">
        <f>SUM(G10:G20)</f>
        <v>4</v>
      </c>
      <c r="H21" s="230"/>
      <c r="I21" s="225">
        <f t="shared" si="0"/>
        <v>64</v>
      </c>
      <c r="J21" s="139"/>
      <c r="L21" s="48"/>
      <c r="M21" s="269"/>
      <c r="N21" s="59"/>
      <c r="O21" s="27"/>
      <c r="P21" s="59"/>
    </row>
    <row r="22" spans="1:16" ht="6" customHeight="1" thickBot="1" x14ac:dyDescent="0.25">
      <c r="A22" s="141"/>
      <c r="B22" s="79"/>
      <c r="C22" s="142"/>
      <c r="D22" s="140"/>
      <c r="E22" s="140"/>
      <c r="F22" s="140"/>
      <c r="G22" s="139"/>
      <c r="H22" s="140"/>
      <c r="I22" s="140"/>
      <c r="J22" s="143"/>
      <c r="K22" s="144"/>
      <c r="L22" s="145"/>
      <c r="M22" s="145"/>
      <c r="N22" s="59"/>
    </row>
    <row r="23" spans="1:16" ht="13.5" customHeight="1" thickBot="1" x14ac:dyDescent="0.25">
      <c r="A23" s="715" t="s">
        <v>121</v>
      </c>
      <c r="B23" s="231"/>
      <c r="C23" s="718" t="s">
        <v>499</v>
      </c>
      <c r="D23" s="719"/>
      <c r="E23" s="719"/>
      <c r="F23" s="719"/>
      <c r="G23" s="719"/>
      <c r="H23" s="719"/>
      <c r="I23" s="719"/>
      <c r="J23" s="719"/>
      <c r="K23" s="719"/>
      <c r="L23" s="145"/>
      <c r="M23" s="145"/>
      <c r="N23" s="59"/>
    </row>
    <row r="24" spans="1:16" ht="13.5" customHeight="1" thickBot="1" x14ac:dyDescent="0.25">
      <c r="A24" s="716"/>
      <c r="B24" s="231"/>
      <c r="C24" s="718"/>
      <c r="D24" s="719"/>
      <c r="E24" s="719"/>
      <c r="F24" s="719"/>
      <c r="G24" s="719"/>
      <c r="H24" s="719"/>
      <c r="I24" s="719"/>
      <c r="J24" s="719"/>
      <c r="K24" s="719"/>
      <c r="L24" s="145"/>
      <c r="M24" s="145"/>
      <c r="N24" s="59"/>
    </row>
    <row r="25" spans="1:16" ht="63" customHeight="1" thickBot="1" x14ac:dyDescent="0.25">
      <c r="A25" s="717"/>
      <c r="B25" s="231"/>
      <c r="C25" s="718"/>
      <c r="D25" s="719"/>
      <c r="E25" s="719"/>
      <c r="F25" s="719"/>
      <c r="G25" s="719"/>
      <c r="H25" s="719"/>
      <c r="I25" s="719"/>
      <c r="J25" s="719"/>
      <c r="K25" s="719"/>
      <c r="L25" s="145"/>
      <c r="M25" s="145"/>
      <c r="N25" s="59"/>
    </row>
    <row r="26" spans="1:16" ht="6.75" customHeight="1" thickBot="1" x14ac:dyDescent="0.25">
      <c r="A26" s="414"/>
      <c r="B26" s="231"/>
      <c r="C26" s="232"/>
      <c r="D26" s="233"/>
      <c r="E26" s="233"/>
      <c r="F26" s="233"/>
      <c r="G26" s="233"/>
      <c r="H26" s="233"/>
      <c r="I26" s="233"/>
      <c r="J26" s="233"/>
      <c r="K26" s="233"/>
      <c r="L26" s="145"/>
      <c r="M26" s="145"/>
      <c r="N26" s="59"/>
    </row>
    <row r="27" spans="1:16" ht="6.75" customHeight="1" thickBot="1" x14ac:dyDescent="0.25">
      <c r="A27" s="581"/>
      <c r="B27" s="231"/>
      <c r="C27" s="774"/>
      <c r="D27" s="247"/>
      <c r="E27" s="247"/>
      <c r="F27" s="247"/>
      <c r="G27" s="247"/>
      <c r="H27" s="247"/>
      <c r="I27" s="247"/>
      <c r="J27" s="247"/>
      <c r="K27" s="247"/>
      <c r="L27" s="145"/>
      <c r="M27" s="145"/>
      <c r="N27" s="59"/>
    </row>
    <row r="28" spans="1:16" ht="6.75" customHeight="1" thickBot="1" x14ac:dyDescent="0.25">
      <c r="A28" s="581"/>
      <c r="B28" s="231"/>
      <c r="C28" s="774"/>
      <c r="D28" s="247"/>
      <c r="E28" s="247"/>
      <c r="F28" s="247"/>
      <c r="G28" s="247"/>
      <c r="H28" s="247"/>
      <c r="I28" s="247"/>
      <c r="J28" s="247"/>
      <c r="K28" s="247"/>
      <c r="L28" s="145"/>
      <c r="M28" s="145"/>
      <c r="N28" s="59"/>
    </row>
    <row r="29" spans="1:16" ht="27.75" customHeight="1" thickBot="1" x14ac:dyDescent="0.25">
      <c r="A29" s="415" t="s">
        <v>245</v>
      </c>
      <c r="B29" s="231"/>
      <c r="C29" s="733" t="s">
        <v>311</v>
      </c>
      <c r="D29" s="733"/>
      <c r="E29" s="733"/>
      <c r="F29" s="733"/>
      <c r="G29" s="733"/>
      <c r="H29" s="423"/>
      <c r="I29" s="731" t="s">
        <v>244</v>
      </c>
      <c r="J29" s="732"/>
      <c r="K29" s="247"/>
      <c r="L29" s="59"/>
    </row>
    <row r="30" spans="1:16" ht="14.25" customHeight="1" thickBot="1" x14ac:dyDescent="0.25">
      <c r="A30" s="416"/>
      <c r="B30" s="231"/>
      <c r="C30" s="424"/>
      <c r="D30" s="423"/>
      <c r="E30" s="423"/>
      <c r="F30" s="423"/>
      <c r="G30" s="423"/>
      <c r="H30" s="423"/>
      <c r="I30" s="734" t="s">
        <v>312</v>
      </c>
      <c r="J30" s="734"/>
      <c r="K30" s="233"/>
      <c r="L30" s="59"/>
    </row>
    <row r="31" spans="1:16" s="135" customFormat="1" ht="38.25" customHeight="1" thickBot="1" x14ac:dyDescent="0.25">
      <c r="A31" s="412" t="s">
        <v>72</v>
      </c>
      <c r="B31" s="417"/>
      <c r="C31" s="412" t="s">
        <v>180</v>
      </c>
      <c r="D31" s="418"/>
      <c r="E31" s="412" t="s">
        <v>181</v>
      </c>
      <c r="F31" s="418"/>
      <c r="G31" s="412" t="s">
        <v>208</v>
      </c>
      <c r="H31" s="425"/>
      <c r="I31" s="235" t="s">
        <v>227</v>
      </c>
      <c r="J31" s="235" t="s">
        <v>228</v>
      </c>
      <c r="K31" s="234"/>
    </row>
    <row r="32" spans="1:16" s="288" customFormat="1" ht="15" customHeight="1" thickBot="1" x14ac:dyDescent="0.25">
      <c r="A32" s="418"/>
      <c r="B32" s="419"/>
      <c r="C32" s="418"/>
      <c r="D32" s="426"/>
      <c r="E32" s="418"/>
      <c r="F32" s="426"/>
      <c r="G32" s="418"/>
      <c r="H32" s="427"/>
      <c r="I32" s="289" t="s">
        <v>246</v>
      </c>
      <c r="J32" s="290" t="s">
        <v>246</v>
      </c>
      <c r="K32" s="287"/>
    </row>
    <row r="33" spans="1:18" ht="27" customHeight="1" thickBot="1" x14ac:dyDescent="0.25">
      <c r="A33" s="356" t="s">
        <v>68</v>
      </c>
      <c r="B33" s="222"/>
      <c r="C33" s="223"/>
      <c r="D33" s="236"/>
      <c r="E33" s="223"/>
      <c r="F33" s="237"/>
      <c r="G33" s="223"/>
      <c r="H33" s="238"/>
      <c r="I33" s="239" t="s">
        <v>70</v>
      </c>
      <c r="J33" s="239" t="s">
        <v>70</v>
      </c>
      <c r="K33" s="271"/>
      <c r="L33" s="352" t="s">
        <v>6</v>
      </c>
      <c r="M33" s="728" t="s">
        <v>307</v>
      </c>
      <c r="N33" s="729"/>
      <c r="O33" s="729"/>
      <c r="P33" s="729"/>
      <c r="Q33" s="729"/>
      <c r="R33" s="730"/>
    </row>
    <row r="34" spans="1:18" ht="25.5" customHeight="1" thickBot="1" x14ac:dyDescent="0.25">
      <c r="A34" s="356" t="s">
        <v>123</v>
      </c>
      <c r="B34" s="222"/>
      <c r="C34" s="223"/>
      <c r="D34" s="236"/>
      <c r="E34" s="223"/>
      <c r="F34" s="237"/>
      <c r="G34" s="223"/>
      <c r="H34" s="238"/>
      <c r="I34" s="239" t="s">
        <v>70</v>
      </c>
      <c r="J34" s="239" t="s">
        <v>70</v>
      </c>
      <c r="K34" s="271"/>
      <c r="L34" s="353" t="s">
        <v>8</v>
      </c>
      <c r="M34" s="728" t="s">
        <v>308</v>
      </c>
      <c r="N34" s="729"/>
      <c r="O34" s="729"/>
      <c r="P34" s="729"/>
      <c r="Q34" s="729"/>
      <c r="R34" s="729"/>
    </row>
    <row r="35" spans="1:18" ht="24.75" customHeight="1" thickBot="1" x14ac:dyDescent="0.25">
      <c r="A35" s="356" t="s">
        <v>124</v>
      </c>
      <c r="B35" s="420"/>
      <c r="C35" s="223">
        <v>1</v>
      </c>
      <c r="D35" s="240"/>
      <c r="E35" s="223">
        <v>1</v>
      </c>
      <c r="F35" s="237"/>
      <c r="G35" s="223"/>
      <c r="H35" s="238"/>
      <c r="I35" s="239" t="s">
        <v>118</v>
      </c>
      <c r="J35" s="239" t="s">
        <v>118</v>
      </c>
      <c r="K35" s="271"/>
      <c r="L35" s="354" t="s">
        <v>9</v>
      </c>
      <c r="M35" s="728" t="s">
        <v>309</v>
      </c>
      <c r="N35" s="729"/>
      <c r="O35" s="729"/>
      <c r="P35" s="729"/>
      <c r="Q35" s="729"/>
      <c r="R35" s="729"/>
    </row>
    <row r="36" spans="1:18" ht="21" customHeight="1" thickBot="1" x14ac:dyDescent="0.25">
      <c r="A36" s="356" t="s">
        <v>225</v>
      </c>
      <c r="B36" s="421"/>
      <c r="C36" s="223">
        <v>15</v>
      </c>
      <c r="D36" s="240"/>
      <c r="E36" s="223">
        <v>2</v>
      </c>
      <c r="F36" s="237"/>
      <c r="G36" s="223">
        <v>1</v>
      </c>
      <c r="H36" s="238"/>
      <c r="I36" s="239" t="s">
        <v>118</v>
      </c>
      <c r="J36" s="239" t="s">
        <v>118</v>
      </c>
      <c r="K36" s="271"/>
      <c r="L36" s="355" t="s">
        <v>70</v>
      </c>
      <c r="M36" s="728" t="s">
        <v>310</v>
      </c>
      <c r="N36" s="729"/>
      <c r="O36" s="729"/>
      <c r="P36" s="729"/>
      <c r="Q36" s="729"/>
      <c r="R36" s="729"/>
    </row>
    <row r="37" spans="1:18" ht="13.5" customHeight="1" thickBot="1" x14ac:dyDescent="0.25">
      <c r="A37" s="356" t="s">
        <v>69</v>
      </c>
      <c r="B37" s="222"/>
      <c r="C37" s="223">
        <v>11</v>
      </c>
      <c r="D37" s="236"/>
      <c r="E37" s="223">
        <v>2</v>
      </c>
      <c r="F37" s="237"/>
      <c r="G37" s="223"/>
      <c r="H37" s="238"/>
      <c r="I37" s="239" t="s">
        <v>118</v>
      </c>
      <c r="J37" s="239" t="s">
        <v>118</v>
      </c>
      <c r="K37" s="271"/>
    </row>
    <row r="38" spans="1:18" ht="13.5" customHeight="1" thickBot="1" x14ac:dyDescent="0.25">
      <c r="A38" s="356" t="s">
        <v>125</v>
      </c>
      <c r="B38" s="222"/>
      <c r="C38" s="223"/>
      <c r="D38" s="236"/>
      <c r="E38" s="223"/>
      <c r="F38" s="237"/>
      <c r="G38" s="223"/>
      <c r="H38" s="238"/>
      <c r="I38" s="239" t="s">
        <v>70</v>
      </c>
      <c r="J38" s="239" t="s">
        <v>70</v>
      </c>
      <c r="K38" s="271"/>
    </row>
    <row r="39" spans="1:18" ht="13.5" customHeight="1" thickBot="1" x14ac:dyDescent="0.25">
      <c r="A39" s="356" t="s">
        <v>126</v>
      </c>
      <c r="B39" s="222"/>
      <c r="C39" s="223">
        <v>8</v>
      </c>
      <c r="D39" s="240"/>
      <c r="E39" s="223">
        <v>4</v>
      </c>
      <c r="F39" s="237"/>
      <c r="G39" s="223">
        <v>1</v>
      </c>
      <c r="H39" s="238"/>
      <c r="I39" s="239" t="s">
        <v>118</v>
      </c>
      <c r="J39" s="239" t="s">
        <v>118</v>
      </c>
      <c r="K39" s="271"/>
    </row>
    <row r="40" spans="1:18" ht="13.5" customHeight="1" thickBot="1" x14ac:dyDescent="0.25">
      <c r="A40" s="356" t="s">
        <v>127</v>
      </c>
      <c r="B40" s="222"/>
      <c r="C40" s="223">
        <v>13</v>
      </c>
      <c r="D40" s="231"/>
      <c r="E40" s="223">
        <v>2</v>
      </c>
      <c r="F40" s="241"/>
      <c r="G40" s="223"/>
      <c r="H40" s="238"/>
      <c r="I40" s="239" t="s">
        <v>118</v>
      </c>
      <c r="J40" s="239" t="s">
        <v>118</v>
      </c>
      <c r="K40" s="271"/>
    </row>
    <row r="41" spans="1:18" ht="13.5" customHeight="1" thickBot="1" x14ac:dyDescent="0.25">
      <c r="A41" s="356" t="s">
        <v>89</v>
      </c>
      <c r="B41" s="222"/>
      <c r="C41" s="223"/>
      <c r="D41" s="231"/>
      <c r="E41" s="223">
        <v>1</v>
      </c>
      <c r="F41" s="241"/>
      <c r="G41" s="223">
        <v>2</v>
      </c>
      <c r="H41" s="238"/>
      <c r="I41" s="239" t="s">
        <v>70</v>
      </c>
      <c r="J41" s="239" t="s">
        <v>70</v>
      </c>
      <c r="K41" s="271"/>
    </row>
    <row r="42" spans="1:18" ht="15" customHeight="1" thickBot="1" x14ac:dyDescent="0.25">
      <c r="A42" s="228" t="s">
        <v>110</v>
      </c>
      <c r="B42" s="222"/>
      <c r="C42" s="229">
        <f>SUM(C33:C41)</f>
        <v>48</v>
      </c>
      <c r="D42" s="246"/>
      <c r="E42" s="229">
        <f>SUM(E33:E41)</f>
        <v>12</v>
      </c>
      <c r="F42" s="246"/>
      <c r="G42" s="229">
        <f>SUM(G33:G41)</f>
        <v>4</v>
      </c>
      <c r="H42" s="230"/>
      <c r="I42" s="230"/>
      <c r="J42" s="242"/>
      <c r="K42" s="243"/>
      <c r="L42" s="59"/>
    </row>
    <row r="43" spans="1:18" s="31" customFormat="1" ht="35.25" customHeight="1" thickBot="1" x14ac:dyDescent="0.25">
      <c r="A43" s="357"/>
      <c r="B43" s="222"/>
      <c r="C43" s="735" t="s">
        <v>313</v>
      </c>
      <c r="D43" s="736"/>
      <c r="E43" s="736"/>
      <c r="F43" s="459"/>
      <c r="G43" s="456" t="s">
        <v>314</v>
      </c>
      <c r="H43" s="460"/>
      <c r="I43" s="457" t="s">
        <v>118</v>
      </c>
      <c r="J43" s="457" t="s">
        <v>118</v>
      </c>
      <c r="K43" s="358"/>
      <c r="L43" s="62"/>
      <c r="M43" s="29"/>
      <c r="N43" s="29"/>
      <c r="O43" s="29"/>
      <c r="P43" s="29"/>
      <c r="Q43" s="29"/>
      <c r="R43" s="29"/>
    </row>
    <row r="44" spans="1:18" s="31" customFormat="1" ht="35.25" customHeight="1" thickBot="1" x14ac:dyDescent="0.25">
      <c r="A44" s="357"/>
      <c r="B44" s="357"/>
      <c r="C44" s="357"/>
      <c r="D44" s="357"/>
      <c r="E44" s="357"/>
      <c r="F44" s="357"/>
      <c r="G44" s="357"/>
      <c r="H44" s="357"/>
      <c r="I44" s="357"/>
      <c r="J44" s="357"/>
      <c r="K44" s="358"/>
      <c r="L44" s="62"/>
      <c r="M44" s="29"/>
      <c r="N44" s="29"/>
      <c r="O44" s="29"/>
      <c r="P44" s="29"/>
      <c r="Q44" s="29"/>
      <c r="R44" s="29"/>
    </row>
    <row r="45" spans="1:18" ht="13.5" customHeight="1" thickBot="1" x14ac:dyDescent="0.25">
      <c r="A45" s="715" t="s">
        <v>128</v>
      </c>
      <c r="B45" s="458"/>
      <c r="C45" s="720" t="s">
        <v>498</v>
      </c>
      <c r="D45" s="721"/>
      <c r="E45" s="721"/>
      <c r="F45" s="721"/>
      <c r="G45" s="721"/>
      <c r="H45" s="721"/>
      <c r="I45" s="721"/>
      <c r="J45" s="721"/>
      <c r="K45" s="722"/>
      <c r="Q45" s="25" t="s">
        <v>16</v>
      </c>
    </row>
    <row r="46" spans="1:18" ht="13.5" thickBot="1" x14ac:dyDescent="0.25">
      <c r="A46" s="716"/>
      <c r="B46" s="458"/>
      <c r="C46" s="723"/>
      <c r="D46" s="719"/>
      <c r="E46" s="719"/>
      <c r="F46" s="719"/>
      <c r="G46" s="719"/>
      <c r="H46" s="719"/>
      <c r="I46" s="719"/>
      <c r="J46" s="719"/>
      <c r="K46" s="724"/>
    </row>
    <row r="47" spans="1:18" ht="78" customHeight="1" thickBot="1" x14ac:dyDescent="0.25">
      <c r="A47" s="717"/>
      <c r="B47" s="458"/>
      <c r="C47" s="725"/>
      <c r="D47" s="726"/>
      <c r="E47" s="726"/>
      <c r="F47" s="726"/>
      <c r="G47" s="726"/>
      <c r="H47" s="726"/>
      <c r="I47" s="726"/>
      <c r="J47" s="726"/>
      <c r="K47" s="727"/>
    </row>
  </sheetData>
  <customSheetViews>
    <customSheetView guid="{DAA0FE7A-08FA-4376-AD33-672756B958AE}" scale="115" showGridLines="0" fitToPage="1" hiddenColumns="1" topLeftCell="A26">
      <selection activeCell="L40" sqref="L40"/>
      <pageMargins left="0.74803149606299213" right="0.74803149606299213" top="0.98425196850393704" bottom="0.98425196850393704" header="0.51181102362204722" footer="0.51181102362204722"/>
      <pageSetup paperSize="8" scale="83" orientation="landscape" r:id="rId1"/>
      <headerFooter alignWithMargins="0"/>
    </customSheetView>
    <customSheetView guid="{AF245F28-A728-42D9-B701-84DA71F17054}" scale="115" showGridLines="0" fitToPage="1" hiddenColumns="1" topLeftCell="A26">
      <selection activeCell="L40" sqref="L40"/>
      <pageMargins left="0.74803149606299213" right="0.74803149606299213" top="0.98425196850393704" bottom="0.98425196850393704" header="0.51181102362204722" footer="0.51181102362204722"/>
      <pageSetup paperSize="8" scale="83" orientation="landscape" r:id="rId2"/>
      <headerFooter alignWithMargins="0"/>
    </customSheetView>
    <customSheetView guid="{818449E8-13D5-4C4F-BE90-705377874BC4}" showGridLines="0" fitToPage="1" hiddenColumns="1" topLeftCell="A34">
      <selection activeCell="G33" sqref="G33"/>
      <pageMargins left="0.74803149606299213" right="0.74803149606299213" top="0.98425196850393704" bottom="0.98425196850393704" header="0.51181102362204722" footer="0.51181102362204722"/>
      <pageSetup paperSize="8" scale="83" orientation="landscape" r:id="rId3"/>
      <headerFooter alignWithMargins="0"/>
    </customSheetView>
    <customSheetView guid="{6271A930-2E0B-43A4-901C-FD14571FE8FF}" showGridLines="0" fitToPage="1" hiddenColumns="1" topLeftCell="A46">
      <selection activeCell="A9" sqref="A9:H12"/>
      <pageMargins left="0.74803149606299213" right="0.74803149606299213" top="0.98425196850393704" bottom="0.98425196850393704" header="0.51181102362204722" footer="0.51181102362204722"/>
      <pageSetup paperSize="9" scale="78" orientation="landscape" r:id="rId4"/>
      <headerFooter alignWithMargins="0"/>
    </customSheetView>
    <customSheetView guid="{F87D3492-2E97-4297-A6E2-14F012F3D4DB}" showGridLines="0" fitToPage="1" hiddenColumns="1" topLeftCell="A34">
      <selection activeCell="G33" sqref="G33"/>
      <pageMargins left="0.74803149606299213" right="0.74803149606299213" top="0.98425196850393704" bottom="0.98425196850393704" header="0.51181102362204722" footer="0.51181102362204722"/>
      <pageSetup paperSize="8" scale="83" orientation="landscape" r:id="rId5"/>
      <headerFooter alignWithMargins="0"/>
    </customSheetView>
    <customSheetView guid="{474B72CD-68BB-45E8-9AB0-AB8F6B237293}" scale="115" showGridLines="0" fitToPage="1" hiddenColumns="1" topLeftCell="A26">
      <selection activeCell="L40" sqref="L40"/>
      <pageMargins left="0.74803149606299213" right="0.74803149606299213" top="0.98425196850393704" bottom="0.98425196850393704" header="0.51181102362204722" footer="0.51181102362204722"/>
      <pageSetup paperSize="8" scale="83" orientation="landscape" r:id="rId6"/>
      <headerFooter alignWithMargins="0"/>
    </customSheetView>
  </customSheetViews>
  <mergeCells count="12">
    <mergeCell ref="A23:A25"/>
    <mergeCell ref="C23:K25"/>
    <mergeCell ref="A45:A47"/>
    <mergeCell ref="C45:K47"/>
    <mergeCell ref="M33:R33"/>
    <mergeCell ref="M34:R34"/>
    <mergeCell ref="M35:R35"/>
    <mergeCell ref="I29:J29"/>
    <mergeCell ref="M36:R36"/>
    <mergeCell ref="C29:G29"/>
    <mergeCell ref="I30:J30"/>
    <mergeCell ref="C43:E43"/>
  </mergeCells>
  <dataValidations xWindow="303" yWindow="301" count="15">
    <dataValidation allowBlank="1" showInputMessage="1" showErrorMessage="1" prompt="Number of public sector employees working on the project " sqref="C31:C32"/>
    <dataValidation type="textLength" operator="lessThan" allowBlank="1" showInputMessage="1" showErrorMessage="1" prompt="This should concisely cover issues such as whether the project is over/under resourced and the reasons for the use of contractors." sqref="C23:K25">
      <formula1>300</formula1>
    </dataValidation>
    <dataValidation allowBlank="1" showInputMessage="1" showErrorMessage="1" prompt="The aim of this section is to give projects the opportunity to record the capability and capacity of the workfoce associated with delivery and hence identify any areas of concern at project, departmental and MPA portfolio level. " sqref="I31:J32"/>
    <dataValidation allowBlank="1" showInputMessage="1" showErrorMessage="1" prompt="Skills required to deliver services via digital means / internet services / Software development" sqref="A33"/>
    <dataValidation allowBlank="1" showInputMessage="1" showErrorMessage="1" prompt="Software / Hardware solutions e.g. networking and IT Infrastructure" sqref="A34"/>
    <dataValidation allowBlank="1" showInputMessage="1" showErrorMessage="1" prompt="Procurement and contract management / PFI" sqref="A35"/>
    <dataValidation allowBlank="1" showInputMessage="1" showErrorMessage="1" prompt="Qualifications and experience in successful Waterfall / Agile project delivery. " sqref="A36"/>
    <dataValidation allowBlank="1" showInputMessage="1" showErrorMessage="1" prompt="Specialist skills in an area e.g. Construction Engineer" sqref="A37"/>
    <dataValidation allowBlank="1" showInputMessage="1" showErrorMessage="1" prompt="Experience in Change Management / workplace transition" sqref="A38"/>
    <dataValidation allowBlank="1" showInputMessage="1" showErrorMessage="1" prompt="Specialist knowledge in specific industrial area e.g. Chemical Engineering" sqref="A39"/>
    <dataValidation allowBlank="1" showInputMessage="1" showErrorMessage="1" prompt="Specialist knowledge in financial reporting and or management. Skills in accountancy etc." sqref="A40"/>
    <dataValidation allowBlank="1" showInputMessage="1" showErrorMessage="1" prompt="A specific skill or knowledge not covered by the other headings. Includes a text field where skills can be briefly named / described." sqref="A41"/>
    <dataValidation allowBlank="1" showInputMessage="1" showErrorMessage="1" prompt="Defined as those who are directly in the employ of the Civil or Crown Service, local government or ALB at the relevant snapshot date. This is to include seconded members of staff who join the team as Civil, Crown or Public servants. " sqref="C9"/>
    <dataValidation allowBlank="1" showInputMessage="1" showErrorMessage="1" prompt="This is a record of the contractors (i.e. those not in the above category) who are employed directly on the project at the relevant snapshot date. Where known include part time as a decimal figure. " sqref="E9"/>
    <dataValidation allowBlank="1" showInputMessage="1" showErrorMessage="1" prompt="A commentary as to the ratings and any effect on project delivery" sqref="A45:A47"/>
  </dataValidations>
  <pageMargins left="0.74803149606299213" right="0.74803149606299213" top="0.98425196850393704" bottom="0.98425196850393704" header="0.51181102362204722" footer="0.51181102362204722"/>
  <pageSetup paperSize="8" scale="83" orientation="landscape" r:id="rId7"/>
  <headerFooter alignWithMargins="0"/>
  <drawing r:id="rId8"/>
  <extLst>
    <ext xmlns:x14="http://schemas.microsoft.com/office/spreadsheetml/2009/9/main" uri="{CCE6A557-97BC-4b89-ADB6-D9C93CAAB3DF}">
      <x14:dataValidations xmlns:xm="http://schemas.microsoft.com/office/excel/2006/main" xWindow="303" yWindow="301" count="2">
        <x14:dataValidation type="list" allowBlank="1" showInputMessage="1" showErrorMessage="1">
          <x14:formula1>
            <xm:f>'Dropdown lists'!$F$2:$F$6</xm:f>
          </x14:formula1>
          <xm:sqref>I33:J41</xm:sqref>
        </x14:dataValidation>
        <x14:dataValidation type="list" allowBlank="1" showInputMessage="1" showErrorMessage="1" prompt="Please select from drop down list">
          <x14:formula1>
            <xm:f>'Dropdown lists'!$F$2:$F$6</xm:f>
          </x14:formula1>
          <xm:sqref>I43:J44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1:AI196"/>
  <sheetViews>
    <sheetView showGridLines="0" topLeftCell="A121" zoomScale="90" zoomScaleNormal="90" workbookViewId="0">
      <selection activeCell="K138" sqref="K138"/>
    </sheetView>
  </sheetViews>
  <sheetFormatPr defaultColWidth="9.140625" defaultRowHeight="12.75" x14ac:dyDescent="0.2"/>
  <cols>
    <col min="1" max="1" width="38.28515625" style="25" customWidth="1"/>
    <col min="2" max="2" width="15.7109375" style="25" customWidth="1"/>
    <col min="3" max="3" width="14" style="25" customWidth="1"/>
    <col min="4" max="4" width="11.85546875" style="25" customWidth="1"/>
    <col min="5" max="5" width="14" style="25" customWidth="1"/>
    <col min="6" max="6" width="23.85546875" style="135" customWidth="1"/>
    <col min="7" max="7" width="54.140625" style="25" customWidth="1"/>
    <col min="8" max="8" width="0.42578125" style="25" customWidth="1"/>
    <col min="9" max="9" width="22.85546875" style="25" customWidth="1"/>
    <col min="10" max="10" width="2.42578125" style="25" customWidth="1"/>
    <col min="11" max="11" width="18.140625" style="25" customWidth="1"/>
    <col min="12" max="12" width="3.85546875" style="25" customWidth="1"/>
    <col min="13" max="13" width="23.5703125" style="59" customWidth="1"/>
    <col min="14" max="14" width="5.7109375" style="25" customWidth="1"/>
    <col min="15" max="15" width="20" style="25" customWidth="1"/>
    <col min="16" max="16" width="4.140625" style="25" customWidth="1"/>
    <col min="17" max="17" width="15.5703125" style="25" customWidth="1"/>
    <col min="18" max="16384" width="9.140625" style="25"/>
  </cols>
  <sheetData>
    <row r="1" spans="1:35" x14ac:dyDescent="0.2">
      <c r="E1" s="35" t="s">
        <v>45</v>
      </c>
    </row>
    <row r="5" spans="1:35" x14ac:dyDescent="0.2">
      <c r="M5" s="59" t="s">
        <v>36</v>
      </c>
    </row>
    <row r="6" spans="1:35" ht="22.5" customHeight="1" thickBot="1" x14ac:dyDescent="0.25">
      <c r="A6" s="429" t="s">
        <v>260</v>
      </c>
      <c r="M6" s="59" t="s">
        <v>29</v>
      </c>
    </row>
    <row r="7" spans="1:35" ht="25.5" customHeight="1" thickBot="1" x14ac:dyDescent="0.25">
      <c r="A7" s="430" t="s">
        <v>193</v>
      </c>
      <c r="B7" s="24"/>
      <c r="C7" s="53"/>
      <c r="D7" s="53"/>
      <c r="E7" s="24"/>
      <c r="F7" s="750"/>
      <c r="G7" s="643"/>
      <c r="H7" s="643"/>
      <c r="I7" s="643"/>
      <c r="J7" s="24"/>
      <c r="M7" s="59" t="s">
        <v>30</v>
      </c>
    </row>
    <row r="8" spans="1:35" ht="13.5" thickBot="1" x14ac:dyDescent="0.25">
      <c r="A8" s="431"/>
      <c r="B8" s="24"/>
      <c r="C8" s="433"/>
      <c r="D8" s="431"/>
      <c r="F8" s="643"/>
      <c r="G8" s="643"/>
      <c r="H8" s="643"/>
      <c r="I8" s="643"/>
      <c r="J8" s="199"/>
      <c r="K8" s="200"/>
      <c r="L8" s="737"/>
      <c r="M8" s="199"/>
      <c r="N8" s="200"/>
      <c r="O8" s="191"/>
    </row>
    <row r="9" spans="1:35" ht="23.25" customHeight="1" thickBot="1" x14ac:dyDescent="0.25">
      <c r="A9" s="359" t="s">
        <v>231</v>
      </c>
      <c r="B9" s="298" t="s">
        <v>237</v>
      </c>
      <c r="C9" s="360" t="s">
        <v>4</v>
      </c>
      <c r="D9" s="214" t="s">
        <v>33</v>
      </c>
      <c r="E9" s="296">
        <v>41611</v>
      </c>
      <c r="F9" s="643"/>
      <c r="G9" s="643"/>
      <c r="H9" s="643"/>
      <c r="I9" s="643"/>
      <c r="J9" s="199"/>
      <c r="K9" s="200"/>
      <c r="L9" s="738"/>
      <c r="M9" s="199"/>
      <c r="N9" s="200"/>
      <c r="O9" s="191"/>
    </row>
    <row r="10" spans="1:35" ht="22.5" customHeight="1" thickTop="1" thickBot="1" x14ac:dyDescent="0.25">
      <c r="A10" s="359" t="s">
        <v>232</v>
      </c>
      <c r="B10" s="299" t="s">
        <v>256</v>
      </c>
      <c r="C10" s="434"/>
      <c r="D10" s="428" t="s">
        <v>32</v>
      </c>
      <c r="E10" s="297">
        <v>42036</v>
      </c>
      <c r="F10" s="643"/>
      <c r="G10" s="643"/>
      <c r="H10" s="643"/>
      <c r="I10" s="643"/>
      <c r="J10" s="199"/>
      <c r="K10" s="200"/>
      <c r="L10" s="201"/>
      <c r="M10" s="199"/>
      <c r="N10" s="200"/>
      <c r="O10" s="166"/>
    </row>
    <row r="11" spans="1:35" ht="19.5" thickTop="1" thickBot="1" x14ac:dyDescent="0.25">
      <c r="A11" s="431"/>
      <c r="C11" s="435"/>
      <c r="D11" s="215" t="s">
        <v>92</v>
      </c>
      <c r="E11" s="330">
        <v>2</v>
      </c>
      <c r="F11" s="643"/>
      <c r="G11" s="643"/>
      <c r="H11" s="643"/>
      <c r="I11" s="643"/>
      <c r="J11" s="205"/>
      <c r="K11" s="206"/>
      <c r="L11" s="204"/>
      <c r="M11" s="205"/>
      <c r="N11" s="207"/>
      <c r="O11" s="166"/>
    </row>
    <row r="12" spans="1:35" ht="13.5" thickBot="1" x14ac:dyDescent="0.25">
      <c r="A12" s="432"/>
      <c r="B12" s="186"/>
      <c r="C12" s="432"/>
      <c r="D12" s="432"/>
      <c r="E12" s="186"/>
      <c r="F12" s="188"/>
      <c r="G12" s="187"/>
      <c r="H12" s="186"/>
      <c r="I12" s="50"/>
      <c r="J12" s="31"/>
      <c r="K12" s="185"/>
      <c r="L12" s="184"/>
      <c r="M12" s="62"/>
      <c r="N12" s="31"/>
      <c r="O12" s="31"/>
    </row>
    <row r="13" spans="1:35" ht="12.75" customHeight="1" x14ac:dyDescent="0.2">
      <c r="A13" s="744" t="s">
        <v>207</v>
      </c>
      <c r="B13" s="747" t="s">
        <v>34</v>
      </c>
      <c r="C13" s="739" t="s">
        <v>35</v>
      </c>
      <c r="D13" s="739" t="s">
        <v>255</v>
      </c>
      <c r="E13" s="739" t="s">
        <v>206</v>
      </c>
      <c r="F13" s="747" t="s">
        <v>172</v>
      </c>
      <c r="G13" s="747" t="s">
        <v>226</v>
      </c>
      <c r="H13" s="56"/>
      <c r="I13" s="31"/>
      <c r="J13" s="185"/>
      <c r="K13" s="184"/>
      <c r="L13" s="62" t="s">
        <v>63</v>
      </c>
      <c r="M13" s="31"/>
      <c r="N13" s="31"/>
      <c r="S13" s="166"/>
      <c r="T13" s="177"/>
      <c r="U13" s="177"/>
      <c r="V13" s="59"/>
    </row>
    <row r="14" spans="1:35" ht="13.5" customHeight="1" thickBot="1" x14ac:dyDescent="0.25">
      <c r="A14" s="745"/>
      <c r="B14" s="748"/>
      <c r="C14" s="742"/>
      <c r="D14" s="740"/>
      <c r="E14" s="742"/>
      <c r="F14" s="748"/>
      <c r="G14" s="748"/>
      <c r="H14" s="56"/>
      <c r="I14" s="31"/>
      <c r="J14" s="185"/>
      <c r="K14" s="184"/>
      <c r="L14" s="62" t="s">
        <v>63</v>
      </c>
      <c r="M14" s="31"/>
      <c r="N14" s="31"/>
      <c r="V14" s="59"/>
    </row>
    <row r="15" spans="1:35" ht="13.5" customHeight="1" x14ac:dyDescent="0.2">
      <c r="A15" s="745"/>
      <c r="B15" s="748"/>
      <c r="C15" s="742"/>
      <c r="D15" s="740"/>
      <c r="E15" s="742"/>
      <c r="F15" s="748"/>
      <c r="G15" s="748"/>
      <c r="H15" s="56"/>
      <c r="I15" s="31"/>
      <c r="J15" s="185"/>
      <c r="K15" s="184"/>
      <c r="L15" s="62" t="s">
        <v>63</v>
      </c>
      <c r="M15" s="31"/>
      <c r="N15" s="31"/>
      <c r="V15" s="59"/>
      <c r="AB15" s="176"/>
      <c r="AC15" s="176"/>
      <c r="AD15" s="176"/>
      <c r="AE15" s="176"/>
      <c r="AF15" s="176"/>
      <c r="AG15" s="176"/>
      <c r="AH15" s="176"/>
      <c r="AI15" s="176"/>
    </row>
    <row r="16" spans="1:35" ht="13.5" customHeight="1" thickBot="1" x14ac:dyDescent="0.25">
      <c r="A16" s="746"/>
      <c r="B16" s="749"/>
      <c r="C16" s="743"/>
      <c r="D16" s="741"/>
      <c r="E16" s="743"/>
      <c r="F16" s="749"/>
      <c r="G16" s="749"/>
      <c r="H16" s="56"/>
      <c r="I16" s="31"/>
      <c r="J16" s="185"/>
      <c r="K16" s="184"/>
      <c r="L16" s="62" t="s">
        <v>63</v>
      </c>
      <c r="M16" s="31"/>
      <c r="N16" s="31"/>
      <c r="V16" s="59"/>
      <c r="AB16" s="173"/>
      <c r="AC16" s="173"/>
      <c r="AD16" s="173"/>
      <c r="AE16" s="173"/>
      <c r="AF16" s="173"/>
      <c r="AG16" s="173"/>
      <c r="AH16" s="173"/>
      <c r="AI16" s="173"/>
    </row>
    <row r="17" spans="1:35" s="202" customFormat="1" ht="31.5" customHeight="1" thickBot="1" x14ac:dyDescent="0.25">
      <c r="A17" s="244" t="s">
        <v>171</v>
      </c>
      <c r="B17" s="244"/>
      <c r="C17" s="244"/>
      <c r="D17" s="244"/>
      <c r="E17" s="244"/>
      <c r="F17" s="256"/>
      <c r="G17" s="244"/>
      <c r="H17" s="210"/>
      <c r="I17" s="203"/>
      <c r="J17" s="190"/>
      <c r="K17" s="189"/>
      <c r="L17" s="211"/>
      <c r="M17" s="203"/>
      <c r="N17" s="203"/>
      <c r="V17" s="212"/>
      <c r="AB17" s="213"/>
      <c r="AC17" s="213"/>
      <c r="AD17" s="213"/>
      <c r="AE17" s="213"/>
      <c r="AF17" s="213"/>
      <c r="AG17" s="213"/>
      <c r="AH17" s="213"/>
      <c r="AI17" s="213"/>
    </row>
    <row r="18" spans="1:35" ht="26.25" thickBot="1" x14ac:dyDescent="0.25">
      <c r="A18" s="314" t="s">
        <v>37</v>
      </c>
      <c r="B18" s="438">
        <v>42132</v>
      </c>
      <c r="C18" s="315"/>
      <c r="D18" s="315" t="s">
        <v>11</v>
      </c>
      <c r="E18" s="175">
        <v>41767</v>
      </c>
      <c r="F18" s="332" t="s">
        <v>205</v>
      </c>
      <c r="G18" s="317" t="s">
        <v>284</v>
      </c>
      <c r="H18" s="56"/>
      <c r="I18" s="31"/>
      <c r="J18" s="185"/>
      <c r="K18" s="184"/>
      <c r="L18" s="62" t="s">
        <v>63</v>
      </c>
      <c r="M18" s="31"/>
      <c r="N18" s="31"/>
      <c r="V18" s="62"/>
      <c r="AB18" s="173"/>
      <c r="AC18" s="173"/>
      <c r="AD18" s="173"/>
      <c r="AE18" s="173"/>
      <c r="AF18" s="173"/>
      <c r="AG18" s="173"/>
      <c r="AH18" s="173"/>
      <c r="AI18" s="173"/>
    </row>
    <row r="19" spans="1:35" ht="20.100000000000001" customHeight="1" thickBot="1" x14ac:dyDescent="0.25">
      <c r="A19" s="314" t="s">
        <v>170</v>
      </c>
      <c r="B19" s="438">
        <v>41795</v>
      </c>
      <c r="C19" s="315"/>
      <c r="D19" s="315" t="s">
        <v>11</v>
      </c>
      <c r="E19" s="175">
        <v>41795</v>
      </c>
      <c r="F19" s="332" t="s">
        <v>196</v>
      </c>
      <c r="G19" s="317" t="s">
        <v>284</v>
      </c>
      <c r="H19" s="56"/>
      <c r="I19" s="31"/>
      <c r="J19" s="184"/>
      <c r="K19" s="184"/>
      <c r="L19" s="62"/>
      <c r="M19" s="31"/>
      <c r="N19" s="31"/>
      <c r="V19" s="62"/>
      <c r="AB19" s="173"/>
      <c r="AC19" s="173"/>
      <c r="AD19" s="173"/>
      <c r="AE19" s="173"/>
      <c r="AF19" s="173"/>
      <c r="AG19" s="173"/>
      <c r="AH19" s="173"/>
      <c r="AI19" s="173"/>
    </row>
    <row r="20" spans="1:35" ht="26.25" thickBot="1" x14ac:dyDescent="0.25">
      <c r="A20" s="314" t="s">
        <v>38</v>
      </c>
      <c r="B20" s="438">
        <v>41974</v>
      </c>
      <c r="C20" s="315"/>
      <c r="D20" s="315" t="s">
        <v>11</v>
      </c>
      <c r="E20" s="175">
        <v>42044</v>
      </c>
      <c r="F20" s="332" t="s">
        <v>205</v>
      </c>
      <c r="G20" s="317" t="s">
        <v>284</v>
      </c>
      <c r="H20" s="29"/>
      <c r="L20" s="59"/>
      <c r="M20" s="25"/>
      <c r="V20" s="62" t="s">
        <v>60</v>
      </c>
      <c r="AB20" s="173"/>
      <c r="AC20" s="173"/>
      <c r="AD20" s="173"/>
      <c r="AE20" s="173"/>
      <c r="AF20" s="173"/>
      <c r="AG20" s="173"/>
      <c r="AH20" s="173"/>
      <c r="AI20" s="173"/>
    </row>
    <row r="21" spans="1:35" ht="20.100000000000001" customHeight="1" thickBot="1" x14ac:dyDescent="0.25">
      <c r="A21" s="314" t="s">
        <v>169</v>
      </c>
      <c r="B21" s="438">
        <v>41991</v>
      </c>
      <c r="C21" s="315"/>
      <c r="D21" s="315" t="s">
        <v>11</v>
      </c>
      <c r="E21" s="175">
        <v>42061</v>
      </c>
      <c r="F21" s="332" t="s">
        <v>196</v>
      </c>
      <c r="G21" s="317" t="s">
        <v>284</v>
      </c>
      <c r="H21" s="29"/>
      <c r="L21" s="59"/>
      <c r="M21" s="25"/>
      <c r="V21" s="62"/>
      <c r="AB21" s="173"/>
      <c r="AC21" s="173"/>
      <c r="AD21" s="173"/>
      <c r="AE21" s="173"/>
      <c r="AF21" s="173"/>
      <c r="AG21" s="173"/>
      <c r="AH21" s="173"/>
      <c r="AI21" s="173"/>
    </row>
    <row r="22" spans="1:35" ht="20.100000000000001" customHeight="1" thickBot="1" x14ac:dyDescent="0.25">
      <c r="A22" s="314" t="s">
        <v>31</v>
      </c>
      <c r="B22" s="175"/>
      <c r="C22" s="175"/>
      <c r="D22" s="175"/>
      <c r="E22" s="175"/>
      <c r="F22" s="332"/>
      <c r="G22" s="317"/>
      <c r="H22" s="29"/>
      <c r="L22" s="59"/>
      <c r="M22" s="25"/>
      <c r="R22" s="179"/>
      <c r="S22" s="173"/>
      <c r="T22" s="173"/>
      <c r="U22" s="173"/>
      <c r="V22" s="183" t="s">
        <v>61</v>
      </c>
      <c r="W22" s="173"/>
      <c r="X22" s="173"/>
      <c r="Y22" s="173"/>
      <c r="Z22" s="173"/>
      <c r="AA22" s="173"/>
      <c r="AB22" s="173"/>
      <c r="AC22" s="173"/>
      <c r="AD22" s="173"/>
      <c r="AE22" s="173"/>
      <c r="AF22" s="173"/>
      <c r="AG22" s="173"/>
      <c r="AH22" s="173"/>
      <c r="AI22" s="173"/>
    </row>
    <row r="23" spans="1:35" ht="20.100000000000001" customHeight="1" thickBot="1" x14ac:dyDescent="0.25">
      <c r="A23" s="314" t="s">
        <v>40</v>
      </c>
      <c r="B23" s="175"/>
      <c r="C23" s="175"/>
      <c r="D23" s="175"/>
      <c r="E23" s="175"/>
      <c r="F23" s="332"/>
      <c r="G23" s="317"/>
      <c r="H23" s="29"/>
      <c r="L23" s="59"/>
      <c r="M23" s="25"/>
      <c r="R23" s="182"/>
      <c r="S23" s="176"/>
      <c r="T23" s="176"/>
      <c r="U23" s="176"/>
      <c r="V23" s="181" t="s">
        <v>62</v>
      </c>
      <c r="W23" s="176"/>
      <c r="X23" s="176"/>
      <c r="Y23" s="176"/>
      <c r="Z23" s="176"/>
      <c r="AA23" s="176"/>
      <c r="AB23" s="173"/>
      <c r="AC23" s="173"/>
      <c r="AD23" s="173"/>
      <c r="AE23" s="173"/>
      <c r="AF23" s="173"/>
      <c r="AG23" s="173"/>
      <c r="AH23" s="173"/>
      <c r="AI23" s="173"/>
    </row>
    <row r="24" spans="1:35" ht="20.100000000000001" customHeight="1" thickBot="1" x14ac:dyDescent="0.25">
      <c r="A24" s="314" t="s">
        <v>39</v>
      </c>
      <c r="B24" s="175"/>
      <c r="C24" s="175"/>
      <c r="D24" s="175"/>
      <c r="E24" s="175"/>
      <c r="F24" s="332"/>
      <c r="G24" s="317"/>
      <c r="H24" s="29"/>
      <c r="L24" s="59"/>
      <c r="M24" s="25"/>
      <c r="R24" s="179"/>
      <c r="S24" s="173"/>
      <c r="T24" s="173"/>
      <c r="U24" s="173"/>
      <c r="V24" s="180"/>
      <c r="W24" s="173"/>
      <c r="X24" s="173"/>
      <c r="Y24" s="173"/>
      <c r="Z24" s="173"/>
      <c r="AA24" s="173"/>
      <c r="AB24" s="166"/>
    </row>
    <row r="25" spans="1:35" ht="13.5" thickBot="1" x14ac:dyDescent="0.25">
      <c r="A25" s="314" t="s">
        <v>43</v>
      </c>
      <c r="B25" s="175"/>
      <c r="C25" s="175"/>
      <c r="D25" s="175"/>
      <c r="E25" s="175"/>
      <c r="F25" s="332"/>
      <c r="G25" s="317"/>
      <c r="H25" s="29"/>
      <c r="L25" s="59"/>
      <c r="M25" s="25"/>
      <c r="R25" s="179"/>
      <c r="S25" s="173"/>
      <c r="T25" s="173"/>
      <c r="U25" s="173"/>
      <c r="V25" s="178"/>
      <c r="W25" s="173"/>
      <c r="X25" s="173"/>
      <c r="Y25" s="173"/>
      <c r="Z25" s="173"/>
      <c r="AA25" s="173"/>
      <c r="AB25" s="166"/>
    </row>
    <row r="26" spans="1:35" ht="26.25" thickBot="1" x14ac:dyDescent="0.25">
      <c r="A26" s="314" t="s">
        <v>44</v>
      </c>
      <c r="B26" s="437">
        <v>42278</v>
      </c>
      <c r="C26" s="175">
        <v>42318</v>
      </c>
      <c r="D26" s="175" t="s">
        <v>83</v>
      </c>
      <c r="E26" s="175">
        <v>42044</v>
      </c>
      <c r="F26" s="332" t="s">
        <v>205</v>
      </c>
      <c r="G26" s="317" t="s">
        <v>284</v>
      </c>
      <c r="H26" s="29"/>
      <c r="L26" s="59"/>
      <c r="M26" s="25"/>
      <c r="R26" s="179"/>
      <c r="S26" s="173"/>
      <c r="T26" s="173"/>
      <c r="U26" s="173"/>
      <c r="V26" s="178"/>
      <c r="W26" s="173"/>
      <c r="X26" s="173"/>
      <c r="Y26" s="173"/>
      <c r="Z26" s="173"/>
      <c r="AA26" s="173"/>
      <c r="AB26" s="166"/>
    </row>
    <row r="27" spans="1:35" ht="26.25" thickBot="1" x14ac:dyDescent="0.25">
      <c r="A27" s="314" t="s">
        <v>41</v>
      </c>
      <c r="B27" s="437">
        <v>42278</v>
      </c>
      <c r="C27" s="175">
        <v>42318</v>
      </c>
      <c r="D27" s="175" t="s">
        <v>83</v>
      </c>
      <c r="E27" s="175">
        <v>42324</v>
      </c>
      <c r="F27" s="332" t="s">
        <v>205</v>
      </c>
      <c r="G27" s="317" t="s">
        <v>284</v>
      </c>
      <c r="H27" s="29"/>
      <c r="L27" s="59"/>
      <c r="M27" s="25"/>
      <c r="R27" s="179"/>
      <c r="S27" s="173"/>
      <c r="T27" s="173"/>
      <c r="U27" s="173"/>
      <c r="V27" s="178"/>
      <c r="W27" s="173"/>
      <c r="X27" s="173"/>
      <c r="Y27" s="173"/>
      <c r="Z27" s="173"/>
      <c r="AA27" s="173"/>
      <c r="AB27" s="166"/>
    </row>
    <row r="28" spans="1:35" ht="20.100000000000001" customHeight="1" thickBot="1" x14ac:dyDescent="0.25">
      <c r="A28" s="314" t="s">
        <v>168</v>
      </c>
      <c r="B28" s="437">
        <v>42326</v>
      </c>
      <c r="C28" s="175"/>
      <c r="D28" s="175" t="s">
        <v>83</v>
      </c>
      <c r="E28" s="175">
        <v>42344</v>
      </c>
      <c r="F28" s="332" t="s">
        <v>196</v>
      </c>
      <c r="G28" s="317" t="s">
        <v>284</v>
      </c>
      <c r="H28" s="29"/>
      <c r="L28" s="59"/>
      <c r="M28" s="25"/>
      <c r="R28" s="173"/>
      <c r="S28" s="173"/>
      <c r="T28" s="173"/>
      <c r="U28" s="173"/>
      <c r="V28" s="178"/>
      <c r="W28" s="173"/>
      <c r="X28" s="173"/>
      <c r="Y28" s="173"/>
      <c r="Z28" s="173"/>
      <c r="AA28" s="173"/>
      <c r="AB28" s="166"/>
    </row>
    <row r="29" spans="1:35" s="166" customFormat="1" ht="3.75" customHeight="1" thickBot="1" x14ac:dyDescent="0.25">
      <c r="A29" s="250"/>
      <c r="B29" s="251"/>
      <c r="C29" s="251"/>
      <c r="D29" s="251"/>
      <c r="E29" s="251"/>
      <c r="F29" s="252"/>
      <c r="G29" s="252"/>
      <c r="H29" s="145"/>
      <c r="L29" s="253"/>
      <c r="R29" s="173"/>
      <c r="S29" s="173"/>
      <c r="T29" s="173"/>
      <c r="U29" s="173"/>
      <c r="V29" s="178"/>
      <c r="W29" s="173"/>
      <c r="X29" s="173"/>
      <c r="Y29" s="173"/>
      <c r="Z29" s="173"/>
      <c r="AA29" s="173"/>
    </row>
    <row r="30" spans="1:35" s="248" customFormat="1" ht="33" customHeight="1" thickBot="1" x14ac:dyDescent="0.25">
      <c r="A30" s="244" t="s">
        <v>316</v>
      </c>
      <c r="B30" s="244"/>
      <c r="C30" s="244"/>
      <c r="D30" s="244"/>
      <c r="E30" s="244"/>
      <c r="F30" s="333"/>
      <c r="G30" s="245"/>
      <c r="H30" s="254"/>
      <c r="L30" s="249"/>
      <c r="R30" s="213"/>
      <c r="S30" s="213"/>
      <c r="T30" s="213"/>
      <c r="U30" s="213"/>
      <c r="V30" s="255"/>
      <c r="W30" s="213"/>
      <c r="X30" s="213"/>
      <c r="Y30" s="213"/>
      <c r="Z30" s="213"/>
      <c r="AA30" s="213"/>
    </row>
    <row r="31" spans="1:35" s="166" customFormat="1" ht="18.95" customHeight="1" thickBot="1" x14ac:dyDescent="0.25">
      <c r="A31" s="216" t="s">
        <v>211</v>
      </c>
      <c r="B31" s="175"/>
      <c r="C31" s="175"/>
      <c r="D31" s="175"/>
      <c r="E31" s="175"/>
      <c r="F31" s="332"/>
      <c r="G31" s="311" t="s">
        <v>70</v>
      </c>
      <c r="H31" s="145"/>
      <c r="L31" s="253"/>
      <c r="R31" s="173"/>
      <c r="S31" s="173"/>
      <c r="T31" s="173"/>
      <c r="U31" s="173"/>
      <c r="V31" s="178"/>
      <c r="W31" s="173"/>
      <c r="X31" s="173"/>
      <c r="Y31" s="173"/>
      <c r="Z31" s="173"/>
      <c r="AA31" s="173"/>
    </row>
    <row r="32" spans="1:35" s="166" customFormat="1" ht="18.95" customHeight="1" thickBot="1" x14ac:dyDescent="0.25">
      <c r="A32" s="216" t="s">
        <v>166</v>
      </c>
      <c r="B32" s="437"/>
      <c r="C32" s="175"/>
      <c r="D32" s="175"/>
      <c r="E32" s="175"/>
      <c r="F32" s="332" t="s">
        <v>200</v>
      </c>
      <c r="G32" s="311"/>
      <c r="H32" s="145"/>
      <c r="L32" s="253"/>
      <c r="R32" s="173"/>
      <c r="S32" s="173"/>
      <c r="T32" s="173"/>
      <c r="U32" s="173"/>
      <c r="V32" s="178"/>
      <c r="W32" s="173"/>
      <c r="X32" s="173"/>
      <c r="Y32" s="173"/>
      <c r="Z32" s="173"/>
      <c r="AA32" s="173"/>
    </row>
    <row r="33" spans="1:27" s="166" customFormat="1" ht="18.95" customHeight="1" thickBot="1" x14ac:dyDescent="0.25">
      <c r="A33" s="216" t="s">
        <v>317</v>
      </c>
      <c r="B33" s="175"/>
      <c r="C33" s="175"/>
      <c r="D33" s="175"/>
      <c r="E33" s="175"/>
      <c r="F33" s="332"/>
      <c r="G33" s="311"/>
      <c r="H33" s="145"/>
      <c r="L33" s="253"/>
      <c r="R33" s="173"/>
      <c r="S33" s="173"/>
      <c r="T33" s="173"/>
      <c r="U33" s="173"/>
      <c r="V33" s="178"/>
      <c r="W33" s="173"/>
      <c r="X33" s="173"/>
      <c r="Y33" s="173"/>
      <c r="Z33" s="173"/>
      <c r="AA33" s="173"/>
    </row>
    <row r="34" spans="1:27" s="166" customFormat="1" ht="18.95" customHeight="1" thickBot="1" x14ac:dyDescent="0.25">
      <c r="A34" s="216" t="s">
        <v>166</v>
      </c>
      <c r="B34" s="437">
        <v>41844</v>
      </c>
      <c r="C34" s="175">
        <v>41933</v>
      </c>
      <c r="D34" s="175" t="s">
        <v>11</v>
      </c>
      <c r="E34" s="175">
        <v>41933</v>
      </c>
      <c r="F34" s="332" t="s">
        <v>200</v>
      </c>
      <c r="G34" s="311"/>
      <c r="H34" s="145"/>
      <c r="L34" s="253"/>
      <c r="R34" s="173"/>
      <c r="S34" s="173"/>
      <c r="T34" s="173"/>
      <c r="U34" s="173"/>
      <c r="V34" s="178"/>
      <c r="W34" s="173"/>
      <c r="X34" s="173"/>
      <c r="Y34" s="173"/>
      <c r="Z34" s="173"/>
      <c r="AA34" s="173"/>
    </row>
    <row r="35" spans="1:27" s="166" customFormat="1" ht="18.95" customHeight="1" thickBot="1" x14ac:dyDescent="0.25">
      <c r="A35" s="216" t="s">
        <v>165</v>
      </c>
      <c r="B35" s="175"/>
      <c r="C35" s="175"/>
      <c r="D35" s="175"/>
      <c r="E35" s="175"/>
      <c r="F35" s="332"/>
      <c r="G35" s="311"/>
      <c r="H35" s="145"/>
      <c r="L35" s="253"/>
      <c r="R35" s="173"/>
      <c r="S35" s="173"/>
      <c r="T35" s="173"/>
      <c r="U35" s="173"/>
      <c r="V35" s="178"/>
      <c r="W35" s="173"/>
      <c r="X35" s="173"/>
      <c r="Y35" s="173"/>
      <c r="Z35" s="173"/>
      <c r="AA35" s="173"/>
    </row>
    <row r="36" spans="1:27" s="166" customFormat="1" ht="18.95" customHeight="1" thickBot="1" x14ac:dyDescent="0.25">
      <c r="A36" s="216" t="s">
        <v>164</v>
      </c>
      <c r="B36" s="437">
        <v>44926</v>
      </c>
      <c r="C36" s="175"/>
      <c r="D36" s="175"/>
      <c r="E36" s="175">
        <v>44926</v>
      </c>
      <c r="F36" s="332" t="s">
        <v>203</v>
      </c>
      <c r="G36" s="311" t="s">
        <v>70</v>
      </c>
      <c r="H36" s="145"/>
      <c r="L36" s="253"/>
      <c r="R36" s="173"/>
      <c r="S36" s="173"/>
      <c r="T36" s="173"/>
      <c r="U36" s="173"/>
      <c r="V36" s="178"/>
      <c r="W36" s="173"/>
      <c r="X36" s="173"/>
      <c r="Y36" s="173"/>
      <c r="Z36" s="173"/>
      <c r="AA36" s="173"/>
    </row>
    <row r="37" spans="1:27" s="166" customFormat="1" ht="18.95" customHeight="1" thickBot="1" x14ac:dyDescent="0.25">
      <c r="A37" s="436" t="s">
        <v>282</v>
      </c>
      <c r="B37" s="437">
        <v>42309</v>
      </c>
      <c r="C37" s="175"/>
      <c r="D37" s="175"/>
      <c r="E37" s="175">
        <v>42309</v>
      </c>
      <c r="F37" s="332" t="s">
        <v>204</v>
      </c>
      <c r="G37" s="311" t="s">
        <v>283</v>
      </c>
      <c r="H37" s="145"/>
      <c r="L37" s="253"/>
      <c r="R37" s="173"/>
      <c r="S37" s="173"/>
      <c r="T37" s="173"/>
      <c r="U37" s="173"/>
      <c r="V37" s="178"/>
      <c r="W37" s="173"/>
      <c r="X37" s="173"/>
      <c r="Y37" s="173"/>
      <c r="Z37" s="173"/>
      <c r="AA37" s="173"/>
    </row>
    <row r="38" spans="1:27" s="166" customFormat="1" ht="18.95" customHeight="1" thickBot="1" x14ac:dyDescent="0.25">
      <c r="A38" s="474" t="s">
        <v>339</v>
      </c>
      <c r="B38" s="175">
        <v>42145</v>
      </c>
      <c r="C38" s="175"/>
      <c r="D38" s="315" t="s">
        <v>83</v>
      </c>
      <c r="E38" s="315">
        <v>42659</v>
      </c>
      <c r="F38" s="316" t="s">
        <v>202</v>
      </c>
      <c r="G38" s="317"/>
      <c r="H38" s="145"/>
      <c r="L38" s="253"/>
      <c r="R38" s="173"/>
      <c r="S38" s="173"/>
      <c r="T38" s="173"/>
      <c r="U38" s="173"/>
      <c r="V38" s="178"/>
      <c r="W38" s="173"/>
      <c r="X38" s="173"/>
      <c r="Y38" s="173"/>
      <c r="Z38" s="173"/>
      <c r="AA38" s="173"/>
    </row>
    <row r="39" spans="1:27" s="166" customFormat="1" ht="18.95" customHeight="1" thickBot="1" x14ac:dyDescent="0.25">
      <c r="A39" s="436" t="s">
        <v>353</v>
      </c>
      <c r="B39" s="437">
        <v>41852</v>
      </c>
      <c r="C39" s="175"/>
      <c r="D39" s="175" t="s">
        <v>11</v>
      </c>
      <c r="E39" s="175">
        <v>42461</v>
      </c>
      <c r="F39" s="332" t="s">
        <v>201</v>
      </c>
      <c r="G39" s="311"/>
      <c r="H39" s="145"/>
      <c r="L39" s="253"/>
      <c r="R39" s="173"/>
      <c r="S39" s="173"/>
      <c r="T39" s="173"/>
      <c r="U39" s="173"/>
      <c r="V39" s="178"/>
      <c r="W39" s="173"/>
      <c r="X39" s="173"/>
      <c r="Y39" s="173"/>
      <c r="Z39" s="173"/>
      <c r="AA39" s="173"/>
    </row>
    <row r="40" spans="1:27" s="166" customFormat="1" ht="18.95" customHeight="1" thickBot="1" x14ac:dyDescent="0.25">
      <c r="A40" s="436" t="s">
        <v>359</v>
      </c>
      <c r="B40" s="437">
        <v>41852</v>
      </c>
      <c r="C40" s="175"/>
      <c r="D40" s="175" t="s">
        <v>11</v>
      </c>
      <c r="E40" s="175">
        <v>41852</v>
      </c>
      <c r="F40" s="332" t="s">
        <v>201</v>
      </c>
      <c r="G40" s="311"/>
      <c r="H40" s="145"/>
      <c r="L40" s="253"/>
      <c r="R40" s="173"/>
      <c r="S40" s="173"/>
      <c r="T40" s="173"/>
      <c r="U40" s="173"/>
      <c r="V40" s="178"/>
      <c r="W40" s="173"/>
      <c r="X40" s="173"/>
      <c r="Y40" s="173"/>
      <c r="Z40" s="173"/>
      <c r="AA40" s="173"/>
    </row>
    <row r="41" spans="1:27" s="166" customFormat="1" ht="18.95" customHeight="1" thickBot="1" x14ac:dyDescent="0.25">
      <c r="A41" s="267"/>
      <c r="B41" s="175"/>
      <c r="C41" s="175"/>
      <c r="D41" s="175"/>
      <c r="E41" s="175"/>
      <c r="F41" s="332"/>
      <c r="G41" s="311"/>
      <c r="H41" s="145"/>
      <c r="L41" s="253"/>
      <c r="R41" s="173"/>
      <c r="S41" s="173"/>
      <c r="T41" s="173"/>
      <c r="U41" s="173"/>
      <c r="V41" s="178"/>
      <c r="W41" s="173"/>
      <c r="X41" s="173"/>
      <c r="Y41" s="173"/>
      <c r="Z41" s="173"/>
      <c r="AA41" s="173"/>
    </row>
    <row r="42" spans="1:27" s="166" customFormat="1" ht="18.95" customHeight="1" thickBot="1" x14ac:dyDescent="0.25">
      <c r="A42" s="267"/>
      <c r="B42" s="175"/>
      <c r="C42" s="175"/>
      <c r="D42" s="175"/>
      <c r="E42" s="175"/>
      <c r="F42" s="332"/>
      <c r="G42" s="311"/>
      <c r="H42" s="145"/>
      <c r="L42" s="253"/>
      <c r="R42" s="173"/>
      <c r="S42" s="173"/>
      <c r="T42" s="173"/>
      <c r="U42" s="173"/>
      <c r="V42" s="178"/>
      <c r="W42" s="173"/>
      <c r="X42" s="173"/>
      <c r="Y42" s="173"/>
      <c r="Z42" s="173"/>
      <c r="AA42" s="173"/>
    </row>
    <row r="43" spans="1:27" s="166" customFormat="1" ht="18.95" customHeight="1" thickBot="1" x14ac:dyDescent="0.25">
      <c r="A43" s="267"/>
      <c r="B43" s="175"/>
      <c r="C43" s="175"/>
      <c r="D43" s="175"/>
      <c r="E43" s="175"/>
      <c r="F43" s="332"/>
      <c r="G43" s="311"/>
      <c r="H43" s="145"/>
      <c r="L43" s="253"/>
      <c r="R43" s="173"/>
      <c r="S43" s="173"/>
      <c r="T43" s="173"/>
      <c r="U43" s="173"/>
      <c r="V43" s="178"/>
      <c r="W43" s="173"/>
      <c r="X43" s="173"/>
      <c r="Y43" s="173"/>
      <c r="Z43" s="173"/>
      <c r="AA43" s="173"/>
    </row>
    <row r="44" spans="1:27" s="166" customFormat="1" ht="18.95" customHeight="1" thickBot="1" x14ac:dyDescent="0.25">
      <c r="A44" s="267"/>
      <c r="B44" s="175"/>
      <c r="C44" s="175"/>
      <c r="D44" s="175"/>
      <c r="E44" s="175"/>
      <c r="F44" s="332"/>
      <c r="G44" s="311"/>
      <c r="H44" s="145"/>
      <c r="L44" s="253"/>
      <c r="R44" s="173"/>
      <c r="S44" s="173"/>
      <c r="T44" s="173"/>
      <c r="U44" s="173"/>
      <c r="V44" s="178"/>
      <c r="W44" s="173"/>
      <c r="X44" s="173"/>
      <c r="Y44" s="173"/>
      <c r="Z44" s="173"/>
      <c r="AA44" s="173"/>
    </row>
    <row r="45" spans="1:27" s="166" customFormat="1" ht="18.95" customHeight="1" thickBot="1" x14ac:dyDescent="0.25">
      <c r="A45" s="267"/>
      <c r="B45" s="175"/>
      <c r="C45" s="175"/>
      <c r="D45" s="175"/>
      <c r="E45" s="175"/>
      <c r="F45" s="332"/>
      <c r="G45" s="311"/>
      <c r="H45" s="145"/>
      <c r="L45" s="253"/>
      <c r="R45" s="173"/>
      <c r="S45" s="173"/>
      <c r="T45" s="173"/>
      <c r="U45" s="173"/>
      <c r="V45" s="178"/>
      <c r="W45" s="173"/>
      <c r="X45" s="173"/>
      <c r="Y45" s="173"/>
      <c r="Z45" s="173"/>
      <c r="AA45" s="173"/>
    </row>
    <row r="46" spans="1:27" s="166" customFormat="1" ht="18.95" customHeight="1" thickBot="1" x14ac:dyDescent="0.25">
      <c r="A46" s="267"/>
      <c r="B46" s="175"/>
      <c r="C46" s="175"/>
      <c r="D46" s="175"/>
      <c r="E46" s="175"/>
      <c r="F46" s="332"/>
      <c r="G46" s="311"/>
      <c r="H46" s="145"/>
      <c r="L46" s="253"/>
      <c r="R46" s="173"/>
      <c r="S46" s="173"/>
      <c r="T46" s="173"/>
      <c r="U46" s="173"/>
      <c r="V46" s="178"/>
      <c r="W46" s="173"/>
      <c r="X46" s="173"/>
      <c r="Y46" s="173"/>
      <c r="Z46" s="173"/>
      <c r="AA46" s="173"/>
    </row>
    <row r="47" spans="1:27" s="202" customFormat="1" ht="30.75" customHeight="1" thickBot="1" x14ac:dyDescent="0.25">
      <c r="A47" s="272" t="s">
        <v>251</v>
      </c>
      <c r="B47" s="244"/>
      <c r="C47" s="244"/>
      <c r="D47" s="244"/>
      <c r="E47" s="244"/>
      <c r="F47" s="333"/>
      <c r="G47" s="245"/>
      <c r="H47" s="439"/>
      <c r="I47" s="439"/>
      <c r="L47" s="212"/>
      <c r="V47" s="212"/>
    </row>
    <row r="48" spans="1:27" ht="22.5" customHeight="1" thickBot="1" x14ac:dyDescent="0.25">
      <c r="A48" s="216" t="s">
        <v>210</v>
      </c>
      <c r="B48" s="437">
        <v>41359</v>
      </c>
      <c r="C48" s="175"/>
      <c r="D48" s="175" t="s">
        <v>11</v>
      </c>
      <c r="E48" s="175">
        <v>41359</v>
      </c>
      <c r="F48" s="332" t="s">
        <v>167</v>
      </c>
      <c r="G48" s="311"/>
      <c r="L48" s="59"/>
      <c r="M48" s="25"/>
      <c r="V48" s="59"/>
    </row>
    <row r="49" spans="1:22" ht="22.5" customHeight="1" thickBot="1" x14ac:dyDescent="0.25">
      <c r="A49" s="216" t="s">
        <v>42</v>
      </c>
      <c r="B49" s="437">
        <v>41359</v>
      </c>
      <c r="C49" s="175"/>
      <c r="D49" s="175" t="s">
        <v>11</v>
      </c>
      <c r="E49" s="175">
        <v>41359</v>
      </c>
      <c r="F49" s="332" t="s">
        <v>167</v>
      </c>
      <c r="G49" s="311"/>
      <c r="L49" s="59"/>
      <c r="M49" s="25"/>
      <c r="V49" s="59"/>
    </row>
    <row r="50" spans="1:22" ht="22.5" customHeight="1" thickBot="1" x14ac:dyDescent="0.25">
      <c r="A50" s="216" t="s">
        <v>209</v>
      </c>
      <c r="B50" s="437">
        <v>44926</v>
      </c>
      <c r="C50" s="175"/>
      <c r="D50" s="175" t="s">
        <v>11</v>
      </c>
      <c r="E50" s="175">
        <v>44926</v>
      </c>
      <c r="F50" s="332" t="s">
        <v>167</v>
      </c>
      <c r="G50" s="311" t="s">
        <v>280</v>
      </c>
      <c r="L50" s="59"/>
      <c r="M50" s="25"/>
      <c r="V50" s="59"/>
    </row>
    <row r="51" spans="1:22" ht="22.5" customHeight="1" thickBot="1" x14ac:dyDescent="0.25">
      <c r="A51" s="216" t="s">
        <v>274</v>
      </c>
      <c r="B51" s="437">
        <v>42659</v>
      </c>
      <c r="C51" s="175"/>
      <c r="D51" s="175" t="s">
        <v>11</v>
      </c>
      <c r="E51" s="175">
        <v>42659</v>
      </c>
      <c r="F51" s="332" t="s">
        <v>167</v>
      </c>
      <c r="G51" s="311"/>
      <c r="L51" s="59"/>
      <c r="M51" s="25"/>
      <c r="V51" s="59"/>
    </row>
    <row r="52" spans="1:22" ht="22.5" customHeight="1" thickBot="1" x14ac:dyDescent="0.25">
      <c r="A52" s="314" t="s">
        <v>331</v>
      </c>
      <c r="B52" s="438">
        <v>42078</v>
      </c>
      <c r="C52" s="315">
        <v>42030</v>
      </c>
      <c r="D52" s="315" t="s">
        <v>11</v>
      </c>
      <c r="E52" s="315">
        <v>42030</v>
      </c>
      <c r="F52" s="316" t="s">
        <v>205</v>
      </c>
      <c r="G52" s="311"/>
      <c r="L52" s="59"/>
      <c r="M52" s="25"/>
      <c r="V52" s="59"/>
    </row>
    <row r="53" spans="1:22" ht="22.5" customHeight="1" thickBot="1" x14ac:dyDescent="0.25">
      <c r="A53" s="314" t="s">
        <v>332</v>
      </c>
      <c r="B53" s="438">
        <v>42083</v>
      </c>
      <c r="C53" s="315"/>
      <c r="D53" s="315" t="s">
        <v>11</v>
      </c>
      <c r="E53" s="315">
        <v>42055</v>
      </c>
      <c r="F53" s="316" t="s">
        <v>196</v>
      </c>
      <c r="G53" s="311"/>
      <c r="L53" s="59"/>
      <c r="M53" s="25"/>
      <c r="V53" s="59"/>
    </row>
    <row r="54" spans="1:22" ht="22.5" customHeight="1" thickBot="1" x14ac:dyDescent="0.25">
      <c r="A54" s="314" t="s">
        <v>333</v>
      </c>
      <c r="B54" s="438">
        <v>42231</v>
      </c>
      <c r="C54" s="315"/>
      <c r="D54" s="315" t="s">
        <v>11</v>
      </c>
      <c r="E54" s="315">
        <v>42226</v>
      </c>
      <c r="F54" s="316" t="s">
        <v>205</v>
      </c>
      <c r="G54" s="311"/>
      <c r="L54" s="59"/>
      <c r="M54" s="25"/>
      <c r="V54" s="59"/>
    </row>
    <row r="55" spans="1:22" ht="22.5" customHeight="1" thickBot="1" x14ac:dyDescent="0.25">
      <c r="A55" s="314" t="s">
        <v>334</v>
      </c>
      <c r="B55" s="438">
        <v>42247</v>
      </c>
      <c r="C55" s="315"/>
      <c r="D55" s="315" t="s">
        <v>11</v>
      </c>
      <c r="E55" s="315">
        <v>42247</v>
      </c>
      <c r="F55" s="316" t="s">
        <v>196</v>
      </c>
      <c r="G55" s="311"/>
      <c r="L55" s="59"/>
      <c r="M55" s="25"/>
      <c r="V55" s="59"/>
    </row>
    <row r="56" spans="1:22" ht="22.5" customHeight="1" thickBot="1" x14ac:dyDescent="0.25">
      <c r="A56" s="314" t="s">
        <v>335</v>
      </c>
      <c r="B56" s="438">
        <v>42522</v>
      </c>
      <c r="C56" s="315"/>
      <c r="D56" s="315" t="s">
        <v>83</v>
      </c>
      <c r="E56" s="531">
        <v>42522</v>
      </c>
      <c r="F56" s="316" t="s">
        <v>205</v>
      </c>
      <c r="G56" s="533" t="s">
        <v>490</v>
      </c>
      <c r="L56" s="59"/>
      <c r="M56" s="25"/>
      <c r="V56" s="59"/>
    </row>
    <row r="57" spans="1:22" ht="22.5" customHeight="1" thickBot="1" x14ac:dyDescent="0.25">
      <c r="A57" s="314" t="s">
        <v>336</v>
      </c>
      <c r="B57" s="438">
        <v>42536</v>
      </c>
      <c r="C57" s="315"/>
      <c r="D57" s="315" t="s">
        <v>83</v>
      </c>
      <c r="E57" s="531">
        <v>42555</v>
      </c>
      <c r="F57" s="532" t="s">
        <v>205</v>
      </c>
      <c r="G57" s="533" t="s">
        <v>490</v>
      </c>
      <c r="L57" s="59"/>
      <c r="M57" s="25"/>
      <c r="V57" s="59"/>
    </row>
    <row r="58" spans="1:22" ht="22.5" customHeight="1" thickBot="1" x14ac:dyDescent="0.25">
      <c r="A58" s="314" t="s">
        <v>337</v>
      </c>
      <c r="B58" s="438">
        <v>42536</v>
      </c>
      <c r="C58" s="315"/>
      <c r="D58" s="315" t="s">
        <v>83</v>
      </c>
      <c r="E58" s="531">
        <v>42549</v>
      </c>
      <c r="F58" s="532" t="s">
        <v>196</v>
      </c>
      <c r="G58" s="533" t="s">
        <v>490</v>
      </c>
      <c r="L58" s="59"/>
      <c r="M58" s="25"/>
      <c r="V58" s="59"/>
    </row>
    <row r="59" spans="1:22" ht="22.5" customHeight="1" thickBot="1" x14ac:dyDescent="0.25">
      <c r="A59" s="318" t="s">
        <v>338</v>
      </c>
      <c r="B59" s="438">
        <v>42659</v>
      </c>
      <c r="C59" s="315"/>
      <c r="D59" s="315" t="s">
        <v>83</v>
      </c>
      <c r="E59" s="531">
        <v>42659</v>
      </c>
      <c r="F59" s="532" t="s">
        <v>196</v>
      </c>
      <c r="G59" s="533" t="s">
        <v>494</v>
      </c>
      <c r="L59" s="59"/>
      <c r="M59" s="25"/>
      <c r="V59" s="59"/>
    </row>
    <row r="60" spans="1:22" ht="22.5" customHeight="1" thickBot="1" x14ac:dyDescent="0.25">
      <c r="A60" s="216" t="s">
        <v>340</v>
      </c>
      <c r="B60" s="175">
        <v>41906</v>
      </c>
      <c r="C60" s="175"/>
      <c r="D60" s="175" t="s">
        <v>11</v>
      </c>
      <c r="E60" s="175">
        <v>41906</v>
      </c>
      <c r="F60" s="332" t="s">
        <v>167</v>
      </c>
      <c r="G60" s="311"/>
      <c r="L60" s="59"/>
      <c r="M60" s="25"/>
      <c r="V60" s="59"/>
    </row>
    <row r="61" spans="1:22" ht="22.5" customHeight="1" thickBot="1" x14ac:dyDescent="0.25">
      <c r="A61" s="216" t="s">
        <v>341</v>
      </c>
      <c r="B61" s="437">
        <v>42659</v>
      </c>
      <c r="C61" s="175"/>
      <c r="D61" s="175" t="s">
        <v>11</v>
      </c>
      <c r="E61" s="175">
        <v>42659</v>
      </c>
      <c r="F61" s="270" t="s">
        <v>102</v>
      </c>
      <c r="G61" s="311" t="s">
        <v>285</v>
      </c>
      <c r="L61" s="59"/>
      <c r="M61" s="25"/>
      <c r="V61" s="59"/>
    </row>
    <row r="62" spans="1:22" ht="22.5" customHeight="1" thickBot="1" x14ac:dyDescent="0.25">
      <c r="A62" s="475" t="s">
        <v>342</v>
      </c>
      <c r="B62" s="476">
        <v>45942</v>
      </c>
      <c r="C62" s="476"/>
      <c r="D62" s="476" t="s">
        <v>11</v>
      </c>
      <c r="E62" s="476">
        <v>45942</v>
      </c>
      <c r="F62" s="477"/>
      <c r="G62" s="478" t="s">
        <v>368</v>
      </c>
      <c r="L62" s="59"/>
      <c r="M62" s="25"/>
      <c r="V62" s="59"/>
    </row>
    <row r="63" spans="1:22" ht="22.5" customHeight="1" thickBot="1" x14ac:dyDescent="0.25">
      <c r="A63" s="216" t="s">
        <v>343</v>
      </c>
      <c r="B63" s="437">
        <v>42065</v>
      </c>
      <c r="C63" s="175"/>
      <c r="D63" s="175" t="s">
        <v>11</v>
      </c>
      <c r="E63" s="175">
        <v>42054</v>
      </c>
      <c r="F63" s="270"/>
      <c r="G63" s="311"/>
      <c r="L63" s="59"/>
      <c r="M63" s="25"/>
      <c r="V63" s="59"/>
    </row>
    <row r="64" spans="1:22" ht="22.5" customHeight="1" thickBot="1" x14ac:dyDescent="0.25">
      <c r="A64" s="216" t="s">
        <v>344</v>
      </c>
      <c r="B64" s="437">
        <v>42247</v>
      </c>
      <c r="C64" s="175">
        <v>42277</v>
      </c>
      <c r="D64" s="175" t="s">
        <v>11</v>
      </c>
      <c r="E64" s="175">
        <v>42262</v>
      </c>
      <c r="F64" s="270"/>
      <c r="G64" s="311" t="s">
        <v>286</v>
      </c>
      <c r="L64" s="59"/>
      <c r="M64" s="25"/>
      <c r="V64" s="59"/>
    </row>
    <row r="65" spans="1:22" ht="22.5" customHeight="1" thickBot="1" x14ac:dyDescent="0.25">
      <c r="A65" s="216" t="s">
        <v>345</v>
      </c>
      <c r="B65" s="437">
        <v>42551</v>
      </c>
      <c r="C65" s="175"/>
      <c r="D65" s="175" t="s">
        <v>83</v>
      </c>
      <c r="E65" s="534">
        <v>42565</v>
      </c>
      <c r="F65" s="270" t="s">
        <v>167</v>
      </c>
      <c r="G65" s="535" t="s">
        <v>490</v>
      </c>
      <c r="L65" s="59"/>
      <c r="M65" s="25"/>
      <c r="V65" s="59"/>
    </row>
    <row r="66" spans="1:22" ht="22.5" customHeight="1" thickBot="1" x14ac:dyDescent="0.25">
      <c r="A66" s="483" t="s">
        <v>346</v>
      </c>
      <c r="B66" s="438">
        <v>41767</v>
      </c>
      <c r="C66" s="315">
        <v>41788</v>
      </c>
      <c r="D66" s="315"/>
      <c r="E66" s="315"/>
      <c r="F66" s="332"/>
      <c r="G66" s="311" t="s">
        <v>491</v>
      </c>
      <c r="L66" s="59"/>
      <c r="M66" s="25"/>
      <c r="V66" s="59"/>
    </row>
    <row r="67" spans="1:22" ht="22.5" customHeight="1" thickBot="1" x14ac:dyDescent="0.25">
      <c r="A67" s="483" t="s">
        <v>347</v>
      </c>
      <c r="B67" s="438">
        <v>41795</v>
      </c>
      <c r="C67" s="315"/>
      <c r="D67" s="315" t="s">
        <v>11</v>
      </c>
      <c r="E67" s="315"/>
      <c r="F67" s="332"/>
      <c r="G67" s="311" t="s">
        <v>491</v>
      </c>
      <c r="L67" s="59"/>
      <c r="M67" s="25"/>
      <c r="V67" s="59"/>
    </row>
    <row r="68" spans="1:22" ht="22.5" customHeight="1" thickBot="1" x14ac:dyDescent="0.25">
      <c r="A68" s="483" t="s">
        <v>348</v>
      </c>
      <c r="B68" s="438">
        <v>41814</v>
      </c>
      <c r="C68" s="315">
        <v>42044</v>
      </c>
      <c r="D68" s="315" t="s">
        <v>11</v>
      </c>
      <c r="E68" s="315"/>
      <c r="F68" s="332"/>
      <c r="G68" s="311" t="s">
        <v>491</v>
      </c>
      <c r="L68" s="59"/>
      <c r="M68" s="25"/>
      <c r="V68" s="59"/>
    </row>
    <row r="69" spans="1:22" ht="22.5" customHeight="1" thickBot="1" x14ac:dyDescent="0.25">
      <c r="A69" s="483" t="s">
        <v>349</v>
      </c>
      <c r="B69" s="438">
        <v>41992</v>
      </c>
      <c r="C69" s="315">
        <v>42061</v>
      </c>
      <c r="D69" s="315" t="s">
        <v>11</v>
      </c>
      <c r="E69" s="315"/>
      <c r="F69" s="332"/>
      <c r="G69" s="311" t="s">
        <v>491</v>
      </c>
      <c r="L69" s="59"/>
      <c r="M69" s="25"/>
      <c r="V69" s="59"/>
    </row>
    <row r="70" spans="1:22" ht="22.5" customHeight="1" thickBot="1" x14ac:dyDescent="0.25">
      <c r="A70" s="483" t="s">
        <v>350</v>
      </c>
      <c r="B70" s="437">
        <v>42278</v>
      </c>
      <c r="C70" s="175">
        <v>42318</v>
      </c>
      <c r="D70" s="175" t="s">
        <v>11</v>
      </c>
      <c r="E70" s="175"/>
      <c r="F70" s="332"/>
      <c r="G70" s="311" t="s">
        <v>491</v>
      </c>
      <c r="L70" s="59"/>
      <c r="M70" s="25"/>
      <c r="V70" s="59"/>
    </row>
    <row r="71" spans="1:22" ht="22.5" customHeight="1" thickBot="1" x14ac:dyDescent="0.25">
      <c r="A71" s="483" t="s">
        <v>351</v>
      </c>
      <c r="B71" s="437">
        <v>42278</v>
      </c>
      <c r="C71" s="175">
        <v>42338</v>
      </c>
      <c r="D71" s="175" t="s">
        <v>83</v>
      </c>
      <c r="E71" s="175"/>
      <c r="F71" s="332"/>
      <c r="G71" s="311" t="s">
        <v>491</v>
      </c>
      <c r="L71" s="59"/>
      <c r="M71" s="25"/>
      <c r="V71" s="59"/>
    </row>
    <row r="72" spans="1:22" ht="22.5" customHeight="1" thickBot="1" x14ac:dyDescent="0.25">
      <c r="A72" s="483" t="s">
        <v>352</v>
      </c>
      <c r="B72" s="437">
        <v>42326</v>
      </c>
      <c r="C72" s="175">
        <v>42347</v>
      </c>
      <c r="D72" s="175" t="s">
        <v>83</v>
      </c>
      <c r="E72" s="175"/>
      <c r="F72" s="332"/>
      <c r="G72" s="311" t="s">
        <v>491</v>
      </c>
      <c r="L72" s="59"/>
      <c r="M72" s="25"/>
      <c r="V72" s="59"/>
    </row>
    <row r="73" spans="1:22" ht="22.5" customHeight="1" thickBot="1" x14ac:dyDescent="0.25">
      <c r="A73" s="485" t="s">
        <v>272</v>
      </c>
      <c r="B73" s="437">
        <v>42428</v>
      </c>
      <c r="C73" s="175">
        <v>42461</v>
      </c>
      <c r="D73" s="175" t="s">
        <v>11</v>
      </c>
      <c r="E73" s="175"/>
      <c r="F73" s="332"/>
      <c r="G73" s="311" t="s">
        <v>491</v>
      </c>
      <c r="L73" s="59"/>
      <c r="M73" s="25"/>
      <c r="V73" s="59"/>
    </row>
    <row r="74" spans="1:22" ht="22.5" customHeight="1" thickBot="1" x14ac:dyDescent="0.25">
      <c r="A74" s="485" t="s">
        <v>354</v>
      </c>
      <c r="B74" s="437">
        <v>41653</v>
      </c>
      <c r="C74" s="175"/>
      <c r="D74" s="175" t="s">
        <v>11</v>
      </c>
      <c r="E74" s="175"/>
      <c r="F74" s="332"/>
      <c r="G74" s="311" t="s">
        <v>491</v>
      </c>
      <c r="L74" s="59"/>
      <c r="M74" s="25"/>
      <c r="V74" s="59"/>
    </row>
    <row r="75" spans="1:22" ht="22.5" customHeight="1" thickBot="1" x14ac:dyDescent="0.25">
      <c r="A75" s="485" t="s">
        <v>355</v>
      </c>
      <c r="B75" s="437">
        <v>42042</v>
      </c>
      <c r="C75" s="175"/>
      <c r="D75" s="175" t="s">
        <v>11</v>
      </c>
      <c r="E75" s="175"/>
      <c r="F75" s="332"/>
      <c r="G75" s="311" t="s">
        <v>491</v>
      </c>
      <c r="L75" s="59"/>
      <c r="M75" s="25"/>
      <c r="V75" s="59"/>
    </row>
    <row r="76" spans="1:22" ht="22.5" customHeight="1" thickBot="1" x14ac:dyDescent="0.25">
      <c r="A76" s="486" t="s">
        <v>370</v>
      </c>
      <c r="B76" s="479">
        <v>45748</v>
      </c>
      <c r="C76" s="476"/>
      <c r="D76" s="476"/>
      <c r="E76" s="476"/>
      <c r="F76" s="480"/>
      <c r="G76" s="311" t="s">
        <v>491</v>
      </c>
      <c r="L76" s="59"/>
      <c r="M76" s="25"/>
      <c r="V76" s="59"/>
    </row>
    <row r="77" spans="1:22" ht="22.5" customHeight="1" thickBot="1" x14ac:dyDescent="0.25">
      <c r="A77" s="484" t="s">
        <v>356</v>
      </c>
      <c r="B77" s="437">
        <v>41795</v>
      </c>
      <c r="C77" s="175"/>
      <c r="D77" s="175" t="s">
        <v>11</v>
      </c>
      <c r="E77" s="175"/>
      <c r="F77" s="332"/>
      <c r="G77" s="311" t="s">
        <v>491</v>
      </c>
      <c r="L77" s="59"/>
      <c r="M77" s="25"/>
      <c r="V77" s="59"/>
    </row>
    <row r="78" spans="1:22" ht="22.5" customHeight="1" thickBot="1" x14ac:dyDescent="0.25">
      <c r="A78" s="485" t="s">
        <v>357</v>
      </c>
      <c r="B78" s="437">
        <v>42061</v>
      </c>
      <c r="C78" s="175"/>
      <c r="D78" s="175" t="s">
        <v>11</v>
      </c>
      <c r="E78" s="175"/>
      <c r="F78" s="332"/>
      <c r="G78" s="311" t="s">
        <v>491</v>
      </c>
      <c r="L78" s="59"/>
      <c r="M78" s="25"/>
      <c r="V78" s="59"/>
    </row>
    <row r="79" spans="1:22" ht="22.5" customHeight="1" thickBot="1" x14ac:dyDescent="0.25">
      <c r="A79" s="485" t="s">
        <v>358</v>
      </c>
      <c r="B79" s="437">
        <v>42369</v>
      </c>
      <c r="C79" s="175"/>
      <c r="D79" s="175" t="s">
        <v>11</v>
      </c>
      <c r="E79" s="175"/>
      <c r="F79" s="332"/>
      <c r="G79" s="311" t="s">
        <v>491</v>
      </c>
      <c r="L79" s="59"/>
      <c r="M79" s="25"/>
      <c r="V79" s="59"/>
    </row>
    <row r="80" spans="1:22" ht="22.5" customHeight="1" thickBot="1" x14ac:dyDescent="0.25">
      <c r="A80" s="216" t="s">
        <v>360</v>
      </c>
      <c r="B80" s="437">
        <v>41653</v>
      </c>
      <c r="C80" s="175"/>
      <c r="D80" s="175" t="s">
        <v>11</v>
      </c>
      <c r="E80" s="175"/>
      <c r="F80" s="332"/>
      <c r="G80" s="311" t="s">
        <v>491</v>
      </c>
      <c r="L80" s="59"/>
      <c r="M80" s="25"/>
      <c r="V80" s="59"/>
    </row>
    <row r="81" spans="1:22" ht="22.5" customHeight="1" thickBot="1" x14ac:dyDescent="0.25">
      <c r="A81" s="216" t="s">
        <v>361</v>
      </c>
      <c r="B81" s="437">
        <v>42407</v>
      </c>
      <c r="C81" s="175"/>
      <c r="D81" s="175" t="s">
        <v>11</v>
      </c>
      <c r="E81" s="175"/>
      <c r="F81" s="332"/>
      <c r="G81" s="311" t="s">
        <v>491</v>
      </c>
      <c r="L81" s="59"/>
      <c r="M81" s="25"/>
      <c r="V81" s="59"/>
    </row>
    <row r="82" spans="1:22" ht="22.5" customHeight="1" thickBot="1" x14ac:dyDescent="0.25">
      <c r="A82" s="475" t="s">
        <v>362</v>
      </c>
      <c r="B82" s="479">
        <v>45017</v>
      </c>
      <c r="C82" s="476"/>
      <c r="D82" s="476" t="s">
        <v>11</v>
      </c>
      <c r="E82" s="476"/>
      <c r="F82" s="480"/>
      <c r="G82" s="311" t="s">
        <v>491</v>
      </c>
      <c r="L82" s="59"/>
      <c r="M82" s="25"/>
      <c r="V82" s="59"/>
    </row>
    <row r="83" spans="1:22" ht="22.5" customHeight="1" thickBot="1" x14ac:dyDescent="0.25">
      <c r="A83" s="481" t="s">
        <v>363</v>
      </c>
      <c r="B83" s="437">
        <v>41795</v>
      </c>
      <c r="C83" s="175"/>
      <c r="D83" s="175" t="s">
        <v>11</v>
      </c>
      <c r="E83" s="175"/>
      <c r="F83" s="332"/>
      <c r="G83" s="311" t="s">
        <v>491</v>
      </c>
      <c r="L83" s="59"/>
      <c r="M83" s="25"/>
      <c r="V83" s="59"/>
    </row>
    <row r="84" spans="1:22" ht="22.5" customHeight="1" thickBot="1" x14ac:dyDescent="0.25">
      <c r="A84" s="216" t="s">
        <v>364</v>
      </c>
      <c r="B84" s="437">
        <v>42061</v>
      </c>
      <c r="C84" s="175"/>
      <c r="D84" s="175" t="s">
        <v>11</v>
      </c>
      <c r="E84" s="175"/>
      <c r="F84" s="332"/>
      <c r="G84" s="311" t="s">
        <v>491</v>
      </c>
      <c r="L84" s="59"/>
      <c r="M84" s="25"/>
      <c r="V84" s="59"/>
    </row>
    <row r="85" spans="1:22" ht="22.5" customHeight="1" thickBot="1" x14ac:dyDescent="0.25">
      <c r="A85" s="216" t="s">
        <v>365</v>
      </c>
      <c r="B85" s="437">
        <v>42369</v>
      </c>
      <c r="C85" s="175"/>
      <c r="D85" s="175" t="s">
        <v>11</v>
      </c>
      <c r="E85" s="175"/>
      <c r="F85" s="332"/>
      <c r="G85" s="311" t="s">
        <v>491</v>
      </c>
      <c r="L85" s="59"/>
      <c r="M85" s="25"/>
      <c r="V85" s="59"/>
    </row>
    <row r="86" spans="1:22" ht="22.5" customHeight="1" thickBot="1" x14ac:dyDescent="0.25">
      <c r="A86" s="216" t="s">
        <v>364</v>
      </c>
      <c r="B86" s="437">
        <v>42061</v>
      </c>
      <c r="C86" s="175"/>
      <c r="D86" s="175" t="s">
        <v>11</v>
      </c>
      <c r="E86" s="175"/>
      <c r="F86" s="332"/>
      <c r="G86" s="311" t="s">
        <v>491</v>
      </c>
      <c r="L86" s="59"/>
      <c r="M86" s="25"/>
      <c r="V86" s="59"/>
    </row>
    <row r="87" spans="1:22" ht="22.5" customHeight="1" thickBot="1" x14ac:dyDescent="0.25">
      <c r="A87" s="216" t="s">
        <v>273</v>
      </c>
      <c r="B87" s="437">
        <v>42428</v>
      </c>
      <c r="C87" s="175">
        <v>42461</v>
      </c>
      <c r="D87" s="175" t="s">
        <v>11</v>
      </c>
      <c r="E87" s="175"/>
      <c r="F87" s="332"/>
      <c r="G87" s="311" t="s">
        <v>491</v>
      </c>
      <c r="L87" s="59"/>
      <c r="M87" s="25"/>
      <c r="V87" s="59"/>
    </row>
    <row r="88" spans="1:22" ht="22.5" customHeight="1" thickBot="1" x14ac:dyDescent="0.25">
      <c r="A88" s="485" t="s">
        <v>275</v>
      </c>
      <c r="B88" s="437">
        <v>43556</v>
      </c>
      <c r="C88" s="175">
        <v>42911</v>
      </c>
      <c r="D88" s="175" t="s">
        <v>11</v>
      </c>
      <c r="E88" s="175">
        <v>42911</v>
      </c>
      <c r="F88" s="332" t="s">
        <v>167</v>
      </c>
      <c r="G88" s="311" t="s">
        <v>281</v>
      </c>
      <c r="L88" s="59"/>
      <c r="M88" s="25"/>
      <c r="V88" s="59"/>
    </row>
    <row r="89" spans="1:22" ht="22.5" customHeight="1" thickBot="1" x14ac:dyDescent="0.25">
      <c r="A89" s="483" t="s">
        <v>374</v>
      </c>
      <c r="B89" s="437"/>
      <c r="C89" s="175"/>
      <c r="D89" s="175"/>
      <c r="E89" s="175">
        <v>42297</v>
      </c>
      <c r="F89" s="332"/>
      <c r="G89" s="311"/>
      <c r="L89" s="59"/>
      <c r="M89" s="25"/>
      <c r="V89" s="59"/>
    </row>
    <row r="90" spans="1:22" ht="22.5" customHeight="1" thickBot="1" x14ac:dyDescent="0.25">
      <c r="A90" s="483" t="s">
        <v>375</v>
      </c>
      <c r="B90" s="437"/>
      <c r="C90" s="175"/>
      <c r="D90" s="175"/>
      <c r="E90" s="175"/>
      <c r="F90" s="332"/>
      <c r="G90" s="311"/>
      <c r="L90" s="59"/>
      <c r="M90" s="25"/>
      <c r="V90" s="59"/>
    </row>
    <row r="91" spans="1:22" ht="22.5" customHeight="1" thickBot="1" x14ac:dyDescent="0.25">
      <c r="A91" s="483" t="s">
        <v>376</v>
      </c>
      <c r="B91" s="438">
        <v>42452</v>
      </c>
      <c r="C91" s="315"/>
      <c r="D91" s="315" t="s">
        <v>11</v>
      </c>
      <c r="E91" s="315">
        <v>42452</v>
      </c>
      <c r="F91" s="316" t="s">
        <v>205</v>
      </c>
      <c r="G91" s="461"/>
      <c r="L91" s="59"/>
      <c r="M91" s="25"/>
      <c r="V91" s="59"/>
    </row>
    <row r="92" spans="1:22" ht="22.5" customHeight="1" thickBot="1" x14ac:dyDescent="0.25">
      <c r="A92" s="483" t="s">
        <v>377</v>
      </c>
      <c r="B92" s="437"/>
      <c r="C92" s="175"/>
      <c r="D92" s="175" t="s">
        <v>83</v>
      </c>
      <c r="E92" s="534">
        <v>42507</v>
      </c>
      <c r="F92" s="536" t="s">
        <v>196</v>
      </c>
      <c r="G92" s="311"/>
      <c r="L92" s="59"/>
      <c r="M92" s="25"/>
      <c r="V92" s="59"/>
    </row>
    <row r="93" spans="1:22" ht="22.5" customHeight="1" thickBot="1" x14ac:dyDescent="0.25">
      <c r="A93" s="483" t="s">
        <v>378</v>
      </c>
      <c r="B93" s="437"/>
      <c r="C93" s="175"/>
      <c r="D93" s="175" t="s">
        <v>83</v>
      </c>
      <c r="E93" s="534">
        <v>42722</v>
      </c>
      <c r="F93" s="536" t="s">
        <v>205</v>
      </c>
      <c r="G93" s="311"/>
      <c r="L93" s="59"/>
      <c r="M93" s="25"/>
      <c r="V93" s="59"/>
    </row>
    <row r="94" spans="1:22" ht="22.5" customHeight="1" thickBot="1" x14ac:dyDescent="0.25">
      <c r="A94" s="483" t="s">
        <v>379</v>
      </c>
      <c r="B94" s="437"/>
      <c r="C94" s="175"/>
      <c r="D94" s="175" t="s">
        <v>83</v>
      </c>
      <c r="E94" s="534">
        <v>42499</v>
      </c>
      <c r="F94" s="536" t="s">
        <v>205</v>
      </c>
      <c r="G94" s="311"/>
      <c r="L94" s="59"/>
      <c r="M94" s="25"/>
      <c r="V94" s="59"/>
    </row>
    <row r="95" spans="1:22" ht="22.5" customHeight="1" thickBot="1" x14ac:dyDescent="0.25">
      <c r="A95" s="483" t="s">
        <v>380</v>
      </c>
      <c r="B95" s="437"/>
      <c r="C95" s="175"/>
      <c r="D95" s="175" t="s">
        <v>83</v>
      </c>
      <c r="E95" s="534">
        <v>42507</v>
      </c>
      <c r="F95" s="536" t="s">
        <v>196</v>
      </c>
      <c r="G95" s="311"/>
      <c r="L95" s="59"/>
      <c r="M95" s="25"/>
      <c r="V95" s="59"/>
    </row>
    <row r="96" spans="1:22" ht="22.5" customHeight="1" thickBot="1" x14ac:dyDescent="0.25">
      <c r="A96" s="484" t="s">
        <v>381</v>
      </c>
      <c r="B96" s="437"/>
      <c r="C96" s="175"/>
      <c r="D96" s="175"/>
      <c r="E96" s="315">
        <v>42334</v>
      </c>
      <c r="F96" s="316" t="s">
        <v>167</v>
      </c>
      <c r="G96" s="311"/>
      <c r="L96" s="59"/>
      <c r="M96" s="25"/>
      <c r="V96" s="59"/>
    </row>
    <row r="97" spans="1:22" ht="22.5" customHeight="1" thickBot="1" x14ac:dyDescent="0.25">
      <c r="A97" s="485" t="s">
        <v>382</v>
      </c>
      <c r="B97" s="437"/>
      <c r="C97" s="175"/>
      <c r="D97" s="175" t="s">
        <v>83</v>
      </c>
      <c r="E97" s="531">
        <v>42563</v>
      </c>
      <c r="F97" s="316" t="s">
        <v>167</v>
      </c>
      <c r="G97" s="317" t="s">
        <v>492</v>
      </c>
      <c r="L97" s="59"/>
      <c r="M97" s="25"/>
      <c r="V97" s="59"/>
    </row>
    <row r="98" spans="1:22" ht="22.5" customHeight="1" thickBot="1" x14ac:dyDescent="0.25">
      <c r="A98" s="485" t="s">
        <v>383</v>
      </c>
      <c r="B98" s="437"/>
      <c r="C98" s="175"/>
      <c r="D98" s="175"/>
      <c r="E98" s="315">
        <v>42767</v>
      </c>
      <c r="F98" s="316" t="s">
        <v>167</v>
      </c>
      <c r="G98" s="311"/>
      <c r="L98" s="59"/>
      <c r="M98" s="25"/>
      <c r="V98" s="59"/>
    </row>
    <row r="99" spans="1:22" ht="22.5" customHeight="1" thickBot="1" x14ac:dyDescent="0.25">
      <c r="A99" s="485" t="s">
        <v>384</v>
      </c>
      <c r="B99" s="437">
        <v>43556</v>
      </c>
      <c r="C99" s="175">
        <v>42911</v>
      </c>
      <c r="D99" s="175" t="s">
        <v>11</v>
      </c>
      <c r="E99" s="175">
        <v>42911</v>
      </c>
      <c r="F99" s="332" t="s">
        <v>167</v>
      </c>
      <c r="G99" s="311"/>
      <c r="L99" s="59"/>
      <c r="M99" s="25"/>
      <c r="V99" s="59"/>
    </row>
    <row r="100" spans="1:22" ht="22.5" customHeight="1" thickBot="1" x14ac:dyDescent="0.25">
      <c r="A100" s="482" t="s">
        <v>385</v>
      </c>
      <c r="B100" s="315"/>
      <c r="C100" s="315"/>
      <c r="D100" s="315"/>
      <c r="E100" s="315"/>
      <c r="F100" s="316"/>
      <c r="G100" s="311" t="s">
        <v>371</v>
      </c>
      <c r="L100" s="59"/>
      <c r="M100" s="25"/>
      <c r="V100" s="59"/>
    </row>
    <row r="101" spans="1:22" ht="22.5" customHeight="1" thickBot="1" x14ac:dyDescent="0.25">
      <c r="A101" s="488" t="s">
        <v>417</v>
      </c>
      <c r="B101" s="315">
        <v>42124</v>
      </c>
      <c r="C101" s="315"/>
      <c r="D101" s="315" t="s">
        <v>11</v>
      </c>
      <c r="E101" s="315">
        <v>42124</v>
      </c>
      <c r="F101" s="316" t="s">
        <v>167</v>
      </c>
      <c r="G101" s="311" t="s">
        <v>416</v>
      </c>
      <c r="L101" s="59"/>
      <c r="M101" s="25"/>
      <c r="V101" s="59"/>
    </row>
    <row r="102" spans="1:22" ht="22.5" customHeight="1" thickBot="1" x14ac:dyDescent="0.25">
      <c r="A102" s="216" t="s">
        <v>372</v>
      </c>
      <c r="B102" s="315">
        <v>42979</v>
      </c>
      <c r="C102" s="315">
        <v>42979</v>
      </c>
      <c r="D102" s="315" t="s">
        <v>11</v>
      </c>
      <c r="E102" s="315">
        <v>43192</v>
      </c>
      <c r="F102" s="316"/>
      <c r="G102" s="316" t="s">
        <v>414</v>
      </c>
      <c r="L102" s="59"/>
      <c r="M102" s="25"/>
      <c r="V102" s="59"/>
    </row>
    <row r="103" spans="1:22" ht="22.5" customHeight="1" thickBot="1" x14ac:dyDescent="0.25">
      <c r="A103" s="216" t="s">
        <v>276</v>
      </c>
      <c r="B103" s="437">
        <v>42826</v>
      </c>
      <c r="C103" s="175">
        <v>42995</v>
      </c>
      <c r="D103" s="175" t="s">
        <v>11</v>
      </c>
      <c r="E103" s="175">
        <v>42995</v>
      </c>
      <c r="F103" s="332" t="s">
        <v>167</v>
      </c>
      <c r="G103" s="311"/>
      <c r="L103" s="59"/>
      <c r="M103" s="25"/>
      <c r="V103" s="59"/>
    </row>
    <row r="104" spans="1:22" ht="22.5" customHeight="1" thickBot="1" x14ac:dyDescent="0.25">
      <c r="A104" s="314" t="s">
        <v>386</v>
      </c>
      <c r="B104" s="315">
        <v>42317</v>
      </c>
      <c r="C104" s="315">
        <v>42317</v>
      </c>
      <c r="D104" s="315" t="s">
        <v>83</v>
      </c>
      <c r="E104" s="531">
        <v>42614</v>
      </c>
      <c r="F104" s="316" t="s">
        <v>205</v>
      </c>
      <c r="G104" s="533" t="s">
        <v>493</v>
      </c>
      <c r="L104" s="59"/>
      <c r="M104" s="25"/>
      <c r="V104" s="59"/>
    </row>
    <row r="105" spans="1:22" ht="22.5" customHeight="1" thickBot="1" x14ac:dyDescent="0.25">
      <c r="A105" s="314" t="s">
        <v>387</v>
      </c>
      <c r="B105" s="315">
        <v>42332</v>
      </c>
      <c r="C105" s="315">
        <v>42332</v>
      </c>
      <c r="D105" s="315" t="s">
        <v>83</v>
      </c>
      <c r="E105" s="531">
        <v>42627</v>
      </c>
      <c r="F105" s="316" t="s">
        <v>196</v>
      </c>
      <c r="G105" s="533" t="s">
        <v>493</v>
      </c>
      <c r="L105" s="59"/>
      <c r="M105" s="25"/>
      <c r="V105" s="59"/>
    </row>
    <row r="106" spans="1:22" ht="22.5" customHeight="1" thickBot="1" x14ac:dyDescent="0.25">
      <c r="A106" s="314" t="s">
        <v>388</v>
      </c>
      <c r="B106" s="315">
        <v>42485</v>
      </c>
      <c r="C106" s="315">
        <v>42485</v>
      </c>
      <c r="D106" s="315" t="s">
        <v>83</v>
      </c>
      <c r="E106" s="531">
        <v>42740</v>
      </c>
      <c r="F106" s="316" t="s">
        <v>205</v>
      </c>
      <c r="G106" s="533" t="s">
        <v>493</v>
      </c>
      <c r="L106" s="59"/>
      <c r="M106" s="25"/>
      <c r="V106" s="59"/>
    </row>
    <row r="107" spans="1:22" ht="22.5" customHeight="1" thickBot="1" x14ac:dyDescent="0.25">
      <c r="A107" s="314" t="s">
        <v>389</v>
      </c>
      <c r="B107" s="315">
        <v>42520</v>
      </c>
      <c r="C107" s="315">
        <v>42520</v>
      </c>
      <c r="D107" s="315" t="s">
        <v>83</v>
      </c>
      <c r="E107" s="531">
        <v>42760</v>
      </c>
      <c r="F107" s="316" t="s">
        <v>196</v>
      </c>
      <c r="G107" s="533" t="s">
        <v>493</v>
      </c>
      <c r="L107" s="59"/>
      <c r="M107" s="25"/>
      <c r="V107" s="59"/>
    </row>
    <row r="108" spans="1:22" ht="22.5" customHeight="1" thickBot="1" x14ac:dyDescent="0.25">
      <c r="A108" s="314" t="s">
        <v>390</v>
      </c>
      <c r="B108" s="315"/>
      <c r="C108" s="315"/>
      <c r="D108" s="315"/>
      <c r="E108" s="315"/>
      <c r="F108" s="316"/>
      <c r="G108" s="311"/>
      <c r="L108" s="59"/>
      <c r="M108" s="25"/>
      <c r="V108" s="59"/>
    </row>
    <row r="109" spans="1:22" ht="22.5" customHeight="1" thickBot="1" x14ac:dyDescent="0.25">
      <c r="A109" s="314" t="s">
        <v>391</v>
      </c>
      <c r="B109" s="487"/>
      <c r="C109" s="487"/>
      <c r="D109" s="315"/>
      <c r="E109" s="315"/>
      <c r="F109" s="316"/>
      <c r="G109" s="311"/>
      <c r="L109" s="59"/>
      <c r="M109" s="25"/>
      <c r="V109" s="59"/>
    </row>
    <row r="110" spans="1:22" ht="22.5" customHeight="1" thickBot="1" x14ac:dyDescent="0.25">
      <c r="A110" s="314" t="s">
        <v>392</v>
      </c>
      <c r="B110" s="487"/>
      <c r="C110" s="487"/>
      <c r="D110" s="315"/>
      <c r="E110" s="315"/>
      <c r="F110" s="316"/>
      <c r="G110" s="311"/>
      <c r="L110" s="59"/>
      <c r="M110" s="25"/>
      <c r="V110" s="59"/>
    </row>
    <row r="111" spans="1:22" ht="22.5" customHeight="1" thickBot="1" x14ac:dyDescent="0.25">
      <c r="A111" s="481" t="s">
        <v>393</v>
      </c>
      <c r="B111" s="315">
        <v>42353</v>
      </c>
      <c r="C111" s="315">
        <v>42527</v>
      </c>
      <c r="D111" s="315" t="s">
        <v>83</v>
      </c>
      <c r="E111" s="531">
        <v>42628</v>
      </c>
      <c r="F111" s="316" t="s">
        <v>101</v>
      </c>
      <c r="G111" s="533" t="s">
        <v>493</v>
      </c>
      <c r="L111" s="59"/>
      <c r="M111" s="25"/>
      <c r="V111" s="59"/>
    </row>
    <row r="112" spans="1:22" ht="22.5" customHeight="1" thickBot="1" x14ac:dyDescent="0.25">
      <c r="A112" s="216" t="s">
        <v>394</v>
      </c>
      <c r="B112" s="315">
        <v>42548</v>
      </c>
      <c r="C112" s="315">
        <v>42681</v>
      </c>
      <c r="D112" s="315" t="s">
        <v>83</v>
      </c>
      <c r="E112" s="531">
        <v>42766</v>
      </c>
      <c r="F112" s="316" t="s">
        <v>101</v>
      </c>
      <c r="G112" s="533" t="s">
        <v>493</v>
      </c>
      <c r="L112" s="59"/>
      <c r="M112" s="25"/>
      <c r="V112" s="59"/>
    </row>
    <row r="113" spans="1:22" ht="22.5" customHeight="1" thickBot="1" x14ac:dyDescent="0.25">
      <c r="A113" s="216" t="s">
        <v>395</v>
      </c>
      <c r="B113" s="315">
        <v>42849</v>
      </c>
      <c r="C113" s="315">
        <v>43045</v>
      </c>
      <c r="D113" s="315" t="s">
        <v>83</v>
      </c>
      <c r="E113" s="531">
        <v>43040</v>
      </c>
      <c r="F113" s="316" t="s">
        <v>167</v>
      </c>
      <c r="G113" s="533" t="s">
        <v>493</v>
      </c>
      <c r="L113" s="59"/>
      <c r="M113" s="25"/>
      <c r="V113" s="59"/>
    </row>
    <row r="114" spans="1:22" ht="22.5" customHeight="1" thickBot="1" x14ac:dyDescent="0.25">
      <c r="A114" s="216" t="s">
        <v>396</v>
      </c>
      <c r="B114" s="315">
        <v>42979</v>
      </c>
      <c r="C114" s="315">
        <v>42979</v>
      </c>
      <c r="D114" s="315" t="s">
        <v>11</v>
      </c>
      <c r="E114" s="315">
        <v>43192</v>
      </c>
      <c r="F114" s="316" t="s">
        <v>167</v>
      </c>
      <c r="G114" s="316" t="s">
        <v>414</v>
      </c>
      <c r="L114" s="59"/>
      <c r="M114" s="25"/>
      <c r="V114" s="59"/>
    </row>
    <row r="115" spans="1:22" ht="22.5" customHeight="1" thickBot="1" x14ac:dyDescent="0.25">
      <c r="A115" s="331" t="s">
        <v>397</v>
      </c>
      <c r="B115" s="315"/>
      <c r="C115" s="315"/>
      <c r="D115" s="315"/>
      <c r="E115" s="315"/>
      <c r="F115" s="316"/>
      <c r="G115" s="317" t="s">
        <v>413</v>
      </c>
      <c r="L115" s="59"/>
      <c r="M115" s="25"/>
      <c r="V115" s="59"/>
    </row>
    <row r="116" spans="1:22" ht="22.5" customHeight="1" thickBot="1" x14ac:dyDescent="0.25">
      <c r="A116" s="482" t="s">
        <v>373</v>
      </c>
      <c r="B116" s="315"/>
      <c r="C116" s="315"/>
      <c r="D116" s="315"/>
      <c r="E116" s="315"/>
      <c r="F116" s="316"/>
      <c r="G116" s="311"/>
      <c r="L116" s="59"/>
      <c r="M116" s="25"/>
      <c r="V116" s="59"/>
    </row>
    <row r="117" spans="1:22" ht="22.5" customHeight="1" thickBot="1" x14ac:dyDescent="0.25">
      <c r="A117" s="483" t="s">
        <v>398</v>
      </c>
      <c r="B117" s="315">
        <v>42310</v>
      </c>
      <c r="C117" s="315"/>
      <c r="D117" s="315" t="s">
        <v>11</v>
      </c>
      <c r="E117" s="315">
        <v>42310</v>
      </c>
      <c r="F117" s="316" t="s">
        <v>205</v>
      </c>
      <c r="G117" s="311"/>
      <c r="L117" s="59"/>
      <c r="M117" s="25"/>
      <c r="V117" s="59"/>
    </row>
    <row r="118" spans="1:22" ht="22.5" customHeight="1" thickBot="1" x14ac:dyDescent="0.25">
      <c r="A118" s="483" t="s">
        <v>399</v>
      </c>
      <c r="B118" s="315">
        <v>42332</v>
      </c>
      <c r="C118" s="315"/>
      <c r="D118" s="315" t="s">
        <v>11</v>
      </c>
      <c r="E118" s="315">
        <v>42335</v>
      </c>
      <c r="F118" s="316" t="s">
        <v>196</v>
      </c>
      <c r="G118" s="317" t="s">
        <v>415</v>
      </c>
      <c r="L118" s="59"/>
      <c r="M118" s="25"/>
      <c r="V118" s="59"/>
    </row>
    <row r="119" spans="1:22" ht="22.5" customHeight="1" thickBot="1" x14ac:dyDescent="0.25">
      <c r="A119" s="483" t="s">
        <v>400</v>
      </c>
      <c r="B119" s="315">
        <v>42536</v>
      </c>
      <c r="C119" s="315"/>
      <c r="D119" s="315" t="s">
        <v>11</v>
      </c>
      <c r="E119" s="315">
        <v>42541</v>
      </c>
      <c r="F119" s="316" t="s">
        <v>205</v>
      </c>
      <c r="G119" s="317" t="s">
        <v>415</v>
      </c>
      <c r="L119" s="59"/>
      <c r="M119" s="25"/>
      <c r="V119" s="59"/>
    </row>
    <row r="120" spans="1:22" ht="22.5" customHeight="1" thickBot="1" x14ac:dyDescent="0.25">
      <c r="A120" s="483" t="s">
        <v>401</v>
      </c>
      <c r="B120" s="315">
        <v>42555</v>
      </c>
      <c r="C120" s="315"/>
      <c r="D120" s="315" t="s">
        <v>11</v>
      </c>
      <c r="E120" s="315">
        <v>42555</v>
      </c>
      <c r="F120" s="316" t="s">
        <v>196</v>
      </c>
      <c r="G120" s="311"/>
      <c r="L120" s="59"/>
      <c r="M120" s="25"/>
      <c r="V120" s="59"/>
    </row>
    <row r="121" spans="1:22" ht="22.5" customHeight="1" thickBot="1" x14ac:dyDescent="0.25">
      <c r="A121" s="483" t="s">
        <v>402</v>
      </c>
      <c r="B121" s="315"/>
      <c r="C121" s="315"/>
      <c r="D121" s="315"/>
      <c r="E121" s="315"/>
      <c r="F121" s="316"/>
      <c r="G121" s="311"/>
      <c r="L121" s="59"/>
      <c r="M121" s="25"/>
      <c r="V121" s="59"/>
    </row>
    <row r="122" spans="1:22" ht="22.5" customHeight="1" thickBot="1" x14ac:dyDescent="0.25">
      <c r="A122" s="483" t="s">
        <v>403</v>
      </c>
      <c r="B122" s="315"/>
      <c r="C122" s="315"/>
      <c r="D122" s="315"/>
      <c r="E122" s="315"/>
      <c r="F122" s="316"/>
      <c r="G122" s="311"/>
      <c r="L122" s="59"/>
      <c r="M122" s="25"/>
      <c r="V122" s="59"/>
    </row>
    <row r="123" spans="1:22" ht="22.5" customHeight="1" thickBot="1" x14ac:dyDescent="0.25">
      <c r="A123" s="483" t="s">
        <v>404</v>
      </c>
      <c r="B123" s="315"/>
      <c r="C123" s="315"/>
      <c r="D123" s="315"/>
      <c r="E123" s="315"/>
      <c r="F123" s="316"/>
      <c r="G123" s="311"/>
      <c r="L123" s="59"/>
      <c r="M123" s="25"/>
      <c r="V123" s="59"/>
    </row>
    <row r="124" spans="1:22" ht="22.5" customHeight="1" thickBot="1" x14ac:dyDescent="0.25">
      <c r="A124" s="484" t="s">
        <v>405</v>
      </c>
      <c r="B124" s="315">
        <v>42339</v>
      </c>
      <c r="C124" s="315"/>
      <c r="D124" s="315" t="s">
        <v>11</v>
      </c>
      <c r="E124" s="315">
        <v>42339</v>
      </c>
      <c r="F124" s="332" t="s">
        <v>167</v>
      </c>
      <c r="G124" s="311"/>
      <c r="L124" s="59"/>
      <c r="M124" s="25"/>
      <c r="V124" s="59"/>
    </row>
    <row r="125" spans="1:22" ht="22.5" customHeight="1" thickBot="1" x14ac:dyDescent="0.25">
      <c r="A125" s="485" t="s">
        <v>406</v>
      </c>
      <c r="B125" s="315">
        <v>42557</v>
      </c>
      <c r="C125" s="315"/>
      <c r="D125" s="315" t="s">
        <v>83</v>
      </c>
      <c r="E125" s="531">
        <v>42570</v>
      </c>
      <c r="F125" s="332" t="s">
        <v>101</v>
      </c>
      <c r="G125" s="533" t="s">
        <v>497</v>
      </c>
      <c r="L125" s="59"/>
      <c r="M125" s="25"/>
      <c r="V125" s="59"/>
    </row>
    <row r="126" spans="1:22" ht="22.5" customHeight="1" thickBot="1" x14ac:dyDescent="0.25">
      <c r="A126" s="485" t="s">
        <v>407</v>
      </c>
      <c r="B126" s="315">
        <v>42916</v>
      </c>
      <c r="C126" s="315"/>
      <c r="D126" s="315" t="s">
        <v>11</v>
      </c>
      <c r="E126" s="315">
        <v>42916</v>
      </c>
      <c r="F126" s="332" t="s">
        <v>167</v>
      </c>
      <c r="G126" s="311"/>
      <c r="L126" s="59"/>
      <c r="M126" s="25"/>
      <c r="V126" s="59"/>
    </row>
    <row r="127" spans="1:22" ht="22.5" customHeight="1" thickBot="1" x14ac:dyDescent="0.25">
      <c r="A127" s="485" t="s">
        <v>408</v>
      </c>
      <c r="B127" s="437">
        <v>42911</v>
      </c>
      <c r="C127" s="175">
        <v>43023</v>
      </c>
      <c r="D127" s="175" t="s">
        <v>11</v>
      </c>
      <c r="E127" s="175">
        <v>43023</v>
      </c>
      <c r="F127" s="332" t="s">
        <v>167</v>
      </c>
      <c r="G127" s="316" t="s">
        <v>414</v>
      </c>
      <c r="L127" s="59"/>
      <c r="M127" s="25"/>
      <c r="V127" s="59"/>
    </row>
    <row r="128" spans="1:22" ht="22.5" customHeight="1" thickBot="1" x14ac:dyDescent="0.25">
      <c r="A128" s="482" t="s">
        <v>409</v>
      </c>
      <c r="B128" s="175"/>
      <c r="C128" s="175"/>
      <c r="D128" s="175"/>
      <c r="E128" s="175"/>
      <c r="F128" s="270"/>
      <c r="G128" s="311"/>
      <c r="L128" s="59"/>
      <c r="M128" s="25"/>
      <c r="V128" s="59"/>
    </row>
    <row r="129" spans="1:22" ht="22.5" customHeight="1" thickBot="1" x14ac:dyDescent="0.25">
      <c r="A129" s="216" t="s">
        <v>410</v>
      </c>
      <c r="B129" s="175"/>
      <c r="C129" s="175"/>
      <c r="D129" s="175"/>
      <c r="E129" s="175"/>
      <c r="F129" s="270"/>
      <c r="G129" s="311"/>
      <c r="L129" s="59"/>
      <c r="M129" s="25"/>
      <c r="V129" s="59"/>
    </row>
    <row r="130" spans="1:22" ht="22.5" customHeight="1" thickBot="1" x14ac:dyDescent="0.25">
      <c r="A130" s="483" t="s">
        <v>411</v>
      </c>
      <c r="B130" s="175"/>
      <c r="C130" s="175"/>
      <c r="D130" s="175"/>
      <c r="E130" s="175"/>
      <c r="F130" s="270"/>
      <c r="G130" s="311"/>
      <c r="L130" s="59"/>
      <c r="M130" s="25"/>
      <c r="V130" s="59"/>
    </row>
    <row r="131" spans="1:22" ht="22.5" customHeight="1" thickBot="1" x14ac:dyDescent="0.25">
      <c r="A131" s="291"/>
      <c r="B131" s="175"/>
      <c r="C131" s="175"/>
      <c r="D131" s="175"/>
      <c r="E131" s="175"/>
      <c r="F131" s="270"/>
      <c r="G131" s="311"/>
      <c r="L131" s="59"/>
      <c r="M131" s="25"/>
      <c r="V131" s="59"/>
    </row>
    <row r="132" spans="1:22" ht="22.5" customHeight="1" thickBot="1" x14ac:dyDescent="0.25">
      <c r="A132" s="267"/>
      <c r="B132" s="175"/>
      <c r="C132" s="175"/>
      <c r="D132" s="175"/>
      <c r="E132" s="175"/>
      <c r="F132" s="270"/>
      <c r="G132" s="311"/>
      <c r="L132" s="59"/>
      <c r="M132" s="25"/>
      <c r="V132" s="59"/>
    </row>
    <row r="133" spans="1:22" s="171" customFormat="1" ht="9" customHeight="1" thickBot="1" x14ac:dyDescent="0.25">
      <c r="A133" s="440"/>
      <c r="F133" s="257"/>
      <c r="H133" s="25"/>
    </row>
    <row r="134" spans="1:22" s="171" customFormat="1" ht="24.75" customHeight="1" thickBot="1" x14ac:dyDescent="0.25">
      <c r="A134" s="759" t="s">
        <v>247</v>
      </c>
      <c r="B134" s="764" t="s">
        <v>320</v>
      </c>
      <c r="C134" s="765"/>
      <c r="D134" s="765"/>
      <c r="E134" s="765"/>
      <c r="F134" s="765"/>
      <c r="G134" s="765"/>
      <c r="H134" s="469"/>
      <c r="I134" s="25"/>
      <c r="J134" s="46"/>
      <c r="K134" s="25"/>
      <c r="M134" s="174"/>
    </row>
    <row r="135" spans="1:22" s="171" customFormat="1" ht="24.75" customHeight="1" thickBot="1" x14ac:dyDescent="0.25">
      <c r="A135" s="759"/>
      <c r="B135" s="766"/>
      <c r="C135" s="767"/>
      <c r="D135" s="767"/>
      <c r="E135" s="767"/>
      <c r="F135" s="767"/>
      <c r="G135" s="767"/>
      <c r="H135" s="470"/>
      <c r="I135" s="25"/>
      <c r="J135" s="30"/>
      <c r="K135" s="27"/>
      <c r="M135" s="174"/>
    </row>
    <row r="136" spans="1:22" s="171" customFormat="1" ht="13.5" customHeight="1" thickBot="1" x14ac:dyDescent="0.25">
      <c r="A136" s="759"/>
      <c r="B136" s="766"/>
      <c r="C136" s="767"/>
      <c r="D136" s="767"/>
      <c r="E136" s="767"/>
      <c r="F136" s="767"/>
      <c r="G136" s="767"/>
      <c r="H136" s="470"/>
      <c r="I136" s="25"/>
      <c r="J136" s="30"/>
      <c r="K136" s="27"/>
    </row>
    <row r="137" spans="1:22" s="171" customFormat="1" ht="33" customHeight="1" thickBot="1" x14ac:dyDescent="0.25">
      <c r="A137" s="759"/>
      <c r="B137" s="768"/>
      <c r="C137" s="769"/>
      <c r="D137" s="769"/>
      <c r="E137" s="769"/>
      <c r="F137" s="769"/>
      <c r="G137" s="769"/>
      <c r="H137" s="471"/>
      <c r="I137" s="25"/>
      <c r="J137" s="26"/>
      <c r="K137" s="30"/>
    </row>
    <row r="138" spans="1:22" s="171" customFormat="1" ht="13.5" thickBot="1" x14ac:dyDescent="0.25">
      <c r="A138" s="31"/>
      <c r="B138" s="31"/>
      <c r="C138" s="25"/>
      <c r="D138" s="25"/>
      <c r="E138" s="25"/>
      <c r="F138" s="135"/>
      <c r="G138" s="25"/>
      <c r="H138" s="25"/>
      <c r="I138" s="25"/>
    </row>
    <row r="139" spans="1:22" s="171" customFormat="1" ht="32.25" customHeight="1" x14ac:dyDescent="0.2">
      <c r="A139" s="441" t="s">
        <v>243</v>
      </c>
      <c r="B139" s="440"/>
      <c r="C139" s="431"/>
      <c r="D139" s="431"/>
      <c r="E139" s="431"/>
      <c r="F139" s="442"/>
      <c r="G139" s="431"/>
      <c r="H139" s="25"/>
      <c r="I139" s="25"/>
    </row>
    <row r="140" spans="1:22" s="171" customFormat="1" ht="27" customHeight="1" x14ac:dyDescent="0.2">
      <c r="A140" s="758" t="s">
        <v>248</v>
      </c>
      <c r="B140" s="758"/>
      <c r="C140" s="758"/>
      <c r="D140" s="758"/>
      <c r="E140" s="758"/>
      <c r="F140" s="758"/>
      <c r="G140" s="758"/>
      <c r="H140" s="25"/>
      <c r="I140" s="25"/>
    </row>
    <row r="141" spans="1:22" s="171" customFormat="1" ht="4.5" customHeight="1" thickBot="1" x14ac:dyDescent="0.25">
      <c r="A141" s="259"/>
      <c r="B141" s="31"/>
      <c r="C141" s="25"/>
      <c r="D141" s="25"/>
      <c r="E141" s="25"/>
      <c r="F141" s="135"/>
      <c r="G141" s="25"/>
      <c r="H141" s="25"/>
      <c r="I141" s="25"/>
    </row>
    <row r="142" spans="1:22" s="171" customFormat="1" ht="21.75" customHeight="1" thickTop="1" thickBot="1" x14ac:dyDescent="0.3">
      <c r="A142" s="408"/>
      <c r="B142" s="760" t="s">
        <v>93</v>
      </c>
      <c r="C142" s="761"/>
      <c r="D142" s="756" t="s">
        <v>489</v>
      </c>
      <c r="E142" s="757"/>
      <c r="F142" s="757"/>
      <c r="G142" s="757"/>
      <c r="H142" s="25"/>
      <c r="I142" s="25"/>
    </row>
    <row r="143" spans="1:22" s="171" customFormat="1" ht="27.75" customHeight="1" thickTop="1" thickBot="1" x14ac:dyDescent="0.25">
      <c r="A143" s="762" t="s">
        <v>252</v>
      </c>
      <c r="B143" s="443" t="s">
        <v>163</v>
      </c>
      <c r="C143" s="462" t="s">
        <v>55</v>
      </c>
      <c r="D143" s="756"/>
      <c r="E143" s="757"/>
      <c r="F143" s="757"/>
      <c r="G143" s="757"/>
      <c r="H143" s="29"/>
      <c r="I143" s="29"/>
      <c r="J143" s="25"/>
      <c r="K143" s="25"/>
    </row>
    <row r="144" spans="1:22" s="167" customFormat="1" ht="24.75" customHeight="1" thickTop="1" thickBot="1" x14ac:dyDescent="0.25">
      <c r="A144" s="763"/>
      <c r="B144" s="444" t="s">
        <v>161</v>
      </c>
      <c r="C144" s="463" t="s">
        <v>55</v>
      </c>
      <c r="D144" s="756"/>
      <c r="E144" s="757"/>
      <c r="F144" s="757"/>
      <c r="G144" s="757"/>
      <c r="H144" s="29"/>
      <c r="I144" s="29"/>
      <c r="J144" s="25"/>
      <c r="K144" s="25"/>
    </row>
    <row r="145" spans="1:11" s="171" customFormat="1" ht="14.25" customHeight="1" thickTop="1" x14ac:dyDescent="0.2">
      <c r="A145" s="445"/>
      <c r="B145" s="440"/>
      <c r="C145" s="431"/>
      <c r="D145" s="431"/>
      <c r="E145" s="431"/>
      <c r="F145" s="442"/>
      <c r="G145" s="431"/>
      <c r="H145" s="25"/>
      <c r="I145" s="25"/>
    </row>
    <row r="146" spans="1:11" s="171" customFormat="1" ht="29.25" customHeight="1" thickBot="1" x14ac:dyDescent="0.25">
      <c r="A146" s="758" t="s">
        <v>249</v>
      </c>
      <c r="B146" s="758"/>
      <c r="C146" s="758"/>
      <c r="D146" s="758"/>
      <c r="E146" s="758"/>
      <c r="F146" s="758"/>
      <c r="G146" s="758"/>
      <c r="H146" s="25"/>
      <c r="I146" s="25"/>
    </row>
    <row r="147" spans="1:11" s="167" customFormat="1" ht="20.25" customHeight="1" thickTop="1" thickBot="1" x14ac:dyDescent="0.25">
      <c r="A147" s="446"/>
      <c r="B147" s="760" t="s">
        <v>250</v>
      </c>
      <c r="C147" s="761"/>
      <c r="D147" s="756" t="s">
        <v>279</v>
      </c>
      <c r="E147" s="757"/>
      <c r="F147" s="757"/>
      <c r="G147" s="757"/>
      <c r="H147" s="25"/>
      <c r="I147" s="25"/>
      <c r="J147" s="25"/>
      <c r="K147" s="173"/>
    </row>
    <row r="148" spans="1:11" s="167" customFormat="1" ht="24" customHeight="1" thickTop="1" thickBot="1" x14ac:dyDescent="0.25">
      <c r="A148" s="709" t="s">
        <v>94</v>
      </c>
      <c r="B148" s="447" t="s">
        <v>162</v>
      </c>
      <c r="C148" s="464" t="s">
        <v>55</v>
      </c>
      <c r="D148" s="756"/>
      <c r="E148" s="757"/>
      <c r="F148" s="757"/>
      <c r="G148" s="757"/>
      <c r="H148" s="25"/>
      <c r="I148" s="25"/>
      <c r="J148" s="25"/>
      <c r="K148" s="173"/>
    </row>
    <row r="149" spans="1:11" s="167" customFormat="1" ht="24" customHeight="1" thickTop="1" x14ac:dyDescent="0.2">
      <c r="A149" s="709"/>
      <c r="B149" s="448" t="s">
        <v>161</v>
      </c>
      <c r="C149" s="465" t="s">
        <v>55</v>
      </c>
      <c r="D149" s="756"/>
      <c r="E149" s="757"/>
      <c r="F149" s="757"/>
      <c r="G149" s="757"/>
      <c r="H149" s="25"/>
      <c r="I149" s="25"/>
      <c r="J149" s="25"/>
      <c r="K149" s="173"/>
    </row>
    <row r="150" spans="1:11" s="264" customFormat="1" ht="12" customHeight="1" x14ac:dyDescent="0.2">
      <c r="A150" s="260"/>
      <c r="B150" s="172"/>
      <c r="C150" s="261"/>
      <c r="D150" s="207"/>
      <c r="E150" s="262"/>
      <c r="F150" s="263"/>
      <c r="G150" s="145"/>
      <c r="H150" s="145"/>
      <c r="I150" s="145"/>
      <c r="J150" s="166"/>
      <c r="K150" s="166"/>
    </row>
    <row r="151" spans="1:11" s="167" customFormat="1" ht="24.75" customHeight="1" x14ac:dyDescent="0.2">
      <c r="A151" s="217"/>
      <c r="B151" s="25"/>
      <c r="C151" s="25"/>
      <c r="D151" s="25"/>
      <c r="E151" s="25"/>
      <c r="F151" s="135"/>
      <c r="G151" s="59"/>
      <c r="H151" s="25"/>
      <c r="I151" s="25"/>
      <c r="J151" s="25"/>
      <c r="K151" s="25"/>
    </row>
    <row r="152" spans="1:11" s="167" customFormat="1" ht="24.75" hidden="1" customHeight="1" x14ac:dyDescent="0.2">
      <c r="A152" s="752" t="s">
        <v>160</v>
      </c>
      <c r="B152" s="753"/>
      <c r="C152" s="754" t="s">
        <v>159</v>
      </c>
      <c r="D152" s="755"/>
      <c r="E152" s="472"/>
      <c r="F152" s="473"/>
      <c r="G152" s="473"/>
      <c r="H152" s="473"/>
      <c r="I152" s="172"/>
      <c r="J152" s="172"/>
      <c r="K152" s="172"/>
    </row>
    <row r="153" spans="1:11" s="167" customFormat="1" ht="24.75" hidden="1" customHeight="1" x14ac:dyDescent="0.2">
      <c r="A153" s="751"/>
      <c r="B153" s="753"/>
      <c r="C153" s="754"/>
      <c r="D153" s="755"/>
      <c r="E153" s="472"/>
      <c r="F153" s="473"/>
      <c r="G153" s="473"/>
      <c r="H153" s="473"/>
      <c r="I153" s="172"/>
      <c r="J153" s="172"/>
      <c r="K153" s="172"/>
    </row>
    <row r="154" spans="1:11" s="167" customFormat="1" ht="24.75" hidden="1" customHeight="1" x14ac:dyDescent="0.2">
      <c r="A154" s="218"/>
      <c r="B154" s="25"/>
      <c r="C154" s="25"/>
      <c r="D154" s="25"/>
      <c r="E154" s="25"/>
      <c r="F154" s="135"/>
      <c r="G154" s="25"/>
      <c r="H154" s="25"/>
      <c r="I154" s="25"/>
      <c r="J154" s="29"/>
      <c r="K154" s="25"/>
    </row>
    <row r="155" spans="1:11" s="167" customFormat="1" ht="24.75" hidden="1" customHeight="1" x14ac:dyDescent="0.2">
      <c r="A155" s="751" t="s">
        <v>158</v>
      </c>
      <c r="B155" s="472"/>
      <c r="C155" s="473"/>
      <c r="D155" s="473"/>
      <c r="E155" s="473"/>
      <c r="F155" s="473"/>
      <c r="G155" s="473"/>
      <c r="H155" s="473"/>
      <c r="I155" s="25"/>
      <c r="J155" s="25"/>
      <c r="K155" s="25"/>
    </row>
    <row r="156" spans="1:11" s="167" customFormat="1" ht="24.75" hidden="1" customHeight="1" x14ac:dyDescent="0.2">
      <c r="A156" s="751"/>
      <c r="B156" s="472"/>
      <c r="C156" s="473"/>
      <c r="D156" s="473"/>
      <c r="E156" s="473"/>
      <c r="F156" s="473"/>
      <c r="G156" s="473"/>
      <c r="H156" s="473"/>
      <c r="I156" s="25"/>
      <c r="J156" s="25"/>
      <c r="K156" s="25"/>
    </row>
    <row r="157" spans="1:11" s="167" customFormat="1" ht="24.75" hidden="1" customHeight="1" x14ac:dyDescent="0.2">
      <c r="F157" s="258"/>
    </row>
    <row r="158" spans="1:11" s="167" customFormat="1" ht="24.75" customHeight="1" thickBot="1" x14ac:dyDescent="0.25">
      <c r="A158" s="171"/>
      <c r="B158" s="171"/>
      <c r="C158" s="171"/>
      <c r="D158" s="171"/>
      <c r="E158" s="171"/>
      <c r="F158" s="257"/>
      <c r="G158" s="171"/>
    </row>
    <row r="159" spans="1:11" s="167" customFormat="1" ht="24.75" customHeight="1" thickBot="1" x14ac:dyDescent="0.25">
      <c r="A159" s="170"/>
      <c r="B159" s="169"/>
      <c r="C159" s="169"/>
      <c r="D159" s="169"/>
      <c r="E159" s="169"/>
      <c r="F159" s="169"/>
      <c r="G159" s="168"/>
    </row>
    <row r="160" spans="1:11" s="167" customFormat="1" ht="12.75" customHeight="1" thickBot="1" x14ac:dyDescent="0.25">
      <c r="A160" s="170"/>
      <c r="B160" s="169"/>
      <c r="C160" s="169"/>
      <c r="D160" s="169"/>
      <c r="E160" s="169"/>
      <c r="F160" s="169"/>
      <c r="G160" s="168"/>
    </row>
    <row r="161" spans="1:8" s="167" customFormat="1" ht="13.5" thickBot="1" x14ac:dyDescent="0.25">
      <c r="A161" s="170"/>
      <c r="B161" s="169"/>
      <c r="C161" s="169"/>
      <c r="D161" s="169"/>
      <c r="E161" s="169"/>
      <c r="F161" s="169"/>
      <c r="G161" s="168"/>
    </row>
    <row r="162" spans="1:8" s="167" customFormat="1" ht="13.5" thickBot="1" x14ac:dyDescent="0.25">
      <c r="A162" s="170"/>
      <c r="B162" s="169"/>
      <c r="C162" s="169"/>
      <c r="D162" s="169"/>
      <c r="E162" s="169"/>
      <c r="F162" s="169"/>
      <c r="G162" s="168"/>
    </row>
    <row r="163" spans="1:8" s="167" customFormat="1" ht="13.5" thickBot="1" x14ac:dyDescent="0.25">
      <c r="A163" s="170"/>
      <c r="B163" s="169"/>
      <c r="C163" s="169"/>
      <c r="D163" s="169"/>
      <c r="E163" s="169"/>
      <c r="F163" s="169"/>
      <c r="G163" s="168"/>
    </row>
    <row r="164" spans="1:8" s="167" customFormat="1" ht="13.5" thickBot="1" x14ac:dyDescent="0.25">
      <c r="A164" s="170"/>
      <c r="B164" s="169"/>
      <c r="C164" s="169"/>
      <c r="D164" s="169"/>
      <c r="E164" s="169"/>
      <c r="F164" s="169"/>
      <c r="G164" s="168"/>
    </row>
    <row r="165" spans="1:8" ht="13.5" thickBot="1" x14ac:dyDescent="0.25">
      <c r="A165" s="170"/>
      <c r="B165" s="169"/>
      <c r="C165" s="169"/>
      <c r="D165" s="169"/>
      <c r="E165" s="169"/>
      <c r="F165" s="169"/>
      <c r="G165" s="168"/>
      <c r="H165" s="167"/>
    </row>
    <row r="166" spans="1:8" ht="13.5" thickBot="1" x14ac:dyDescent="0.25">
      <c r="A166" s="170"/>
      <c r="B166" s="169"/>
      <c r="C166" s="169"/>
      <c r="D166" s="169"/>
      <c r="E166" s="169"/>
      <c r="F166" s="169"/>
      <c r="G166" s="168"/>
      <c r="H166" s="167"/>
    </row>
    <row r="167" spans="1:8" ht="13.5" thickBot="1" x14ac:dyDescent="0.25">
      <c r="A167" s="170"/>
      <c r="B167" s="169"/>
      <c r="C167" s="169"/>
      <c r="D167" s="169"/>
      <c r="E167" s="169"/>
      <c r="F167" s="169"/>
      <c r="G167" s="168"/>
      <c r="H167" s="167"/>
    </row>
    <row r="168" spans="1:8" ht="13.5" thickBot="1" x14ac:dyDescent="0.25">
      <c r="A168" s="170"/>
      <c r="B168" s="169"/>
      <c r="C168" s="169"/>
      <c r="D168" s="169"/>
      <c r="E168" s="169"/>
      <c r="F168" s="169"/>
      <c r="G168" s="168"/>
      <c r="H168" s="167"/>
    </row>
    <row r="169" spans="1:8" ht="13.5" thickBot="1" x14ac:dyDescent="0.25">
      <c r="A169" s="170"/>
      <c r="B169" s="169"/>
      <c r="C169" s="169"/>
      <c r="D169" s="169"/>
      <c r="E169" s="169"/>
      <c r="F169" s="169"/>
      <c r="G169" s="168"/>
      <c r="H169" s="167"/>
    </row>
    <row r="170" spans="1:8" ht="13.5" thickBot="1" x14ac:dyDescent="0.25">
      <c r="A170" s="170"/>
      <c r="B170" s="169"/>
      <c r="C170" s="169"/>
      <c r="D170" s="169"/>
      <c r="E170" s="169"/>
      <c r="F170" s="169"/>
      <c r="G170" s="168"/>
      <c r="H170" s="167"/>
    </row>
    <row r="171" spans="1:8" ht="13.5" thickBot="1" x14ac:dyDescent="0.25">
      <c r="A171" s="170"/>
      <c r="B171" s="169"/>
      <c r="C171" s="169"/>
      <c r="D171" s="169"/>
      <c r="E171" s="169"/>
      <c r="F171" s="169"/>
      <c r="G171" s="168"/>
      <c r="H171" s="167"/>
    </row>
    <row r="172" spans="1:8" ht="13.5" thickBot="1" x14ac:dyDescent="0.25">
      <c r="A172" s="170"/>
      <c r="B172" s="169"/>
      <c r="C172" s="169"/>
      <c r="D172" s="169"/>
      <c r="E172" s="169"/>
      <c r="F172" s="169"/>
      <c r="G172" s="168"/>
      <c r="H172" s="167"/>
    </row>
    <row r="173" spans="1:8" ht="13.5" thickBot="1" x14ac:dyDescent="0.25">
      <c r="A173" s="170"/>
      <c r="B173" s="169"/>
      <c r="C173" s="169"/>
      <c r="D173" s="169"/>
      <c r="E173" s="169"/>
      <c r="F173" s="169"/>
      <c r="G173" s="168"/>
    </row>
    <row r="174" spans="1:8" ht="13.5" thickBot="1" x14ac:dyDescent="0.25">
      <c r="A174" s="170"/>
      <c r="B174" s="169"/>
      <c r="C174" s="169"/>
      <c r="D174" s="169"/>
      <c r="E174" s="169"/>
      <c r="F174" s="169"/>
      <c r="G174" s="168"/>
    </row>
    <row r="175" spans="1:8" ht="13.5" thickBot="1" x14ac:dyDescent="0.25">
      <c r="A175" s="170"/>
      <c r="B175" s="169"/>
      <c r="C175" s="169"/>
      <c r="D175" s="169"/>
      <c r="E175" s="169"/>
      <c r="F175" s="169"/>
      <c r="G175" s="168"/>
    </row>
    <row r="176" spans="1:8" ht="13.5" thickBot="1" x14ac:dyDescent="0.25">
      <c r="A176" s="170"/>
      <c r="B176" s="169"/>
      <c r="C176" s="169"/>
      <c r="D176" s="169"/>
      <c r="E176" s="169"/>
      <c r="F176" s="169"/>
      <c r="G176" s="168"/>
    </row>
    <row r="177" spans="1:7" ht="13.5" thickBot="1" x14ac:dyDescent="0.25">
      <c r="A177" s="170"/>
      <c r="B177" s="169"/>
      <c r="C177" s="169"/>
      <c r="D177" s="169"/>
      <c r="E177" s="169"/>
      <c r="F177" s="169"/>
      <c r="G177" s="168"/>
    </row>
    <row r="178" spans="1:7" x14ac:dyDescent="0.2">
      <c r="A178" s="167"/>
      <c r="B178" s="167"/>
      <c r="C178" s="167"/>
      <c r="D178" s="167"/>
      <c r="E178" s="167"/>
      <c r="F178" s="258"/>
      <c r="G178" s="167"/>
    </row>
    <row r="179" spans="1:7" x14ac:dyDescent="0.2">
      <c r="A179" s="167"/>
      <c r="B179" s="167"/>
      <c r="C179" s="167"/>
      <c r="D179" s="167"/>
      <c r="E179" s="167"/>
      <c r="F179" s="258"/>
      <c r="G179" s="167"/>
    </row>
    <row r="180" spans="1:7" x14ac:dyDescent="0.2">
      <c r="A180" s="167"/>
      <c r="B180" s="167"/>
      <c r="C180" s="167"/>
      <c r="D180" s="167"/>
      <c r="E180" s="167"/>
      <c r="F180" s="258"/>
      <c r="G180" s="167"/>
    </row>
    <row r="181" spans="1:7" x14ac:dyDescent="0.2">
      <c r="A181" s="167"/>
      <c r="B181" s="167"/>
      <c r="C181" s="167"/>
      <c r="D181" s="167"/>
      <c r="E181" s="167"/>
      <c r="F181" s="258"/>
      <c r="G181" s="167"/>
    </row>
    <row r="182" spans="1:7" x14ac:dyDescent="0.2">
      <c r="A182" s="167"/>
      <c r="B182" s="167"/>
      <c r="C182" s="167"/>
      <c r="D182" s="167"/>
      <c r="E182" s="167"/>
      <c r="F182" s="258"/>
      <c r="G182" s="167"/>
    </row>
    <row r="183" spans="1:7" x14ac:dyDescent="0.2">
      <c r="A183" s="167"/>
      <c r="B183" s="167"/>
      <c r="C183" s="167"/>
      <c r="D183" s="167"/>
      <c r="E183" s="167"/>
      <c r="F183" s="258"/>
      <c r="G183" s="167"/>
    </row>
    <row r="184" spans="1:7" x14ac:dyDescent="0.2">
      <c r="A184" s="167"/>
      <c r="B184" s="167"/>
      <c r="C184" s="167"/>
      <c r="D184" s="167"/>
      <c r="E184" s="167"/>
      <c r="F184" s="258"/>
      <c r="G184" s="167"/>
    </row>
    <row r="185" spans="1:7" x14ac:dyDescent="0.2">
      <c r="A185" s="167"/>
      <c r="B185" s="167"/>
      <c r="C185" s="167"/>
      <c r="D185" s="167"/>
      <c r="E185" s="167"/>
      <c r="F185" s="258"/>
      <c r="G185" s="167"/>
    </row>
    <row r="186" spans="1:7" x14ac:dyDescent="0.2">
      <c r="A186" s="167"/>
      <c r="B186" s="167"/>
      <c r="C186" s="167"/>
      <c r="D186" s="167"/>
      <c r="E186" s="167"/>
      <c r="F186" s="258"/>
      <c r="G186" s="167"/>
    </row>
    <row r="187" spans="1:7" x14ac:dyDescent="0.2">
      <c r="A187" s="167"/>
      <c r="B187" s="167"/>
      <c r="C187" s="167"/>
      <c r="D187" s="167"/>
      <c r="E187" s="167"/>
      <c r="F187" s="258"/>
      <c r="G187" s="167"/>
    </row>
    <row r="188" spans="1:7" x14ac:dyDescent="0.2">
      <c r="A188" s="167"/>
      <c r="B188" s="167"/>
      <c r="C188" s="167"/>
      <c r="D188" s="167"/>
      <c r="E188" s="167"/>
      <c r="F188" s="258"/>
      <c r="G188" s="167"/>
    </row>
    <row r="189" spans="1:7" x14ac:dyDescent="0.2">
      <c r="A189" s="167"/>
      <c r="B189" s="167"/>
      <c r="C189" s="167"/>
      <c r="D189" s="167"/>
      <c r="E189" s="167"/>
      <c r="F189" s="258"/>
      <c r="G189" s="167"/>
    </row>
    <row r="190" spans="1:7" x14ac:dyDescent="0.2">
      <c r="A190" s="167"/>
      <c r="B190" s="167"/>
      <c r="C190" s="167"/>
      <c r="D190" s="167"/>
      <c r="E190" s="167"/>
      <c r="F190" s="258"/>
      <c r="G190" s="167"/>
    </row>
    <row r="191" spans="1:7" x14ac:dyDescent="0.2">
      <c r="A191" s="167"/>
      <c r="B191" s="167"/>
      <c r="C191" s="167"/>
      <c r="D191" s="167"/>
      <c r="E191" s="167"/>
      <c r="F191" s="258"/>
      <c r="G191" s="167"/>
    </row>
    <row r="192" spans="1:7" x14ac:dyDescent="0.2">
      <c r="A192" s="167"/>
      <c r="B192" s="167"/>
      <c r="C192" s="167"/>
      <c r="D192" s="167"/>
      <c r="E192" s="167"/>
      <c r="F192" s="258"/>
      <c r="G192" s="167"/>
    </row>
    <row r="193" spans="1:7" x14ac:dyDescent="0.2">
      <c r="A193" s="167"/>
      <c r="B193" s="167"/>
      <c r="C193" s="167"/>
      <c r="D193" s="167"/>
      <c r="E193" s="167"/>
      <c r="F193" s="258"/>
      <c r="G193" s="167"/>
    </row>
    <row r="194" spans="1:7" x14ac:dyDescent="0.2">
      <c r="A194" s="167"/>
      <c r="B194" s="167"/>
      <c r="C194" s="167"/>
      <c r="D194" s="167"/>
      <c r="E194" s="167"/>
      <c r="F194" s="258"/>
      <c r="G194" s="167"/>
    </row>
    <row r="195" spans="1:7" x14ac:dyDescent="0.2">
      <c r="A195" s="167"/>
      <c r="B195" s="167"/>
      <c r="C195" s="167"/>
      <c r="D195" s="167"/>
      <c r="E195" s="167"/>
      <c r="F195" s="258"/>
      <c r="G195" s="167"/>
    </row>
    <row r="196" spans="1:7" x14ac:dyDescent="0.2">
      <c r="A196" s="167"/>
      <c r="B196" s="167"/>
      <c r="C196" s="167"/>
      <c r="D196" s="167"/>
      <c r="E196" s="167"/>
      <c r="F196" s="258"/>
      <c r="G196" s="167"/>
    </row>
  </sheetData>
  <sheetProtection algorithmName="SHA-512" hashValue="yXjtp+0OnD3ZfY8h7g1fy9fHZfGisLaR+mfRNIdLawHjhTowJK0rK2+DjHIrtWRTBIhn9qmFdD6xsaQdioT5VA==" saltValue="s1YcvMvSIdNTOta0NEaF5w==" spinCount="100000" sheet="1" objects="1" scenarios="1" formatCells="0" formatColumns="0" formatRows="0" insertRows="0" deleteRows="0"/>
  <dataConsolidate/>
  <customSheetViews>
    <customSheetView guid="{DAA0FE7A-08FA-4376-AD33-672756B958AE}" scale="90" showGridLines="0" fitToPage="1" hiddenRows="1" topLeftCell="A67">
      <selection activeCell="B92" sqref="B92"/>
      <pageMargins left="0.74803149606299213" right="0.74803149606299213" top="0.98425196850393704" bottom="0.98425196850393704" header="0.51181102362204722" footer="0.51181102362204722"/>
      <pageSetup paperSize="8" scale="69" fitToHeight="0" orientation="portrait" r:id="rId1"/>
      <headerFooter alignWithMargins="0"/>
    </customSheetView>
    <customSheetView guid="{AF245F28-A728-42D9-B701-84DA71F17054}" scale="90" showGridLines="0" fitToPage="1" hiddenRows="1" topLeftCell="A67">
      <selection activeCell="B92" sqref="B92"/>
      <pageMargins left="0.74803149606299213" right="0.74803149606299213" top="0.98425196850393704" bottom="0.98425196850393704" header="0.51181102362204722" footer="0.51181102362204722"/>
      <pageSetup paperSize="8" scale="69" fitToHeight="0" orientation="portrait" r:id="rId2"/>
      <headerFooter alignWithMargins="0"/>
    </customSheetView>
    <customSheetView guid="{818449E8-13D5-4C4F-BE90-705377874BC4}" scale="106" showGridLines="0" fitToPage="1" hiddenRows="1">
      <selection activeCell="F125" sqref="F125"/>
      <pageMargins left="0.74803149606299213" right="0.74803149606299213" top="0.98425196850393704" bottom="0.98425196850393704" header="0.51181102362204722" footer="0.51181102362204722"/>
      <pageSetup paperSize="8" scale="69" fitToHeight="0" orientation="portrait" r:id="rId3"/>
      <headerFooter alignWithMargins="0"/>
    </customSheetView>
    <customSheetView guid="{F87D3492-2E97-4297-A6E2-14F012F3D4DB}" scale="106" showGridLines="0" fitToPage="1" hiddenRows="1">
      <selection activeCell="F125" sqref="F125"/>
      <pageMargins left="0.74803149606299213" right="0.74803149606299213" top="0.98425196850393704" bottom="0.98425196850393704" header="0.51181102362204722" footer="0.51181102362204722"/>
      <pageSetup paperSize="8" scale="69" fitToHeight="0" orientation="portrait" r:id="rId4"/>
      <headerFooter alignWithMargins="0"/>
    </customSheetView>
    <customSheetView guid="{474B72CD-68BB-45E8-9AB0-AB8F6B237293}" scale="90" showGridLines="0" fitToPage="1" printArea="1" hiddenRows="1" topLeftCell="A67">
      <selection activeCell="E83" sqref="E83"/>
      <pageMargins left="0.74803149606299213" right="0.74803149606299213" top="0.98425196850393704" bottom="0.98425196850393704" header="0.51181102362204722" footer="0.51181102362204722"/>
      <pageSetup paperSize="8" scale="69" fitToHeight="0" orientation="portrait" r:id="rId5"/>
      <headerFooter alignWithMargins="0"/>
    </customSheetView>
  </customSheetViews>
  <mergeCells count="23">
    <mergeCell ref="D142:G144"/>
    <mergeCell ref="A140:G140"/>
    <mergeCell ref="D147:G149"/>
    <mergeCell ref="A146:G146"/>
    <mergeCell ref="A134:A137"/>
    <mergeCell ref="B147:C147"/>
    <mergeCell ref="B142:C142"/>
    <mergeCell ref="A143:A144"/>
    <mergeCell ref="B134:G137"/>
    <mergeCell ref="A155:A156"/>
    <mergeCell ref="A148:A149"/>
    <mergeCell ref="A152:A153"/>
    <mergeCell ref="B152:B153"/>
    <mergeCell ref="C152:D153"/>
    <mergeCell ref="L8:L9"/>
    <mergeCell ref="D13:D16"/>
    <mergeCell ref="E13:E16"/>
    <mergeCell ref="A13:A16"/>
    <mergeCell ref="B13:B16"/>
    <mergeCell ref="C13:C16"/>
    <mergeCell ref="F13:F16"/>
    <mergeCell ref="G13:G16"/>
    <mergeCell ref="F7:I11"/>
  </mergeCells>
  <conditionalFormatting sqref="C148:C150">
    <cfRule type="cellIs" dxfId="29" priority="36" operator="equal">
      <formula>"R"</formula>
    </cfRule>
    <cfRule type="cellIs" dxfId="28" priority="37" operator="equal">
      <formula>"AR"</formula>
    </cfRule>
    <cfRule type="cellIs" dxfId="27" priority="38" operator="equal">
      <formula>"A"</formula>
    </cfRule>
    <cfRule type="cellIs" dxfId="26" priority="39" operator="equal">
      <formula>"AG"</formula>
    </cfRule>
    <cfRule type="cellIs" dxfId="25" priority="40" operator="equal">
      <formula>"G"</formula>
    </cfRule>
  </conditionalFormatting>
  <conditionalFormatting sqref="B147">
    <cfRule type="cellIs" dxfId="24" priority="21" operator="equal">
      <formula>"R"</formula>
    </cfRule>
    <cfRule type="cellIs" dxfId="23" priority="22" operator="equal">
      <formula>"AR"</formula>
    </cfRule>
    <cfRule type="cellIs" dxfId="22" priority="23" operator="equal">
      <formula>"A"</formula>
    </cfRule>
    <cfRule type="cellIs" dxfId="21" priority="24" operator="equal">
      <formula>"AG"</formula>
    </cfRule>
    <cfRule type="cellIs" dxfId="20" priority="25" operator="equal">
      <formula>"G"</formula>
    </cfRule>
  </conditionalFormatting>
  <conditionalFormatting sqref="C143:C144">
    <cfRule type="cellIs" dxfId="19" priority="16" operator="equal">
      <formula>"R"</formula>
    </cfRule>
    <cfRule type="cellIs" dxfId="18" priority="17" operator="equal">
      <formula>"AR"</formula>
    </cfRule>
    <cfRule type="cellIs" dxfId="17" priority="18" operator="equal">
      <formula>"A"</formula>
    </cfRule>
    <cfRule type="cellIs" dxfId="16" priority="19" operator="equal">
      <formula>"AG"</formula>
    </cfRule>
    <cfRule type="cellIs" dxfId="15" priority="20" operator="equal">
      <formula>"G"</formula>
    </cfRule>
  </conditionalFormatting>
  <conditionalFormatting sqref="B142">
    <cfRule type="cellIs" dxfId="14" priority="11" operator="equal">
      <formula>"R"</formula>
    </cfRule>
    <cfRule type="cellIs" dxfId="13" priority="12" operator="equal">
      <formula>"AR"</formula>
    </cfRule>
    <cfRule type="cellIs" dxfId="12" priority="13" operator="equal">
      <formula>"A"</formula>
    </cfRule>
    <cfRule type="cellIs" dxfId="11" priority="14" operator="equal">
      <formula>"AG"</formula>
    </cfRule>
    <cfRule type="cellIs" dxfId="10" priority="15" operator="equal">
      <formula>"G"</formula>
    </cfRule>
  </conditionalFormatting>
  <conditionalFormatting sqref="D142">
    <cfRule type="cellIs" dxfId="9" priority="6" operator="equal">
      <formula>"R"</formula>
    </cfRule>
    <cfRule type="cellIs" dxfId="8" priority="7" operator="equal">
      <formula>"AR"</formula>
    </cfRule>
    <cfRule type="cellIs" dxfId="7" priority="8" operator="equal">
      <formula>"A"</formula>
    </cfRule>
    <cfRule type="cellIs" dxfId="6" priority="9" operator="equal">
      <formula>"AG"</formula>
    </cfRule>
    <cfRule type="cellIs" dxfId="5" priority="10" operator="equal">
      <formula>"G"</formula>
    </cfRule>
  </conditionalFormatting>
  <conditionalFormatting sqref="D147">
    <cfRule type="cellIs" dxfId="4" priority="1" operator="equal">
      <formula>"R"</formula>
    </cfRule>
    <cfRule type="cellIs" dxfId="3" priority="2" operator="equal">
      <formula>"AR"</formula>
    </cfRule>
    <cfRule type="cellIs" dxfId="2" priority="3" operator="equal">
      <formula>"A"</formula>
    </cfRule>
    <cfRule type="cellIs" dxfId="1" priority="4" operator="equal">
      <formula>"AG"</formula>
    </cfRule>
    <cfRule type="cellIs" dxfId="0" priority="5" operator="equal">
      <formula>"G"</formula>
    </cfRule>
  </conditionalFormatting>
  <dataValidations xWindow="397" yWindow="595" count="13">
    <dataValidation type="list" allowBlank="1" showInputMessage="1" showErrorMessage="1" sqref="T13 K12 J13:J19">
      <formula1>$M$5:$M$7</formula1>
    </dataValidation>
    <dataValidation allowBlank="1" showInputMessage="1" showErrorMessage="1" prompt="The project start date should reflect the commencement of project planning activities such as the work undertaken by a newly formed project team to produce an SOBC or equivalent. " sqref="A48"/>
    <dataValidation allowBlank="1" showInputMessage="1" showErrorMessage="1" prompt="All projects must include a MPA assurance milestone at the start of project and end. These should reflect the signifcant steps/stages of the project which departments are free to determine. Any change to dates, reasons should be noted." sqref="A32:A36"/>
    <dataValidation allowBlank="1" showInputMessage="1" showErrorMessage="1" prompt="e.g. temporary organisation responsible for the delivery of the project is disbanded, or when the planned change has been fully implemented and benefits realisation plan put in place. _x000a__x000a__x000a__x000a__x000a__x000a__x000a__x000a__x000a__x000a__x000a_" sqref="A50"/>
    <dataValidation allowBlank="1" showInputMessage="1" showErrorMessage="1" prompt="Integrated Assurance and Approvals Plan in place. Please provide date created and latest revised date. " sqref="C9"/>
    <dataValidation allowBlank="1" showInputMessage="1" showErrorMessage="1" prompt="The stage/phase of a project lifecycle that the project is currently in" sqref="A9"/>
    <dataValidation allowBlank="1" showInputMessage="1" showErrorMessage="1" prompt="This section is for the SRO to make an assessment (using the RAG ratings provided) of the coverage of the assurance and approvals activities that is planned over the next two years or to the end of the programme/ project whichever is sooner" sqref="A148:A149"/>
    <dataValidation allowBlank="1" showInputMessage="1" showErrorMessage="1" prompt="This section is for the SRO to make an assessment (using the RAG ratings provided) against whether all/some of the actions and recommendations highlighted (if any) by the assurance activity have been completed." sqref="A143:A144"/>
    <dataValidation allowBlank="1" showInputMessage="1" showErrorMessage="1" prompt="The section is for the SRO to comment on the ratings given for Quality including justification for not undertaking any assurance activities. Also identify any key themes from the assurances undertaken." sqref="D142"/>
    <dataValidation allowBlank="1" showInputMessage="1" showErrorMessage="1" prompt="Assurance activities covering 1st and 2nd line of defence " sqref="B143 B148"/>
    <dataValidation allowBlank="1" showInputMessage="1" showErrorMessage="1" prompt="Assurance activities covering 3rd and 4th line of defence (independent assurance e.g. NAO, Internal Audit etc)" sqref="B144 B149"/>
    <dataValidation type="date" allowBlank="1" showInputMessage="1" showErrorMessage="1" sqref="B18:C28 E31:E46 B31:C46 E18:E28 B118:C132 E118:E132 E48:E116 B48:C116">
      <formula1>1</formula1>
      <formula2>65746</formula2>
    </dataValidation>
    <dataValidation allowBlank="1" showInputMessage="1" showErrorMessage="1" prompt="Projects should only have one key delivery date that, where possible, should indicate the realisation of the projects major goals. " sqref="A29"/>
  </dataValidations>
  <hyperlinks>
    <hyperlink ref="A18" location="Milestones!A1" tooltip="Insert dates for Strategic Outline Business Case approval/submission to BICC." display="SOBC - BICC Approval"/>
    <hyperlink ref="A20" location="Milestones!A1" tooltip="Insert dates for Outline Business Case approval/submission to BICC." display="OBC - BICC Approval"/>
    <hyperlink ref="A22" location="Milestones!A1" tooltip="Insert date of planning consents if applicable." display="Planning Consents"/>
    <hyperlink ref="A23" location="Milestones!A1" tooltip="Insert date project/programme is due to BICC or PAB for Pre-PIN approval." display="Pre-PIN Approval"/>
    <hyperlink ref="A24" location="Milestones!A1" tooltip="Insert date project/programme is due to BICC or PAB for Pre-OJEU approval." display="Pre-OJEU Approval"/>
    <hyperlink ref="A25" location="Milestones!A1" tooltip="Insert date when project/programme is due to BICC or PAB for contractor shortlisting" display="Shortlisting BICC Approval"/>
    <hyperlink ref="A26" location="Milestones!A1" tooltip="Insert date when project/programme is due to BICC or PAB for contractor selection." display="Selection BICC Approval"/>
    <hyperlink ref="A27" location="Milestones!A1" tooltip="Insert dates for Full Business Case approval/submission to BICC." display="FBC - BICC Approval"/>
    <hyperlink ref="C13:C16" location="Milestones!C17" tooltip="The latest approved baseline date from the last approved business case, if this has changed from the original baseline." display="Latest Approved Baseline Date"/>
    <hyperlink ref="D13:D16" location="Milestones!A1" tooltip="Insert new date if milestone has changed this quarter." display="Milestones!A1"/>
    <hyperlink ref="B13:B16" location="Milestones!B17" tooltip="The original baseline date from first approved business case." display="Original Baseline Date"/>
    <hyperlink ref="A13:A16" location="Milestones!A17" tooltip="Name of milestone is pre-populated for mandatory milestones. Please insert the name for any additional milestones the project/programme would like to include and add these in chronological order." display="Milestone Name"/>
  </hyperlinks>
  <pageMargins left="0.74803149606299213" right="0.74803149606299213" top="0.98425196850393704" bottom="0.98425196850393704" header="0.51181102362204722" footer="0.51181102362204722"/>
  <pageSetup paperSize="8" scale="69" fitToHeight="0" orientation="portrait" r:id="rId6"/>
  <headerFooter alignWithMargins="0"/>
  <drawing r:id="rId7"/>
  <extLst>
    <ext xmlns:x14="http://schemas.microsoft.com/office/spreadsheetml/2009/9/main" uri="{CCE6A557-97BC-4b89-ADB6-D9C93CAAB3DF}">
      <x14:dataValidations xmlns:xm="http://schemas.microsoft.com/office/excel/2006/main" xWindow="397" yWindow="595" count="6">
        <x14:dataValidation type="list" allowBlank="1" showInputMessage="1" showErrorMessage="1">
          <x14:formula1>
            <xm:f>'Dropdown lists'!$K$2:$K$22</xm:f>
          </x14:formula1>
          <xm:sqref>F31:F46 F18:F28 F48:F90 F92:F132</xm:sqref>
        </x14:dataValidation>
        <x14:dataValidation type="list" allowBlank="1" showInputMessage="1" showErrorMessage="1">
          <x14:formula1>
            <xm:f>'Dropdown lists'!$C$2:$C$6</xm:f>
          </x14:formula1>
          <xm:sqref>B10</xm:sqref>
        </x14:dataValidation>
        <x14:dataValidation type="list" allowBlank="1" showInputMessage="1" showErrorMessage="1">
          <x14:formula1>
            <xm:f>'Dropdown lists'!$J$2:$J$7</xm:f>
          </x14:formula1>
          <xm:sqref>C148:C149 C143:C144</xm:sqref>
        </x14:dataValidation>
        <x14:dataValidation type="list" allowBlank="1" showInputMessage="1" showErrorMessage="1">
          <x14:formula1>
            <xm:f>'Dropdown lists'!$N$2:$N$10</xm:f>
          </x14:formula1>
          <xm:sqref>B9</xm:sqref>
        </x14:dataValidation>
        <x14:dataValidation type="list" allowBlank="1" showInputMessage="1" showErrorMessage="1">
          <x14:formula1>
            <xm:f>'Dropdown lists'!$D$2:$D$4</xm:f>
          </x14:formula1>
          <xm:sqref>D31:D46 D18:D28 D118:D132 D48:D90 D92:D116</xm:sqref>
        </x14:dataValidation>
        <x14:dataValidation type="list" allowBlank="1" showInputMessage="1" showErrorMessage="1">
          <x14:formula1>
            <xm:f>'[1]Dropdown lists'!#REF!</xm:f>
          </x14:formula1>
          <xm:sqref>F91 D91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Q25"/>
  <sheetViews>
    <sheetView topLeftCell="B1" workbookViewId="0">
      <selection activeCell="H2" sqref="H2:H10"/>
    </sheetView>
  </sheetViews>
  <sheetFormatPr defaultRowHeight="12.75" x14ac:dyDescent="0.2"/>
  <cols>
    <col min="1" max="1" width="22.42578125" customWidth="1"/>
    <col min="3" max="3" width="16.5703125" customWidth="1"/>
    <col min="5" max="5" width="18" customWidth="1"/>
    <col min="6" max="6" width="12.28515625" customWidth="1"/>
    <col min="7" max="7" width="17.85546875" customWidth="1"/>
    <col min="8" max="8" width="27.28515625" customWidth="1"/>
    <col min="9" max="9" width="14.5703125" customWidth="1"/>
    <col min="10" max="10" width="13.85546875" customWidth="1"/>
    <col min="11" max="11" width="27.7109375" style="2" customWidth="1"/>
    <col min="12" max="12" width="12.85546875" customWidth="1"/>
    <col min="14" max="14" width="25.5703125" style="274" customWidth="1"/>
    <col min="15" max="15" width="11.7109375" customWidth="1"/>
    <col min="16" max="16" width="30.140625" customWidth="1"/>
    <col min="17" max="17" width="28" customWidth="1"/>
  </cols>
  <sheetData>
    <row r="1" spans="1:17" s="219" customFormat="1" x14ac:dyDescent="0.2">
      <c r="A1" s="220" t="s">
        <v>0</v>
      </c>
      <c r="B1" s="220" t="s">
        <v>213</v>
      </c>
      <c r="C1" s="220" t="s">
        <v>218</v>
      </c>
      <c r="E1" s="220" t="s">
        <v>217</v>
      </c>
      <c r="G1" s="220" t="s">
        <v>215</v>
      </c>
      <c r="H1" s="220" t="s">
        <v>216</v>
      </c>
      <c r="I1" s="220" t="s">
        <v>214</v>
      </c>
      <c r="J1" s="220" t="s">
        <v>213</v>
      </c>
      <c r="K1" s="220" t="s">
        <v>212</v>
      </c>
      <c r="L1" s="220" t="s">
        <v>219</v>
      </c>
      <c r="N1" s="275" t="s">
        <v>241</v>
      </c>
      <c r="P1" s="336" t="s">
        <v>290</v>
      </c>
      <c r="Q1" s="512" t="s">
        <v>423</v>
      </c>
    </row>
    <row r="2" spans="1:17" x14ac:dyDescent="0.2">
      <c r="A2" t="s">
        <v>79</v>
      </c>
      <c r="B2" s="2" t="s">
        <v>133</v>
      </c>
      <c r="C2" s="2" t="s">
        <v>463</v>
      </c>
      <c r="D2" t="s">
        <v>83</v>
      </c>
      <c r="E2" s="2" t="s">
        <v>147</v>
      </c>
      <c r="F2" s="2" t="s">
        <v>118</v>
      </c>
      <c r="G2" s="2" t="s">
        <v>223</v>
      </c>
      <c r="H2" s="2" t="s">
        <v>484</v>
      </c>
      <c r="I2" s="2" t="s">
        <v>11</v>
      </c>
      <c r="J2" s="2" t="s">
        <v>9</v>
      </c>
      <c r="K2" s="208" t="s">
        <v>167</v>
      </c>
      <c r="L2" s="2" t="s">
        <v>174</v>
      </c>
      <c r="M2" s="2" t="s">
        <v>152</v>
      </c>
      <c r="N2" s="273" t="s">
        <v>233</v>
      </c>
      <c r="O2" s="294" t="s">
        <v>253</v>
      </c>
      <c r="P2" t="s">
        <v>291</v>
      </c>
      <c r="Q2" s="2" t="s">
        <v>424</v>
      </c>
    </row>
    <row r="3" spans="1:17" x14ac:dyDescent="0.2">
      <c r="A3" s="2" t="s">
        <v>418</v>
      </c>
      <c r="B3" s="2" t="s">
        <v>16</v>
      </c>
      <c r="C3" t="s">
        <v>464</v>
      </c>
      <c r="D3" t="s">
        <v>11</v>
      </c>
      <c r="E3" s="2" t="s">
        <v>148</v>
      </c>
      <c r="F3" s="2" t="s">
        <v>8</v>
      </c>
      <c r="G3" s="2" t="s">
        <v>130</v>
      </c>
      <c r="H3" s="2" t="s">
        <v>221</v>
      </c>
      <c r="I3" s="2" t="s">
        <v>105</v>
      </c>
      <c r="J3" s="2" t="s">
        <v>55</v>
      </c>
      <c r="K3" s="208" t="s">
        <v>101</v>
      </c>
      <c r="L3" s="2" t="s">
        <v>175</v>
      </c>
      <c r="M3" s="2" t="s">
        <v>153</v>
      </c>
      <c r="N3" s="273" t="s">
        <v>234</v>
      </c>
      <c r="O3" s="294" t="s">
        <v>254</v>
      </c>
      <c r="P3" s="2" t="s">
        <v>292</v>
      </c>
      <c r="Q3" s="2" t="s">
        <v>425</v>
      </c>
    </row>
    <row r="4" spans="1:17" x14ac:dyDescent="0.2">
      <c r="A4" s="2" t="s">
        <v>458</v>
      </c>
      <c r="B4" s="2" t="s">
        <v>134</v>
      </c>
      <c r="C4" s="2" t="s">
        <v>465</v>
      </c>
      <c r="E4" s="2" t="s">
        <v>149</v>
      </c>
      <c r="F4" s="2" t="s">
        <v>6</v>
      </c>
      <c r="G4" s="2" t="s">
        <v>131</v>
      </c>
      <c r="H4" s="2" t="s">
        <v>99</v>
      </c>
      <c r="I4" s="2" t="s">
        <v>106</v>
      </c>
      <c r="J4" s="2" t="s">
        <v>109</v>
      </c>
      <c r="K4" s="208" t="s">
        <v>194</v>
      </c>
      <c r="L4" s="2" t="s">
        <v>176</v>
      </c>
      <c r="N4" s="273" t="s">
        <v>235</v>
      </c>
      <c r="O4" s="294" t="s">
        <v>70</v>
      </c>
      <c r="P4" s="2" t="s">
        <v>293</v>
      </c>
      <c r="Q4" s="2" t="s">
        <v>426</v>
      </c>
    </row>
    <row r="5" spans="1:17" x14ac:dyDescent="0.2">
      <c r="A5" s="2" t="s">
        <v>459</v>
      </c>
      <c r="C5" t="s">
        <v>466</v>
      </c>
      <c r="E5" s="2" t="s">
        <v>318</v>
      </c>
      <c r="F5" s="2" t="s">
        <v>70</v>
      </c>
      <c r="G5" s="2" t="s">
        <v>132</v>
      </c>
      <c r="H5" s="2" t="s">
        <v>485</v>
      </c>
      <c r="J5" s="2" t="s">
        <v>7</v>
      </c>
      <c r="K5" s="208" t="s">
        <v>205</v>
      </c>
      <c r="N5" s="273" t="s">
        <v>236</v>
      </c>
      <c r="P5" s="2" t="s">
        <v>294</v>
      </c>
      <c r="Q5" s="2" t="s">
        <v>427</v>
      </c>
    </row>
    <row r="6" spans="1:17" x14ac:dyDescent="0.2">
      <c r="A6" t="s">
        <v>80</v>
      </c>
      <c r="C6" s="2" t="s">
        <v>467</v>
      </c>
      <c r="E6" s="2" t="s">
        <v>319</v>
      </c>
      <c r="H6" s="2" t="s">
        <v>486</v>
      </c>
      <c r="J6" s="2" t="s">
        <v>6</v>
      </c>
      <c r="K6" s="208" t="s">
        <v>195</v>
      </c>
      <c r="N6" s="273" t="s">
        <v>237</v>
      </c>
      <c r="P6" s="2" t="s">
        <v>295</v>
      </c>
      <c r="Q6" s="2" t="s">
        <v>428</v>
      </c>
    </row>
    <row r="7" spans="1:17" x14ac:dyDescent="0.2">
      <c r="A7" t="s">
        <v>81</v>
      </c>
      <c r="C7" s="2" t="s">
        <v>468</v>
      </c>
      <c r="E7" s="2" t="s">
        <v>256</v>
      </c>
      <c r="H7" s="2" t="s">
        <v>100</v>
      </c>
      <c r="K7" s="208" t="s">
        <v>196</v>
      </c>
      <c r="N7" s="273" t="s">
        <v>238</v>
      </c>
      <c r="P7" s="2" t="s">
        <v>296</v>
      </c>
      <c r="Q7" s="2" t="s">
        <v>429</v>
      </c>
    </row>
    <row r="8" spans="1:17" ht="25.5" x14ac:dyDescent="0.2">
      <c r="C8" s="2" t="s">
        <v>469</v>
      </c>
      <c r="H8" s="2" t="s">
        <v>101</v>
      </c>
      <c r="K8" s="208" t="s">
        <v>197</v>
      </c>
      <c r="N8" s="273" t="s">
        <v>239</v>
      </c>
      <c r="P8" s="2" t="s">
        <v>297</v>
      </c>
      <c r="Q8" s="2" t="s">
        <v>430</v>
      </c>
    </row>
    <row r="9" spans="1:17" ht="14.25" customHeight="1" x14ac:dyDescent="0.2">
      <c r="C9" s="2" t="s">
        <v>470</v>
      </c>
      <c r="D9" s="2"/>
      <c r="H9" s="2" t="s">
        <v>487</v>
      </c>
      <c r="K9" s="209" t="s">
        <v>198</v>
      </c>
      <c r="N9" s="273" t="s">
        <v>240</v>
      </c>
      <c r="Q9" s="2" t="s">
        <v>431</v>
      </c>
    </row>
    <row r="10" spans="1:17" x14ac:dyDescent="0.2">
      <c r="C10" s="2" t="s">
        <v>471</v>
      </c>
      <c r="D10" s="2"/>
      <c r="H10" s="2" t="s">
        <v>256</v>
      </c>
      <c r="K10" s="208" t="s">
        <v>199</v>
      </c>
      <c r="Q10" s="2" t="s">
        <v>432</v>
      </c>
    </row>
    <row r="11" spans="1:17" x14ac:dyDescent="0.2">
      <c r="K11" s="208" t="s">
        <v>448</v>
      </c>
      <c r="Q11" s="2" t="s">
        <v>433</v>
      </c>
    </row>
    <row r="12" spans="1:17" x14ac:dyDescent="0.2">
      <c r="K12" s="208" t="s">
        <v>449</v>
      </c>
      <c r="Q12" s="2" t="s">
        <v>434</v>
      </c>
    </row>
    <row r="13" spans="1:17" x14ac:dyDescent="0.2">
      <c r="K13" s="208" t="s">
        <v>450</v>
      </c>
      <c r="Q13" s="2" t="s">
        <v>435</v>
      </c>
    </row>
    <row r="14" spans="1:17" x14ac:dyDescent="0.2">
      <c r="K14" s="208" t="s">
        <v>451</v>
      </c>
      <c r="Q14" s="2" t="s">
        <v>436</v>
      </c>
    </row>
    <row r="15" spans="1:17" x14ac:dyDescent="0.2">
      <c r="K15" s="208" t="s">
        <v>452</v>
      </c>
      <c r="Q15" s="2" t="s">
        <v>437</v>
      </c>
    </row>
    <row r="16" spans="1:17" x14ac:dyDescent="0.2">
      <c r="K16" s="208" t="s">
        <v>453</v>
      </c>
      <c r="Q16" s="2" t="s">
        <v>438</v>
      </c>
    </row>
    <row r="17" spans="11:17" x14ac:dyDescent="0.2">
      <c r="K17" s="208" t="s">
        <v>454</v>
      </c>
      <c r="Q17" s="2" t="s">
        <v>439</v>
      </c>
    </row>
    <row r="18" spans="11:17" x14ac:dyDescent="0.2">
      <c r="K18" s="208" t="s">
        <v>455</v>
      </c>
      <c r="Q18" s="2" t="s">
        <v>440</v>
      </c>
    </row>
    <row r="19" spans="11:17" x14ac:dyDescent="0.2">
      <c r="K19" s="208" t="s">
        <v>456</v>
      </c>
      <c r="Q19" s="2" t="s">
        <v>441</v>
      </c>
    </row>
    <row r="20" spans="11:17" ht="25.5" x14ac:dyDescent="0.2">
      <c r="K20" s="208" t="s">
        <v>457</v>
      </c>
      <c r="Q20" s="2" t="s">
        <v>442</v>
      </c>
    </row>
    <row r="21" spans="11:17" x14ac:dyDescent="0.2">
      <c r="K21" s="209" t="s">
        <v>204</v>
      </c>
      <c r="Q21" s="2" t="s">
        <v>443</v>
      </c>
    </row>
    <row r="22" spans="11:17" x14ac:dyDescent="0.2">
      <c r="K22" s="208" t="s">
        <v>102</v>
      </c>
      <c r="Q22" s="2" t="s">
        <v>444</v>
      </c>
    </row>
    <row r="23" spans="11:17" x14ac:dyDescent="0.2">
      <c r="Q23" s="2" t="s">
        <v>445</v>
      </c>
    </row>
    <row r="24" spans="11:17" x14ac:dyDescent="0.2">
      <c r="Q24" s="2" t="s">
        <v>446</v>
      </c>
    </row>
    <row r="25" spans="11:17" x14ac:dyDescent="0.2">
      <c r="Q25" s="2" t="s">
        <v>447</v>
      </c>
    </row>
  </sheetData>
  <customSheetViews>
    <customSheetView guid="{DAA0FE7A-08FA-4376-AD33-672756B958AE}" state="hidden">
      <selection activeCell="E12" sqref="E12"/>
      <pageMargins left="0.7" right="0.7" top="0.75" bottom="0.75" header="0.3" footer="0.3"/>
      <pageSetup paperSize="9" orientation="portrait" r:id="rId1"/>
    </customSheetView>
    <customSheetView guid="{AF245F28-A728-42D9-B701-84DA71F17054}" state="hidden">
      <selection activeCell="E12" sqref="E12"/>
      <pageMargins left="0.7" right="0.7" top="0.75" bottom="0.75" header="0.3" footer="0.3"/>
      <pageSetup paperSize="9" orientation="portrait" r:id="rId2"/>
    </customSheetView>
    <customSheetView guid="{818449E8-13D5-4C4F-BE90-705377874BC4}" state="hidden" topLeftCell="C1">
      <selection activeCell="E8" sqref="E8"/>
      <pageMargins left="0.7" right="0.7" top="0.75" bottom="0.75" header="0.3" footer="0.3"/>
      <pageSetup paperSize="9" orientation="portrait" r:id="rId3"/>
    </customSheetView>
    <customSheetView guid="{F87D3492-2E97-4297-A6E2-14F012F3D4DB}" state="hidden" topLeftCell="C1">
      <selection activeCell="E8" sqref="E8"/>
      <pageMargins left="0.7" right="0.7" top="0.75" bottom="0.75" header="0.3" footer="0.3"/>
      <pageSetup paperSize="9" orientation="portrait" r:id="rId4"/>
    </customSheetView>
    <customSheetView guid="{474B72CD-68BB-45E8-9AB0-AB8F6B237293}" state="hidden">
      <selection activeCell="E12" sqref="E12"/>
      <pageMargins left="0.7" right="0.7" top="0.75" bottom="0.75" header="0.3" footer="0.3"/>
      <pageSetup paperSize="9" orientation="portrait" r:id="rId5"/>
    </customSheetView>
  </customSheetViews>
  <dataValidations count="1">
    <dataValidation type="list" allowBlank="1" showInputMessage="1" showErrorMessage="1" sqref="A2:A7">
      <formula1>$A$2:$A$7</formula1>
    </dataValidation>
  </dataValidations>
  <pageMargins left="0.7" right="0.7" top="0.75" bottom="0.75" header="0.3" footer="0.3"/>
  <pageSetup paperSize="9"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14</vt:i4>
      </vt:variant>
    </vt:vector>
  </HeadingPairs>
  <TitlesOfParts>
    <vt:vector size="19" baseType="lpstr">
      <vt:lpstr>Summary</vt:lpstr>
      <vt:lpstr>Finance &amp; Benefits</vt:lpstr>
      <vt:lpstr>Resources</vt:lpstr>
      <vt:lpstr>Milestones and Assurance</vt:lpstr>
      <vt:lpstr>Dropdown lists</vt:lpstr>
      <vt:lpstr>businesscase</vt:lpstr>
      <vt:lpstr>Category</vt:lpstr>
      <vt:lpstr>DfTGroup</vt:lpstr>
      <vt:lpstr>DfTGrouporAgency</vt:lpstr>
      <vt:lpstr>HasSROchanged</vt:lpstr>
      <vt:lpstr>Latesttreasuryapproval</vt:lpstr>
      <vt:lpstr>'Finance &amp; Benefits'!Print_Area</vt:lpstr>
      <vt:lpstr>'Milestones and Assurance'!Print_Area</vt:lpstr>
      <vt:lpstr>Resources!Print_Area</vt:lpstr>
      <vt:lpstr>Summary!Print_Area</vt:lpstr>
      <vt:lpstr>Projectcategory</vt:lpstr>
      <vt:lpstr>ragrating</vt:lpstr>
      <vt:lpstr>reportingperiod</vt:lpstr>
      <vt:lpstr>scopechange</vt:lpstr>
    </vt:vector>
  </TitlesOfParts>
  <Company>Department for Transport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Tanya de Hoedt</dc:creator>
  <cp:lastModifiedBy>William Grant</cp:lastModifiedBy>
  <cp:lastPrinted>2016-01-27T10:23:10Z</cp:lastPrinted>
  <dcterms:created xsi:type="dcterms:W3CDTF">2013-08-27T10:02:52Z</dcterms:created>
  <dcterms:modified xsi:type="dcterms:W3CDTF">2016-07-29T17:20:31Z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