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fn\OneDrive\Documents\BSD\Materi Kuliah\Metode Numerik\"/>
    </mc:Choice>
  </mc:AlternateContent>
  <xr:revisionPtr revIDLastSave="0" documentId="13_ncr:1_{E272EC84-303E-4FBE-99EF-61FA6D42C4C7}" xr6:coauthVersionLast="47" xr6:coauthVersionMax="47" xr10:uidLastSave="{00000000-0000-0000-0000-000000000000}"/>
  <bookViews>
    <workbookView xWindow="-98" yWindow="-98" windowWidth="19396" windowHeight="11475" activeTab="2" xr2:uid="{670A5E70-8E44-453E-BF17-DEC5B78CA9DD}"/>
  </bookViews>
  <sheets>
    <sheet name="Soal 1 Metode Scan" sheetId="1" r:id="rId1"/>
    <sheet name="Soal 1 Metode Newton" sheetId="2" r:id="rId2"/>
    <sheet name="Soal 2 Method Beda Terbagi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3" l="1"/>
  <c r="E3" i="3"/>
  <c r="E4" i="3"/>
  <c r="D2" i="3"/>
  <c r="D3" i="3"/>
  <c r="D4" i="3"/>
  <c r="C3" i="3"/>
  <c r="C4" i="3"/>
  <c r="C5" i="3"/>
  <c r="C6" i="3"/>
  <c r="B3" i="4" l="1"/>
  <c r="B4" i="4"/>
  <c r="C3" i="4" s="1"/>
  <c r="B5" i="4"/>
  <c r="C4" i="4" s="1"/>
  <c r="B2" i="4"/>
  <c r="C2" i="4" l="1"/>
  <c r="D3" i="4"/>
  <c r="D2" i="4"/>
  <c r="C2" i="1"/>
  <c r="C3" i="1"/>
  <c r="E2" i="4" l="1"/>
  <c r="B7" i="3"/>
  <c r="B6" i="3"/>
  <c r="B5" i="3"/>
  <c r="B4" i="3"/>
  <c r="B3" i="3"/>
  <c r="B2" i="3"/>
  <c r="C2" i="3" l="1"/>
  <c r="D5" i="3" l="1"/>
  <c r="F2" i="3" l="1"/>
  <c r="F3" i="3" l="1"/>
  <c r="G2" i="3" s="1"/>
  <c r="E3" i="1" l="1"/>
  <c r="D3" i="2"/>
  <c r="C3" i="2"/>
  <c r="D3" i="1"/>
  <c r="B4" i="1"/>
  <c r="C4" i="1" s="1"/>
  <c r="B4" i="2" l="1"/>
  <c r="F3" i="2"/>
  <c r="G3" i="2" s="1"/>
  <c r="C4" i="2"/>
  <c r="D4" i="2"/>
  <c r="E3" i="2"/>
  <c r="D4" i="1"/>
  <c r="E4" i="1" s="1"/>
  <c r="B5" i="1"/>
  <c r="C5" i="1" s="1"/>
  <c r="F4" i="2" l="1"/>
  <c r="G4" i="2" s="1"/>
  <c r="E4" i="2"/>
  <c r="B5" i="2"/>
  <c r="D5" i="1"/>
  <c r="E5" i="1" s="1"/>
  <c r="B6" i="1"/>
  <c r="C6" i="1" s="1"/>
  <c r="C5" i="2" l="1"/>
  <c r="D5" i="2"/>
  <c r="B7" i="1"/>
  <c r="C7" i="1" s="1"/>
  <c r="D6" i="1"/>
  <c r="E6" i="1" s="1"/>
  <c r="E5" i="2" l="1"/>
  <c r="F5" i="2"/>
  <c r="G5" i="2" s="1"/>
  <c r="B6" i="2"/>
  <c r="D7" i="1"/>
  <c r="E7" i="1" s="1"/>
  <c r="D6" i="2" l="1"/>
  <c r="C6" i="2"/>
  <c r="E6" i="2" s="1"/>
  <c r="F6" i="2" l="1"/>
  <c r="G6" i="2" s="1"/>
  <c r="B7" i="2"/>
  <c r="D7" i="2" l="1"/>
  <c r="C7" i="2"/>
  <c r="E7" i="2" s="1"/>
  <c r="F7" i="2" l="1"/>
  <c r="G7" i="2" s="1"/>
</calcChain>
</file>

<file path=xl/sharedStrings.xml><?xml version="1.0" encoding="utf-8"?>
<sst xmlns="http://schemas.openxmlformats.org/spreadsheetml/2006/main" count="30" uniqueCount="24">
  <si>
    <t xml:space="preserve">iterasi </t>
  </si>
  <si>
    <t>Xr</t>
  </si>
  <si>
    <t>f(Xr)</t>
  </si>
  <si>
    <t>| Xr-Xr-1|</t>
  </si>
  <si>
    <t>keterangan</t>
  </si>
  <si>
    <t>epsilon</t>
  </si>
  <si>
    <t>X^4 - 3X^2  + 2X -6</t>
  </si>
  <si>
    <t>X0=1</t>
  </si>
  <si>
    <t>X1=15</t>
  </si>
  <si>
    <t>iterasi</t>
  </si>
  <si>
    <t>X0</t>
  </si>
  <si>
    <t>f(x)=X^4 - 3X^2  + 2X -6</t>
  </si>
  <si>
    <t>f'(x)=4x^3-6x+2</t>
  </si>
  <si>
    <t>f(x)/f'(x)</t>
  </si>
  <si>
    <t>X1</t>
  </si>
  <si>
    <t>e=</t>
  </si>
  <si>
    <t>X</t>
  </si>
  <si>
    <t>f[Xi]</t>
  </si>
  <si>
    <t>f[Xi,Xi+1]</t>
  </si>
  <si>
    <t>F2[ ]</t>
  </si>
  <si>
    <t>F3[ ]</t>
  </si>
  <si>
    <t>F4[ ]</t>
  </si>
  <si>
    <t>F5[ ]</t>
  </si>
  <si>
    <t>f(x)=X^5 - 3X^4 + 2 X^3 - 4X^2 + 7X -8
P4(x)=-8+(x-0)3+(x-0)(x-1)-4+(x-0)(x-1)(x-2)9+(x-0)(x-1)(x-2)(x-3)7
7X^4 - 33X^3 + 46X^2 - 17X 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</si>
</sst>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839AE-5A93-43A4-B618-0AE789BAA567}">
  <dimension ref="A1:G7"/>
  <sheetViews>
    <sheetView workbookViewId="0">
      <selection activeCell="G3" sqref="G3"/>
    </sheetView>
  </sheetViews>
  <sheetFormatPr defaultRowHeight="14.25" x14ac:dyDescent="0.45"/>
  <cols>
    <col min="2" max="2" width="11" customWidth="1"/>
    <col min="3" max="3" width="11.46484375" customWidth="1"/>
    <col min="4" max="4" width="9.796875" customWidth="1"/>
    <col min="5" max="5" width="21.46484375" customWidth="1"/>
    <col min="7" max="7" width="15.33203125" customWidth="1"/>
  </cols>
  <sheetData>
    <row r="1" spans="1:7" x14ac:dyDescent="0.4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5">
      <c r="A2" s="2">
        <v>1</v>
      </c>
      <c r="B2" s="2">
        <v>1</v>
      </c>
      <c r="C2" s="2">
        <f>B2^4-3*B2^2+2*B2-6</f>
        <v>-6</v>
      </c>
      <c r="D2" s="2"/>
      <c r="E2" s="2"/>
      <c r="F2" s="2">
        <v>0</v>
      </c>
      <c r="G2" s="2" t="s">
        <v>7</v>
      </c>
    </row>
    <row r="3" spans="1:7" x14ac:dyDescent="0.45">
      <c r="A3" s="2">
        <v>2</v>
      </c>
      <c r="B3" s="2">
        <v>15</v>
      </c>
      <c r="C3" s="2">
        <f>B3^4-3*B3^2+2*B3-6</f>
        <v>49974</v>
      </c>
      <c r="D3" s="2">
        <f>ABS(B3-B2)</f>
        <v>14</v>
      </c>
      <c r="E3" s="2" t="str">
        <f>IF(D3&lt;=$F$2,"akarnya"," bukan akar yang dicari")</f>
        <v xml:space="preserve"> bukan akar yang dicari</v>
      </c>
      <c r="F3" s="2"/>
      <c r="G3" s="2" t="s">
        <v>8</v>
      </c>
    </row>
    <row r="4" spans="1:7" x14ac:dyDescent="0.45">
      <c r="A4" s="2">
        <v>3</v>
      </c>
      <c r="B4" s="2">
        <f>B3-(C3*(B3-B2)/(C3-B2))</f>
        <v>0.99971984871830877</v>
      </c>
      <c r="C4" s="2">
        <f t="shared" ref="C4:C7" si="0">B4^4-3*B4^2+2*B4-6</f>
        <v>-5.9999997646337224</v>
      </c>
      <c r="D4" s="2">
        <f t="shared" ref="D4:D7" si="1">ABS(B4-B3)</f>
        <v>14.000280151281691</v>
      </c>
      <c r="E4" s="2" t="str">
        <f t="shared" ref="E4:E7" si="2">IF(D4&lt;=$F$2,"akarnya"," bukan akar yang dicari")</f>
        <v xml:space="preserve"> bukan akar yang dicari</v>
      </c>
      <c r="F4" s="2"/>
      <c r="G4" s="2"/>
    </row>
    <row r="5" spans="1:7" x14ac:dyDescent="0.45">
      <c r="A5" s="2">
        <v>4</v>
      </c>
      <c r="B5" s="2">
        <f t="shared" ref="B5:B7" si="3">B4-(C4*(B4-B3)/(C4-B3))</f>
        <v>4.9997997798602256</v>
      </c>
      <c r="C5" s="2">
        <f t="shared" si="0"/>
        <v>553.90550198681717</v>
      </c>
      <c r="D5" s="2">
        <f t="shared" si="1"/>
        <v>4.0000799311419168</v>
      </c>
      <c r="E5" s="2" t="str">
        <f t="shared" si="2"/>
        <v xml:space="preserve"> bukan akar yang dicari</v>
      </c>
      <c r="F5" s="2"/>
      <c r="G5" s="2"/>
    </row>
    <row r="6" spans="1:7" x14ac:dyDescent="0.45">
      <c r="A6" s="2">
        <v>5</v>
      </c>
      <c r="B6" s="2">
        <f t="shared" si="3"/>
        <v>0.99248722530793643</v>
      </c>
      <c r="C6" s="2">
        <f t="shared" si="0"/>
        <v>-5.9998323676012166</v>
      </c>
      <c r="D6" s="2">
        <f t="shared" si="1"/>
        <v>4.0073125545522892</v>
      </c>
      <c r="E6" s="2" t="str">
        <f t="shared" si="2"/>
        <v xml:space="preserve"> bukan akar yang dicari</v>
      </c>
      <c r="F6" s="2"/>
      <c r="G6" s="2"/>
    </row>
    <row r="7" spans="1:7" x14ac:dyDescent="0.45">
      <c r="A7" s="2">
        <v>6</v>
      </c>
      <c r="B7" s="2">
        <f t="shared" si="3"/>
        <v>3.1783061008460942</v>
      </c>
      <c r="C7" s="2">
        <f t="shared" si="0"/>
        <v>72.094645193137367</v>
      </c>
      <c r="D7" s="2">
        <f t="shared" si="1"/>
        <v>2.1858188755381578</v>
      </c>
      <c r="E7" s="2" t="str">
        <f t="shared" si="2"/>
        <v xml:space="preserve"> bukan akar yang dicari</v>
      </c>
      <c r="F7" s="2"/>
      <c r="G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F9BFD-5189-4563-A669-06F01FDF5681}">
  <dimension ref="A1:H7"/>
  <sheetViews>
    <sheetView workbookViewId="0">
      <selection activeCell="G6" sqref="G6"/>
    </sheetView>
  </sheetViews>
  <sheetFormatPr defaultRowHeight="14.25" x14ac:dyDescent="0.45"/>
  <cols>
    <col min="2" max="2" width="11" customWidth="1"/>
    <col min="3" max="3" width="20.46484375" customWidth="1"/>
    <col min="4" max="4" width="22.19921875" customWidth="1"/>
    <col min="5" max="5" width="11" customWidth="1"/>
    <col min="6" max="6" width="15.1328125" customWidth="1"/>
    <col min="7" max="7" width="19.19921875" customWidth="1"/>
  </cols>
  <sheetData>
    <row r="1" spans="1:8" x14ac:dyDescent="0.45">
      <c r="A1" s="3" t="s">
        <v>9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5</v>
      </c>
    </row>
    <row r="2" spans="1:8" x14ac:dyDescent="0.45">
      <c r="A2" s="2">
        <v>1</v>
      </c>
      <c r="B2" s="2">
        <v>1</v>
      </c>
      <c r="C2" s="2"/>
      <c r="D2" s="2"/>
      <c r="E2" s="2"/>
      <c r="F2" s="2"/>
      <c r="G2" s="2"/>
      <c r="H2" s="2">
        <v>0</v>
      </c>
    </row>
    <row r="3" spans="1:8" x14ac:dyDescent="0.45">
      <c r="A3" s="2">
        <v>2</v>
      </c>
      <c r="B3" s="2">
        <v>15</v>
      </c>
      <c r="C3" s="2">
        <f>B3^4-3*B3^2+2*B3-6</f>
        <v>49974</v>
      </c>
      <c r="D3" s="2">
        <f>4*B3^3-6*B3+2</f>
        <v>13412</v>
      </c>
      <c r="E3" s="2">
        <f>C3/D3</f>
        <v>3.7260662093647481</v>
      </c>
      <c r="F3" s="2">
        <f>B3-C3/D3</f>
        <v>11.273933790635251</v>
      </c>
      <c r="G3" s="2" t="str">
        <f>IF(F3&lt;=$H$2,"titik yang dicari","bukan titik yang dicari")</f>
        <v>bukan titik yang dicari</v>
      </c>
      <c r="H3" s="2"/>
    </row>
    <row r="4" spans="1:8" x14ac:dyDescent="0.45">
      <c r="A4" s="2">
        <v>3</v>
      </c>
      <c r="B4" s="2">
        <f>B3-C3/D3</f>
        <v>11.273933790635251</v>
      </c>
      <c r="C4" s="2">
        <f t="shared" ref="C4:C7" si="0">B4^4-3*B4^2+2*B4-6</f>
        <v>15790.055548733108</v>
      </c>
      <c r="D4" s="2">
        <f t="shared" ref="D4:D7" si="1">4*B4^3-6*B4+2</f>
        <v>5666.0957281782121</v>
      </c>
      <c r="E4" s="2">
        <f t="shared" ref="E4:E7" si="2">C4/D4</f>
        <v>2.7867611678721134</v>
      </c>
      <c r="F4" s="2">
        <f>B4-C4/D4</f>
        <v>8.4871726227631381</v>
      </c>
      <c r="G4" s="2" t="str">
        <f t="shared" ref="G4:G7" si="3">IF(F4&lt;=$H$2,"titik yang dicari","bukan titik yang dicari")</f>
        <v>bukan titik yang dicari</v>
      </c>
      <c r="H4" s="2"/>
    </row>
    <row r="5" spans="1:8" x14ac:dyDescent="0.45">
      <c r="A5" s="2">
        <v>4</v>
      </c>
      <c r="B5" s="2">
        <f t="shared" ref="B5:B7" si="4">B4-C4/D4</f>
        <v>8.4871726227631381</v>
      </c>
      <c r="C5" s="2">
        <f t="shared" si="0"/>
        <v>4983.5013527293795</v>
      </c>
      <c r="D5" s="2">
        <f t="shared" si="1"/>
        <v>2396.4724030004045</v>
      </c>
      <c r="E5" s="2">
        <f t="shared" si="2"/>
        <v>2.0795154354750727</v>
      </c>
      <c r="F5" s="2">
        <f t="shared" ref="F5:F7" si="5">B5-C5/D5</f>
        <v>6.4076571872880654</v>
      </c>
      <c r="G5" s="2" t="str">
        <f t="shared" si="3"/>
        <v>bukan titik yang dicari</v>
      </c>
      <c r="H5" s="2"/>
    </row>
    <row r="6" spans="1:8" x14ac:dyDescent="0.45">
      <c r="A6" s="2">
        <v>5</v>
      </c>
      <c r="B6" s="2">
        <f t="shared" si="4"/>
        <v>6.4076571872880654</v>
      </c>
      <c r="C6" s="2">
        <f t="shared" si="0"/>
        <v>1569.4062663271698</v>
      </c>
      <c r="D6" s="2">
        <f t="shared" si="1"/>
        <v>1015.8982223452605</v>
      </c>
      <c r="E6" s="2">
        <f t="shared" si="2"/>
        <v>1.5448459617382768</v>
      </c>
      <c r="F6" s="2">
        <f t="shared" si="5"/>
        <v>4.8628112255497884</v>
      </c>
      <c r="G6" s="2" t="str">
        <f t="shared" si="3"/>
        <v>bukan titik yang dicari</v>
      </c>
      <c r="H6" s="2"/>
    </row>
    <row r="7" spans="1:8" x14ac:dyDescent="0.45">
      <c r="A7" s="2">
        <v>6</v>
      </c>
      <c r="B7" s="2">
        <f t="shared" si="4"/>
        <v>4.8628112255497884</v>
      </c>
      <c r="C7" s="2">
        <f t="shared" si="0"/>
        <v>491.96226443674789</v>
      </c>
      <c r="D7" s="2">
        <f t="shared" si="1"/>
        <v>432.78541791384276</v>
      </c>
      <c r="E7" s="2">
        <f t="shared" si="2"/>
        <v>1.1367348438127964</v>
      </c>
      <c r="F7" s="2">
        <f t="shared" si="5"/>
        <v>3.7260763817369922</v>
      </c>
      <c r="G7" s="2" t="str">
        <f t="shared" si="3"/>
        <v>bukan titik yang dicari</v>
      </c>
      <c r="H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3F663-E2EB-4F6E-9870-1EB1A8EE8814}">
  <dimension ref="A1:G14"/>
  <sheetViews>
    <sheetView tabSelected="1" zoomScaleNormal="100" workbookViewId="0">
      <selection activeCell="I8" sqref="I8"/>
    </sheetView>
  </sheetViews>
  <sheetFormatPr defaultRowHeight="14.25" x14ac:dyDescent="0.45"/>
  <cols>
    <col min="1" max="1" width="8.46484375" customWidth="1"/>
    <col min="8" max="8" width="11.46484375" customWidth="1"/>
    <col min="9" max="9" width="38.53125" customWidth="1"/>
  </cols>
  <sheetData>
    <row r="1" spans="1:7" x14ac:dyDescent="0.45">
      <c r="A1" s="3" t="s">
        <v>16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</row>
    <row r="2" spans="1:7" x14ac:dyDescent="0.45">
      <c r="A2" s="1">
        <v>0</v>
      </c>
      <c r="B2" s="2">
        <f>A2^5 - 3*A2^4+ 2*A2^3 - 4*A2^2+7*A2-8</f>
        <v>-8</v>
      </c>
      <c r="C2" s="2">
        <f>(B3-B2)/(A3-A2)</f>
        <v>3</v>
      </c>
      <c r="D2" s="2">
        <f t="shared" ref="D2:D5" si="0">(C3-C2)/(A4-A2)</f>
        <v>-4</v>
      </c>
      <c r="E2" s="2">
        <f t="shared" ref="E2:E3" si="1">(D3-D2)/(A5-A2)</f>
        <v>9</v>
      </c>
      <c r="F2" s="2">
        <f>(E3-E2)/(A6-A2)</f>
        <v>7</v>
      </c>
      <c r="G2" s="2">
        <f>(F3-F2)/(A7-A2)</f>
        <v>1</v>
      </c>
    </row>
    <row r="3" spans="1:7" x14ac:dyDescent="0.45">
      <c r="A3" s="1">
        <v>1</v>
      </c>
      <c r="B3" s="2">
        <f t="shared" ref="B3:B7" si="2">A3^5 - 3*A3^4+ 2*A3^3 - 4*A3^2+7*A3-8</f>
        <v>-5</v>
      </c>
      <c r="C3" s="2">
        <f t="shared" ref="C3:C6" si="3">(B4-B3)/(A4-A3)</f>
        <v>-5</v>
      </c>
      <c r="D3" s="2">
        <f t="shared" si="0"/>
        <v>23</v>
      </c>
      <c r="E3" s="2">
        <f t="shared" si="1"/>
        <v>37</v>
      </c>
      <c r="F3" s="2">
        <f>(E4-E3)/(A7-A3)</f>
        <v>12</v>
      </c>
      <c r="G3" s="2"/>
    </row>
    <row r="4" spans="1:7" x14ac:dyDescent="0.45">
      <c r="A4" s="1">
        <v>2</v>
      </c>
      <c r="B4" s="2">
        <f t="shared" si="2"/>
        <v>-10</v>
      </c>
      <c r="C4" s="2">
        <f t="shared" si="3"/>
        <v>41</v>
      </c>
      <c r="D4" s="2">
        <f t="shared" si="0"/>
        <v>134</v>
      </c>
      <c r="E4" s="2">
        <f>(D5-D4)/(A7-A4)</f>
        <v>85</v>
      </c>
      <c r="F4" s="2"/>
      <c r="G4" s="2"/>
    </row>
    <row r="5" spans="1:7" x14ac:dyDescent="0.45">
      <c r="A5" s="1">
        <v>3</v>
      </c>
      <c r="B5" s="2">
        <f t="shared" si="2"/>
        <v>31</v>
      </c>
      <c r="C5" s="2">
        <f t="shared" si="3"/>
        <v>309</v>
      </c>
      <c r="D5" s="2">
        <f t="shared" si="0"/>
        <v>389</v>
      </c>
      <c r="E5" s="2"/>
      <c r="F5" s="2"/>
      <c r="G5" s="2"/>
    </row>
    <row r="6" spans="1:7" x14ac:dyDescent="0.45">
      <c r="A6" s="1">
        <v>4</v>
      </c>
      <c r="B6" s="2">
        <f t="shared" si="2"/>
        <v>340</v>
      </c>
      <c r="C6" s="2">
        <f t="shared" si="3"/>
        <v>1087</v>
      </c>
      <c r="D6" s="2"/>
      <c r="E6" s="2"/>
      <c r="F6" s="2"/>
      <c r="G6" s="2"/>
    </row>
    <row r="7" spans="1:7" x14ac:dyDescent="0.45">
      <c r="A7" s="1">
        <v>5</v>
      </c>
      <c r="B7" s="2">
        <f t="shared" si="2"/>
        <v>1427</v>
      </c>
      <c r="C7" s="2"/>
      <c r="D7" s="2"/>
      <c r="E7" s="2"/>
      <c r="F7" s="2"/>
      <c r="G7" s="2"/>
    </row>
    <row r="9" spans="1:7" x14ac:dyDescent="0.45">
      <c r="A9" s="4" t="s">
        <v>23</v>
      </c>
      <c r="B9" s="5"/>
      <c r="C9" s="5"/>
      <c r="D9" s="5"/>
      <c r="E9" s="5"/>
      <c r="F9" s="5"/>
      <c r="G9" s="5"/>
    </row>
    <row r="10" spans="1:7" x14ac:dyDescent="0.45">
      <c r="A10" s="5"/>
      <c r="B10" s="5"/>
      <c r="C10" s="5"/>
      <c r="D10" s="5"/>
      <c r="E10" s="5"/>
      <c r="F10" s="5"/>
      <c r="G10" s="5"/>
    </row>
    <row r="11" spans="1:7" x14ac:dyDescent="0.45">
      <c r="A11" s="5"/>
      <c r="B11" s="5"/>
      <c r="C11" s="5"/>
      <c r="D11" s="5"/>
      <c r="E11" s="5"/>
      <c r="F11" s="5"/>
      <c r="G11" s="5"/>
    </row>
    <row r="12" spans="1:7" x14ac:dyDescent="0.45">
      <c r="A12" s="5"/>
      <c r="B12" s="5"/>
      <c r="C12" s="5"/>
      <c r="D12" s="5"/>
      <c r="E12" s="5"/>
      <c r="F12" s="5"/>
      <c r="G12" s="5"/>
    </row>
    <row r="13" spans="1:7" x14ac:dyDescent="0.45">
      <c r="A13" s="5"/>
      <c r="B13" s="5"/>
      <c r="C13" s="5"/>
      <c r="D13" s="5"/>
      <c r="E13" s="5"/>
      <c r="F13" s="5"/>
      <c r="G13" s="5"/>
    </row>
    <row r="14" spans="1:7" x14ac:dyDescent="0.45">
      <c r="A14" s="5"/>
      <c r="B14" s="5"/>
      <c r="C14" s="5"/>
      <c r="D14" s="5"/>
      <c r="E14" s="5"/>
      <c r="F14" s="5"/>
      <c r="G14" s="5"/>
    </row>
  </sheetData>
  <mergeCells count="1">
    <mergeCell ref="A9:G14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6F767-60E2-4AB2-B5E7-8C235731E2E7}">
  <dimension ref="A1:E5"/>
  <sheetViews>
    <sheetView workbookViewId="0">
      <selection activeCell="I15" sqref="I15"/>
    </sheetView>
  </sheetViews>
  <sheetFormatPr defaultRowHeight="14.25" x14ac:dyDescent="0.45"/>
  <cols>
    <col min="1" max="1" width="8.46484375" customWidth="1"/>
    <col min="8" max="8" width="11.46484375" customWidth="1"/>
    <col min="9" max="9" width="38.53125" customWidth="1"/>
  </cols>
  <sheetData>
    <row r="1" spans="1:5" x14ac:dyDescent="0.45">
      <c r="A1" s="3" t="s">
        <v>16</v>
      </c>
      <c r="B1" s="3" t="s">
        <v>17</v>
      </c>
      <c r="C1" s="3" t="s">
        <v>18</v>
      </c>
      <c r="D1" s="3" t="s">
        <v>19</v>
      </c>
      <c r="E1" s="3" t="s">
        <v>20</v>
      </c>
    </row>
    <row r="2" spans="1:5" x14ac:dyDescent="0.45">
      <c r="A2" s="1">
        <v>0</v>
      </c>
      <c r="B2" s="2">
        <f>2*(A2^3)-4*(A2^2)+5*(A2)-3</f>
        <v>-3</v>
      </c>
      <c r="C2" s="2">
        <f>(B3-B2)/(A3-A2)</f>
        <v>3</v>
      </c>
      <c r="D2" s="2">
        <f>(C3-C2)/(A4-A2)</f>
        <v>2</v>
      </c>
      <c r="E2" s="2">
        <f>(D3-D2)/(A5-A2)</f>
        <v>2</v>
      </c>
    </row>
    <row r="3" spans="1:5" x14ac:dyDescent="0.45">
      <c r="A3" s="1">
        <v>1</v>
      </c>
      <c r="B3" s="2">
        <f>2*(A3^3)-4*(A3^2)+5*(A3)-3</f>
        <v>0</v>
      </c>
      <c r="C3" s="2">
        <f>(B4-B3)/(A4-A3)</f>
        <v>7</v>
      </c>
      <c r="D3" s="2">
        <f>(C4-C3)/(A5-A3)</f>
        <v>8</v>
      </c>
      <c r="E3" s="2"/>
    </row>
    <row r="4" spans="1:5" x14ac:dyDescent="0.45">
      <c r="A4" s="1">
        <v>2</v>
      </c>
      <c r="B4" s="2">
        <f>2*(A4^3)-4*(A4^2)+5*(A4)-3</f>
        <v>7</v>
      </c>
      <c r="C4" s="2">
        <f>(B5-B4)/(A5-A4)</f>
        <v>23</v>
      </c>
      <c r="D4" s="2"/>
      <c r="E4" s="2"/>
    </row>
    <row r="5" spans="1:5" x14ac:dyDescent="0.45">
      <c r="A5" s="1">
        <v>3</v>
      </c>
      <c r="B5" s="2">
        <f>2*(A5^3)-4*(A5^2)+5*(A5)-3</f>
        <v>30</v>
      </c>
      <c r="C5" s="2"/>
      <c r="D5" s="2"/>
      <c r="E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Soal 1 Metode Scan</vt:lpstr>
      <vt:lpstr>Soal 1 Metode Newton</vt:lpstr>
      <vt:lpstr>Soal 2 Method Beda Terbagi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Noer Wahidin</dc:creator>
  <cp:lastModifiedBy>Arif Noer Wahidin</cp:lastModifiedBy>
  <dcterms:created xsi:type="dcterms:W3CDTF">2023-04-14T01:55:21Z</dcterms:created>
  <dcterms:modified xsi:type="dcterms:W3CDTF">2023-08-02T08:07:58Z</dcterms:modified>
</cp:coreProperties>
</file>